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warehouserm\"/>
    </mc:Choice>
  </mc:AlternateContent>
  <xr:revisionPtr revIDLastSave="0" documentId="13_ncr:1_{D9686F06-6982-4AB8-A9D5-CBA7683178FB}" xr6:coauthVersionLast="47" xr6:coauthVersionMax="47" xr10:uidLastSave="{00000000-0000-0000-0000-000000000000}"/>
  <bookViews>
    <workbookView xWindow="-120" yWindow="-120" windowWidth="20730" windowHeight="11160" firstSheet="4" activeTab="13" xr2:uid="{00000000-000D-0000-FFFF-FFFF00000000}"/>
  </bookViews>
  <sheets>
    <sheet name="EX.1" sheetId="8" r:id="rId1"/>
    <sheet name="EX.2" sheetId="9" r:id="rId2"/>
    <sheet name="loadrev" sheetId="1970" r:id="rId3"/>
    <sheet name="load1" sheetId="2165" r:id="rId4"/>
    <sheet name="load2" sheetId="2163" r:id="rId5"/>
    <sheet name="load3" sheetId="2162" r:id="rId6"/>
    <sheet name="loadcam" sheetId="2164" r:id="rId7"/>
    <sheet name="cnc1" sheetId="2166" r:id="rId8"/>
    <sheet name="cnc2" sheetId="2167" r:id="rId9"/>
    <sheet name="cnc3" sheetId="2168" r:id="rId10"/>
    <sheet name="cam" sheetId="2169" r:id="rId11"/>
    <sheet name="REV" sheetId="2161" r:id="rId12"/>
    <sheet name="upload" sheetId="2170" r:id="rId13"/>
    <sheet name="Sheet2" sheetId="217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L1" localSheetId="11">[1]!_xlbgnm.DEL1</definedName>
    <definedName name="_DEL1" localSheetId="12">[1]!_xlbgnm.DEL1</definedName>
    <definedName name="_DEL1">[1]!_xlbgnm.DEL1</definedName>
    <definedName name="_DEL2" localSheetId="11">[1]!_xlbgnm.DEL2</definedName>
    <definedName name="_DEL2" localSheetId="12">[1]!_xlbgnm.DEL2</definedName>
    <definedName name="_DEL2">[1]!_xlbgnm.DEL2</definedName>
    <definedName name="_Fill" hidden="1">#REF!</definedName>
    <definedName name="_xlnm._FilterDatabase" localSheetId="10" hidden="1">cam!$A$29:$E$37</definedName>
    <definedName name="_xlnm._FilterDatabase" localSheetId="7" hidden="1">'cnc1'!$A$37:$E$45</definedName>
    <definedName name="_xlnm._FilterDatabase" localSheetId="8" hidden="1">'cnc2'!$A$25:$E$34</definedName>
    <definedName name="_xlnm._FilterDatabase" localSheetId="9" hidden="1">'cnc3'!$A$33:$E$45</definedName>
    <definedName name="_xlnm._FilterDatabase" localSheetId="0" hidden="1">EX.1!$A$1:$L$51</definedName>
    <definedName name="_xlnm._FilterDatabase" localSheetId="1" hidden="1">EX.2!$A$1:$E$34</definedName>
    <definedName name="_xlnm._FilterDatabase" localSheetId="3" hidden="1">load1!$A$1:$L$49</definedName>
    <definedName name="_xlnm._FilterDatabase" localSheetId="4" hidden="1">load2!$A$1:$L$47</definedName>
    <definedName name="_xlnm._FilterDatabase" localSheetId="5" hidden="1">load3!$A$1:$L$53</definedName>
    <definedName name="_xlnm._FilterDatabase" localSheetId="6" hidden="1">loadcam!$A$1:$L$44</definedName>
    <definedName name="_xlnm._FilterDatabase" localSheetId="2" hidden="1">loadrev!$A$1:$L$19</definedName>
    <definedName name="_xlnm._FilterDatabase" localSheetId="11" hidden="1">REV!$A$21:$E$33</definedName>
    <definedName name="_xlnm._FilterDatabase" localSheetId="12" hidden="1">upload!$A$1:$E$35</definedName>
    <definedName name="_Order1" hidden="1">255</definedName>
    <definedName name="_Order2" hidden="1">255</definedName>
    <definedName name="_ST2">#REF!</definedName>
    <definedName name="A">#REF!</definedName>
    <definedName name="AA">#REF!</definedName>
    <definedName name="ASCADV">[2]ref!$B$4:$AM$282</definedName>
    <definedName name="BANK">#REF!</definedName>
    <definedName name="Bank1">#REF!</definedName>
    <definedName name="BB">#REF!</definedName>
    <definedName name="bcgh">#REF!</definedName>
    <definedName name="Book1">#REF!</definedName>
    <definedName name="CC">#REF!</definedName>
    <definedName name="col">#REF!</definedName>
    <definedName name="_xlnm.Criteria">#REF!</definedName>
    <definedName name="Customer">[3]Customer!$A$2:$A$1000</definedName>
    <definedName name="DATA">#REF!</definedName>
    <definedName name="_xlnm.Database">[4]NCAB!#REF!</definedName>
    <definedName name="Date_Time">[3]Calendar!$I$3:$I$746</definedName>
    <definedName name="DD">#REF!</definedName>
    <definedName name="DELALL" localSheetId="11">[1]!DELALL</definedName>
    <definedName name="DELALL" localSheetId="12">[1]!DELALL</definedName>
    <definedName name="DELALL">[1]!DELALL</definedName>
    <definedName name="DP">#REF!</definedName>
    <definedName name="DRUCK_VS">#REF!</definedName>
    <definedName name="DRWISS">[5]NEW003!$I:$I</definedName>
    <definedName name="DRWRCV">[5]NEW003!$J:$J</definedName>
    <definedName name="DWGRCV">#REF!</definedName>
    <definedName name="EE">#REF!</definedName>
    <definedName name="ewer">#REF!</definedName>
    <definedName name="FF">#REF!</definedName>
    <definedName name="H">#REF!</definedName>
    <definedName name="hjhj">#REF!</definedName>
    <definedName name="INS">#REF!</definedName>
    <definedName name="INS_IE">#REF!</definedName>
    <definedName name="ITEM">#REF!</definedName>
    <definedName name="J">#REF!</definedName>
    <definedName name="JUMLAHPO">'[6]Jumlah PO '!$B$8:$M$42</definedName>
    <definedName name="k_3">#REF!</definedName>
    <definedName name="Location">#REF!</definedName>
    <definedName name="Matrix_1">'[7]Section 14'!$B$9:$F$13</definedName>
    <definedName name="MCDRWISS">'[8]MC3(main)'!$I:$I</definedName>
    <definedName name="MCDRWRCV">'[8]MC3(main)'!$J:$J</definedName>
    <definedName name="MCISIR">'[8]MC3(main)'!$R:$R</definedName>
    <definedName name="MCITEM">[8]MC1!$A:$A</definedName>
    <definedName name="MCMPLAN">'[8]MC3(main)'!$N:$N</definedName>
    <definedName name="MCSAMPLAN">'[8]MC3(main)'!$P:$P</definedName>
    <definedName name="MCSAMRCVD">'[8]MC3(main)'!$Q:$Q</definedName>
    <definedName name="Min">[9]Flag!$H$2:$H$687</definedName>
    <definedName name="Min_00">[9]Flag!$H$2:$H$14</definedName>
    <definedName name="Min_01">[9]Flag!$I$2:$I$14</definedName>
    <definedName name="Min_02">[9]Flag!$J$2:$J$14</definedName>
    <definedName name="Min_03">[9]Flag!$K$2:$K$14</definedName>
    <definedName name="Min_04">[9]Flag!$L$2:$L$14</definedName>
    <definedName name="Min_05">[9]Flag!$M$2:$M$14</definedName>
    <definedName name="Min_06">[9]Flag!$N$2:$N$14</definedName>
    <definedName name="Min_07">[9]Flag!$O$2:$O$14</definedName>
    <definedName name="Min_08">[9]Flag!$P$2:$P$14</definedName>
    <definedName name="Min_09">[9]Flag!$Q$2:$Q$14</definedName>
    <definedName name="Min_10">[9]Flag!$R$2:$R$14</definedName>
    <definedName name="Min_11">[9]Flag!$S$2:$S$14</definedName>
    <definedName name="Min_12">[9]Flag!$T$2:$T$14</definedName>
    <definedName name="Min_13">[9]Flag!$U$2:$U$14</definedName>
    <definedName name="Min_14">[9]Flag!$V$2:$V$14</definedName>
    <definedName name="Min_15">[9]Flag!$W$2:$W$14</definedName>
    <definedName name="Min_16">[9]Flag!$X$2:$X$14</definedName>
    <definedName name="Min_17">[9]Flag!$Y$2:$Y$14</definedName>
    <definedName name="Min_18">[9]Flag!$Z$2:$Z$14</definedName>
    <definedName name="Min_19">[9]Flag!$AA$2:$AA$14</definedName>
    <definedName name="Min_20">[9]Flag!$AB$2:$AB$14</definedName>
    <definedName name="Min_21">[9]Flag!$AC$2:$AC$14</definedName>
    <definedName name="Min_22">[9]Flag!$AD$2:$AD$14</definedName>
    <definedName name="Min_23">[9]Flag!$AE$2:$AE$14</definedName>
    <definedName name="MIPP">#REF!</definedName>
    <definedName name="MPLAN">[5]NEW003!$N:$N</definedName>
    <definedName name="nbchg">#REF!</definedName>
    <definedName name="NO">#REF!</definedName>
    <definedName name="Number_of_Operators">#REF!</definedName>
    <definedName name="Number_of_Parts">#REF!</definedName>
    <definedName name="Number_of_Trials">#REF!</definedName>
    <definedName name="O">#REF!</definedName>
    <definedName name="OK">#REF!</definedName>
    <definedName name="On_Off">[9]Flag!$A$2:$A$3</definedName>
    <definedName name="OP">#REF!</definedName>
    <definedName name="P">#REF!</definedName>
    <definedName name="PACK">#REF!</definedName>
    <definedName name="pel">[10]ref!$B$2:$AD$408</definedName>
    <definedName name="PJC">#REF!</definedName>
    <definedName name="PLANRCV">#REF!</definedName>
    <definedName name="PO">'[11]PLANING PRODUKSI MINGGUAN '!$A$7:$F$92</definedName>
    <definedName name="po.">[12]input!$A$4:$FE$65536</definedName>
    <definedName name="POL">#REF!</definedName>
    <definedName name="PONEW">'[11]PLANING PRODUKSI MINGGUAN '!$A$44:$C$45</definedName>
    <definedName name="pos">#REF!</definedName>
    <definedName name="PPD">#REF!</definedName>
    <definedName name="Print_Area_MI">#REF!</definedName>
    <definedName name="Product">[3]Product!$A$2:$A$1000</definedName>
    <definedName name="QC">#REF!</definedName>
    <definedName name="QQQQQQQQQQQQQQQQQ">#REF!</definedName>
    <definedName name="RR">#REF!</definedName>
    <definedName name="RRR">#REF!</definedName>
    <definedName name="s">#REF!</definedName>
    <definedName name="SAMACT">#REF!</definedName>
    <definedName name="SAMPLAN">[5]NEW003!$P:$P</definedName>
    <definedName name="SCHD">#REF!</definedName>
    <definedName name="schedule">'[13]#ofclose .xl'!#REF!</definedName>
    <definedName name="sj">[14]input!$A$4:$FE$65536</definedName>
    <definedName name="SORT">#REF!</definedName>
    <definedName name="SORT1" localSheetId="11">[1]!SORT1</definedName>
    <definedName name="SORT1" localSheetId="12">[1]!SORT1</definedName>
    <definedName name="SORT1">[1]!SORT1</definedName>
    <definedName name="SORT2" localSheetId="11">[1]!SORT2</definedName>
    <definedName name="SORT2" localSheetId="12">[1]!SORT2</definedName>
    <definedName name="SORT2">[1]!SORT2</definedName>
    <definedName name="SORTALL" localSheetId="11">[1]!SORTALL</definedName>
    <definedName name="SORTALL" localSheetId="12">[1]!SORTALL</definedName>
    <definedName name="SORTALL">[1]!SORTALL</definedName>
    <definedName name="sp">#REF!</definedName>
    <definedName name="SRC">#REF!</definedName>
    <definedName name="SRCV">#REF!</definedName>
    <definedName name="SS">#REF!</definedName>
    <definedName name="ST">#REF!</definedName>
    <definedName name="Start_of_Refresh">#REF!</definedName>
    <definedName name="Step">[3]Flag!$D$2:$D$8</definedName>
    <definedName name="Stop_of_Refresh">#REF!</definedName>
    <definedName name="TEST1">#REF!</definedName>
    <definedName name="TEST2">#REF!</definedName>
    <definedName name="TEST3">#REF!</definedName>
    <definedName name="TESTHKEY">#REF!</definedName>
    <definedName name="TESTKEYS">#REF!</definedName>
    <definedName name="TESTVKEY">#REF!</definedName>
    <definedName name="Tolerance_Range">#REF!</definedName>
    <definedName name="TOOL">#REF!</definedName>
    <definedName name="TT">#REF!</definedName>
    <definedName name="UBS">#REF!</definedName>
    <definedName name="WORK">#REF!</definedName>
    <definedName name="Work_Center">'[3]Work Center'!$B$2:$B$12</definedName>
    <definedName name="Yes_No">[3]Flag!$B$2:$B$3</definedName>
    <definedName name="YY">#REF!</definedName>
    <definedName name="Z">#REF!</definedName>
    <definedName name="zsc">#REF!</definedName>
    <definedName name="ด38">#REF!</definedName>
    <definedName name="า33">#REF!</definedName>
    <definedName name="板厚database">#REF!</definedName>
    <definedName name="板厚databaseei">#REF!</definedName>
    <definedName name="検討等">[15]ＴＦ関連Ｐｒｊ日程表!#REF!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172" l="1"/>
  <c r="D3" i="2172"/>
  <c r="D4" i="2172"/>
  <c r="D5" i="2172"/>
  <c r="D6" i="2172"/>
  <c r="D7" i="2172"/>
  <c r="D8" i="2172"/>
  <c r="D9" i="2172"/>
  <c r="D10" i="2172"/>
  <c r="D11" i="2172"/>
  <c r="D12" i="2172"/>
  <c r="D13" i="2172"/>
  <c r="D14" i="2172"/>
  <c r="D15" i="2172"/>
  <c r="D16" i="2172"/>
  <c r="F23" i="2161"/>
  <c r="G23" i="2161" s="1"/>
  <c r="F24" i="2161"/>
  <c r="G24" i="2161" s="1"/>
  <c r="F25" i="2161"/>
  <c r="G25" i="2161"/>
  <c r="F26" i="2161"/>
  <c r="G26" i="2161" s="1"/>
  <c r="F27" i="2161"/>
  <c r="G27" i="2161" s="1"/>
  <c r="F28" i="2161"/>
  <c r="G28" i="2161"/>
  <c r="F29" i="2161"/>
  <c r="G29" i="2161" s="1"/>
  <c r="F30" i="2161"/>
  <c r="G30" i="2161" s="1"/>
  <c r="F31" i="2161"/>
  <c r="G31" i="2161"/>
  <c r="F32" i="2161"/>
  <c r="G32" i="2161" s="1"/>
  <c r="F33" i="2161"/>
  <c r="G33" i="2161" s="1"/>
  <c r="F31" i="2169"/>
  <c r="G31" i="2169" s="1"/>
  <c r="F32" i="2169"/>
  <c r="G32" i="2169"/>
  <c r="F33" i="2169"/>
  <c r="G33" i="2169" s="1"/>
  <c r="F34" i="2169"/>
  <c r="G34" i="2169" s="1"/>
  <c r="F35" i="2169"/>
  <c r="G35" i="2169"/>
  <c r="F36" i="2169"/>
  <c r="G36" i="2169" s="1"/>
  <c r="F37" i="2169"/>
  <c r="G37" i="2169" s="1"/>
  <c r="F35" i="2168"/>
  <c r="G35" i="2168"/>
  <c r="F36" i="2168"/>
  <c r="G36" i="2168" s="1"/>
  <c r="F37" i="2168"/>
  <c r="G37" i="2168"/>
  <c r="F38" i="2168"/>
  <c r="G38" i="2168"/>
  <c r="F39" i="2168"/>
  <c r="G39" i="2168" s="1"/>
  <c r="F40" i="2168"/>
  <c r="G40" i="2168"/>
  <c r="F41" i="2168"/>
  <c r="G41" i="2168" s="1"/>
  <c r="F42" i="2168"/>
  <c r="G42" i="2168" s="1"/>
  <c r="F43" i="2168"/>
  <c r="G43" i="2168"/>
  <c r="F44" i="2168"/>
  <c r="G44" i="2168" s="1"/>
  <c r="F45" i="2168"/>
  <c r="G45" i="2168" s="1"/>
  <c r="F27" i="2167"/>
  <c r="G27" i="2167" s="1"/>
  <c r="F28" i="2167"/>
  <c r="G28" i="2167" s="1"/>
  <c r="F29" i="2167"/>
  <c r="G29" i="2167"/>
  <c r="F30" i="2167"/>
  <c r="G30" i="2167" s="1"/>
  <c r="F31" i="2167"/>
  <c r="G31" i="2167" s="1"/>
  <c r="F32" i="2167"/>
  <c r="G32" i="2167"/>
  <c r="F33" i="2167"/>
  <c r="G33" i="2167" s="1"/>
  <c r="F34" i="2167"/>
  <c r="G34" i="2167" s="1"/>
  <c r="F39" i="2166"/>
  <c r="G39" i="2166" s="1"/>
  <c r="F40" i="2166"/>
  <c r="G40" i="2166" s="1"/>
  <c r="F41" i="2166"/>
  <c r="G41" i="2166"/>
  <c r="F42" i="2166"/>
  <c r="G42" i="2166" s="1"/>
  <c r="F43" i="2166"/>
  <c r="G43" i="2166" s="1"/>
  <c r="F44" i="2166"/>
  <c r="G44" i="2166" s="1"/>
  <c r="F45" i="2166"/>
  <c r="G45" i="2166" s="1"/>
  <c r="G22" i="2161"/>
  <c r="F22" i="2161"/>
  <c r="F30" i="2169"/>
  <c r="G30" i="2169" s="1"/>
  <c r="F34" i="2168"/>
  <c r="G34" i="2168" s="1"/>
  <c r="G26" i="2167"/>
  <c r="F26" i="2167"/>
  <c r="F38" i="2166"/>
  <c r="G38" i="2166" s="1"/>
  <c r="D33" i="2161"/>
  <c r="D32" i="2161"/>
  <c r="D31" i="2161"/>
  <c r="D30" i="2161"/>
  <c r="D29" i="2161"/>
  <c r="D28" i="2161"/>
  <c r="D27" i="2161"/>
  <c r="D26" i="2161"/>
  <c r="D25" i="2161"/>
  <c r="D24" i="2161"/>
  <c r="D23" i="2161"/>
  <c r="D22" i="2161"/>
  <c r="D37" i="2169"/>
  <c r="D36" i="2169"/>
  <c r="D35" i="2169"/>
  <c r="D34" i="2169"/>
  <c r="D33" i="2169"/>
  <c r="D32" i="2169"/>
  <c r="D31" i="2169"/>
  <c r="D30" i="2169"/>
  <c r="D45" i="2168"/>
  <c r="D44" i="2168"/>
  <c r="D43" i="2168"/>
  <c r="D42" i="2168"/>
  <c r="D41" i="2168"/>
  <c r="D40" i="2168"/>
  <c r="D39" i="2168"/>
  <c r="D38" i="2168"/>
  <c r="D37" i="2168"/>
  <c r="D36" i="2168"/>
  <c r="D35" i="2168"/>
  <c r="D34" i="2168"/>
  <c r="D34" i="2167"/>
  <c r="D33" i="2167"/>
  <c r="D32" i="2167"/>
  <c r="D31" i="2167"/>
  <c r="D30" i="2167"/>
  <c r="D29" i="2167"/>
  <c r="D28" i="2167"/>
  <c r="D27" i="2167"/>
  <c r="D26" i="2167"/>
  <c r="D45" i="2166"/>
  <c r="D44" i="2166"/>
  <c r="D43" i="2166"/>
  <c r="D42" i="2166"/>
  <c r="D41" i="2166"/>
  <c r="D40" i="2166"/>
  <c r="D39" i="2166"/>
  <c r="D38" i="2166"/>
  <c r="D57" i="2170"/>
  <c r="D23" i="2167"/>
  <c r="D48" i="2163"/>
  <c r="E48" i="2163"/>
  <c r="G48" i="2163" s="1"/>
  <c r="F48" i="2163"/>
  <c r="C48" i="2163"/>
  <c r="D113" i="2170"/>
  <c r="D112" i="2170"/>
  <c r="D111" i="2170"/>
  <c r="D110" i="2170"/>
  <c r="D109" i="2170"/>
  <c r="D108" i="2170"/>
  <c r="D107" i="2170"/>
  <c r="D106" i="2170"/>
  <c r="D105" i="2170"/>
  <c r="D104" i="2170"/>
  <c r="D103" i="2170"/>
  <c r="D102" i="2170"/>
  <c r="D101" i="2170"/>
  <c r="D100" i="2170"/>
  <c r="D99" i="2170"/>
  <c r="D98" i="2170"/>
  <c r="D97" i="2170"/>
  <c r="D96" i="2170"/>
  <c r="D95" i="2170"/>
  <c r="D94" i="2170"/>
  <c r="D93" i="2170"/>
  <c r="D92" i="2170"/>
  <c r="D91" i="2170"/>
  <c r="D90" i="2170"/>
  <c r="D89" i="2170"/>
  <c r="D88" i="2170"/>
  <c r="D87" i="2170"/>
  <c r="D86" i="2170"/>
  <c r="D85" i="2170"/>
  <c r="D84" i="2170"/>
  <c r="D83" i="2170"/>
  <c r="D82" i="2170"/>
  <c r="D81" i="2170"/>
  <c r="D80" i="2170"/>
  <c r="D79" i="2170"/>
  <c r="D78" i="2170"/>
  <c r="D77" i="2170"/>
  <c r="D76" i="2170"/>
  <c r="D75" i="2170"/>
  <c r="D74" i="2170"/>
  <c r="D73" i="2170"/>
  <c r="D72" i="2170"/>
  <c r="D71" i="2170"/>
  <c r="D70" i="2170"/>
  <c r="D69" i="2170"/>
  <c r="D68" i="2170"/>
  <c r="D67" i="2170"/>
  <c r="D66" i="2170"/>
  <c r="D65" i="2170"/>
  <c r="D64" i="2170"/>
  <c r="D63" i="2170"/>
  <c r="D62" i="2170"/>
  <c r="D61" i="2170"/>
  <c r="D60" i="2170"/>
  <c r="D59" i="2170"/>
  <c r="D58" i="2170"/>
  <c r="D56" i="2170"/>
  <c r="D55" i="2170"/>
  <c r="D54" i="2170"/>
  <c r="D53" i="2170"/>
  <c r="D52" i="2170"/>
  <c r="D51" i="2170"/>
  <c r="D50" i="2170"/>
  <c r="D49" i="2170"/>
  <c r="D48" i="2170"/>
  <c r="D47" i="2170"/>
  <c r="D46" i="2170"/>
  <c r="D45" i="2170"/>
  <c r="D44" i="2170"/>
  <c r="D43" i="2170"/>
  <c r="D42" i="2170"/>
  <c r="D41" i="2170"/>
  <c r="D40" i="2170"/>
  <c r="D39" i="2170"/>
  <c r="D38" i="2170"/>
  <c r="D37" i="2170"/>
  <c r="D36" i="2170"/>
  <c r="D35" i="2170"/>
  <c r="D34" i="2170"/>
  <c r="D33" i="2170"/>
  <c r="D32" i="2170"/>
  <c r="D31" i="2170"/>
  <c r="D30" i="2170"/>
  <c r="D29" i="2170"/>
  <c r="D28" i="2170"/>
  <c r="D27" i="2170"/>
  <c r="D26" i="2170"/>
  <c r="D25" i="2170"/>
  <c r="D24" i="2170"/>
  <c r="D23" i="2170"/>
  <c r="D22" i="2170"/>
  <c r="D21" i="2170"/>
  <c r="D20" i="2170"/>
  <c r="D19" i="2170"/>
  <c r="D18" i="2170"/>
  <c r="D17" i="2170"/>
  <c r="D16" i="2170"/>
  <c r="D15" i="2170"/>
  <c r="D14" i="2170"/>
  <c r="D13" i="2170"/>
  <c r="D12" i="2170"/>
  <c r="D11" i="2170"/>
  <c r="D10" i="2170"/>
  <c r="D9" i="2170"/>
  <c r="D8" i="2170"/>
  <c r="D7" i="2170"/>
  <c r="D6" i="2170"/>
  <c r="D5" i="2170"/>
  <c r="D4" i="2170"/>
  <c r="D3" i="2170"/>
  <c r="D2" i="2170"/>
  <c r="D3" i="2169"/>
  <c r="D4" i="2169"/>
  <c r="D5" i="2169"/>
  <c r="D6" i="2169"/>
  <c r="D7" i="2169"/>
  <c r="D8" i="2169"/>
  <c r="D9" i="2169"/>
  <c r="D10" i="2169"/>
  <c r="D11" i="2169"/>
  <c r="D12" i="2169"/>
  <c r="D13" i="2169"/>
  <c r="D14" i="2169"/>
  <c r="D15" i="2169"/>
  <c r="D16" i="2169"/>
  <c r="D17" i="2169"/>
  <c r="D18" i="2169"/>
  <c r="D19" i="2169"/>
  <c r="D20" i="2169"/>
  <c r="D21" i="2169"/>
  <c r="D22" i="2169"/>
  <c r="D23" i="2169"/>
  <c r="D24" i="2169"/>
  <c r="D25" i="2169"/>
  <c r="D26" i="2169"/>
  <c r="D27" i="2169"/>
  <c r="D3" i="2168"/>
  <c r="D4" i="2168"/>
  <c r="D5" i="2168"/>
  <c r="D6" i="2168"/>
  <c r="D7" i="2168"/>
  <c r="D8" i="2168"/>
  <c r="D9" i="2168"/>
  <c r="D10" i="2168"/>
  <c r="D11" i="2168"/>
  <c r="D12" i="2168"/>
  <c r="D13" i="2168"/>
  <c r="D14" i="2168"/>
  <c r="D15" i="2168"/>
  <c r="D16" i="2168"/>
  <c r="D17" i="2168"/>
  <c r="D18" i="2168"/>
  <c r="D19" i="2168"/>
  <c r="D20" i="2168"/>
  <c r="D21" i="2168"/>
  <c r="D22" i="2168"/>
  <c r="D23" i="2168"/>
  <c r="D24" i="2168"/>
  <c r="D25" i="2168"/>
  <c r="D26" i="2168"/>
  <c r="D27" i="2168"/>
  <c r="D28" i="2168"/>
  <c r="D29" i="2168"/>
  <c r="D30" i="2168"/>
  <c r="D31" i="2168"/>
  <c r="D3" i="2167"/>
  <c r="D4" i="2167"/>
  <c r="D5" i="2167"/>
  <c r="D6" i="2167"/>
  <c r="D7" i="2167"/>
  <c r="D8" i="2167"/>
  <c r="D9" i="2167"/>
  <c r="D10" i="2167"/>
  <c r="D11" i="2167"/>
  <c r="D12" i="2167"/>
  <c r="D13" i="2167"/>
  <c r="D14" i="2167"/>
  <c r="D15" i="2167"/>
  <c r="D16" i="2167"/>
  <c r="D17" i="2167"/>
  <c r="D18" i="2167"/>
  <c r="D19" i="2167"/>
  <c r="D20" i="2167"/>
  <c r="D21" i="2167"/>
  <c r="D22" i="2167"/>
  <c r="D3" i="2166"/>
  <c r="D4" i="2166"/>
  <c r="D5" i="2166"/>
  <c r="D6" i="2166"/>
  <c r="D7" i="2166"/>
  <c r="D8" i="2166"/>
  <c r="D9" i="2166"/>
  <c r="D10" i="2166"/>
  <c r="D11" i="2166"/>
  <c r="D12" i="2166"/>
  <c r="D13" i="2166"/>
  <c r="D14" i="2166"/>
  <c r="D15" i="2166"/>
  <c r="D16" i="2166"/>
  <c r="D17" i="2166"/>
  <c r="D18" i="2166"/>
  <c r="D19" i="2166"/>
  <c r="D20" i="2166"/>
  <c r="D21" i="2166"/>
  <c r="D22" i="2166"/>
  <c r="D23" i="2166"/>
  <c r="D24" i="2166"/>
  <c r="D25" i="2166"/>
  <c r="D26" i="2166"/>
  <c r="D27" i="2166"/>
  <c r="D28" i="2166"/>
  <c r="D29" i="2166"/>
  <c r="D30" i="2166"/>
  <c r="D31" i="2166"/>
  <c r="D32" i="2166"/>
  <c r="D33" i="2166"/>
  <c r="D34" i="2166"/>
  <c r="D35" i="2166"/>
  <c r="D2" i="2169"/>
  <c r="D2" i="2168"/>
  <c r="D2" i="2167"/>
  <c r="D2" i="2166"/>
  <c r="C2" i="2164"/>
  <c r="D2" i="2164"/>
  <c r="E2" i="2164"/>
  <c r="F2" i="2164"/>
  <c r="G2" i="2164" s="1"/>
  <c r="C3" i="2164"/>
  <c r="D3" i="2164"/>
  <c r="E3" i="2164"/>
  <c r="F3" i="2164"/>
  <c r="G3" i="2164" s="1"/>
  <c r="C4" i="2164"/>
  <c r="D4" i="2164"/>
  <c r="E4" i="2164"/>
  <c r="F4" i="2164"/>
  <c r="G4" i="2164" s="1"/>
  <c r="C5" i="2164"/>
  <c r="D5" i="2164"/>
  <c r="E5" i="2164"/>
  <c r="F5" i="2164"/>
  <c r="G5" i="2164"/>
  <c r="C6" i="2164"/>
  <c r="D6" i="2164"/>
  <c r="F6" i="2164" s="1"/>
  <c r="G6" i="2164" s="1"/>
  <c r="E6" i="2164"/>
  <c r="C7" i="2164"/>
  <c r="D7" i="2164"/>
  <c r="F7" i="2164" s="1"/>
  <c r="G7" i="2164" s="1"/>
  <c r="E7" i="2164"/>
  <c r="C8" i="2164"/>
  <c r="D8" i="2164"/>
  <c r="F8" i="2164" s="1"/>
  <c r="G8" i="2164" s="1"/>
  <c r="E8" i="2164"/>
  <c r="C9" i="2164"/>
  <c r="D9" i="2164"/>
  <c r="E9" i="2164"/>
  <c r="F9" i="2164"/>
  <c r="G9" i="2164" s="1"/>
  <c r="C10" i="2164"/>
  <c r="D10" i="2164"/>
  <c r="E10" i="2164"/>
  <c r="F10" i="2164"/>
  <c r="G10" i="2164"/>
  <c r="C11" i="2164"/>
  <c r="D11" i="2164"/>
  <c r="E11" i="2164"/>
  <c r="F11" i="2164"/>
  <c r="G11" i="2164"/>
  <c r="C12" i="2164"/>
  <c r="D12" i="2164"/>
  <c r="F12" i="2164" s="1"/>
  <c r="G12" i="2164" s="1"/>
  <c r="E12" i="2164"/>
  <c r="C13" i="2164"/>
  <c r="D13" i="2164"/>
  <c r="F13" i="2164" s="1"/>
  <c r="G13" i="2164" s="1"/>
  <c r="E13" i="2164"/>
  <c r="C14" i="2164"/>
  <c r="D14" i="2164"/>
  <c r="E14" i="2164"/>
  <c r="F14" i="2164"/>
  <c r="G14" i="2164" s="1"/>
  <c r="C15" i="2164"/>
  <c r="D15" i="2164"/>
  <c r="E15" i="2164"/>
  <c r="F15" i="2164"/>
  <c r="G15" i="2164"/>
  <c r="C16" i="2164"/>
  <c r="D16" i="2164"/>
  <c r="E16" i="2164"/>
  <c r="F16" i="2164"/>
  <c r="G16" i="2164"/>
  <c r="C17" i="2164"/>
  <c r="D17" i="2164"/>
  <c r="E17" i="2164"/>
  <c r="F17" i="2164"/>
  <c r="G17" i="2164"/>
  <c r="C18" i="2164"/>
  <c r="D18" i="2164"/>
  <c r="F18" i="2164" s="1"/>
  <c r="G18" i="2164" s="1"/>
  <c r="E18" i="2164"/>
  <c r="C19" i="2164"/>
  <c r="D19" i="2164"/>
  <c r="F19" i="2164" s="1"/>
  <c r="G19" i="2164" s="1"/>
  <c r="E19" i="2164"/>
  <c r="C20" i="2164"/>
  <c r="D20" i="2164"/>
  <c r="E20" i="2164"/>
  <c r="F20" i="2164"/>
  <c r="G20" i="2164" s="1"/>
  <c r="C21" i="2164"/>
  <c r="D21" i="2164"/>
  <c r="E21" i="2164"/>
  <c r="F21" i="2164"/>
  <c r="G21" i="2164"/>
  <c r="C22" i="2164"/>
  <c r="D22" i="2164"/>
  <c r="E22" i="2164"/>
  <c r="F22" i="2164"/>
  <c r="G22" i="2164"/>
  <c r="C23" i="2164"/>
  <c r="D23" i="2164"/>
  <c r="E23" i="2164"/>
  <c r="F23" i="2164"/>
  <c r="G23" i="2164"/>
  <c r="C24" i="2164"/>
  <c r="D24" i="2164"/>
  <c r="F24" i="2164" s="1"/>
  <c r="G24" i="2164" s="1"/>
  <c r="E24" i="2164"/>
  <c r="C25" i="2164"/>
  <c r="D25" i="2164"/>
  <c r="F25" i="2164" s="1"/>
  <c r="G25" i="2164" s="1"/>
  <c r="E25" i="2164"/>
  <c r="C26" i="2164"/>
  <c r="D26" i="2164"/>
  <c r="E26" i="2164"/>
  <c r="F26" i="2164"/>
  <c r="G26" i="2164" s="1"/>
  <c r="C27" i="2164"/>
  <c r="D27" i="2164"/>
  <c r="E27" i="2164"/>
  <c r="F27" i="2164"/>
  <c r="G27" i="2164"/>
  <c r="C28" i="2164"/>
  <c r="D28" i="2164"/>
  <c r="E28" i="2164"/>
  <c r="F28" i="2164"/>
  <c r="G28" i="2164"/>
  <c r="C29" i="2164"/>
  <c r="D29" i="2164"/>
  <c r="E29" i="2164"/>
  <c r="F29" i="2164"/>
  <c r="G29" i="2164"/>
  <c r="C30" i="2164"/>
  <c r="D30" i="2164"/>
  <c r="F30" i="2164" s="1"/>
  <c r="G30" i="2164" s="1"/>
  <c r="E30" i="2164"/>
  <c r="C31" i="2164"/>
  <c r="D31" i="2164"/>
  <c r="F31" i="2164" s="1"/>
  <c r="G31" i="2164" s="1"/>
  <c r="E31" i="2164"/>
  <c r="C32" i="2164"/>
  <c r="D32" i="2164"/>
  <c r="E32" i="2164"/>
  <c r="F32" i="2164"/>
  <c r="G32" i="2164" s="1"/>
  <c r="C33" i="2164"/>
  <c r="D33" i="2164"/>
  <c r="E33" i="2164"/>
  <c r="F33" i="2164"/>
  <c r="G33" i="2164"/>
  <c r="C34" i="2164"/>
  <c r="D34" i="2164"/>
  <c r="E34" i="2164"/>
  <c r="F34" i="2164"/>
  <c r="G34" i="2164"/>
  <c r="C35" i="2164"/>
  <c r="D35" i="2164"/>
  <c r="E35" i="2164"/>
  <c r="F35" i="2164"/>
  <c r="G35" i="2164"/>
  <c r="C36" i="2164"/>
  <c r="D36" i="2164"/>
  <c r="F36" i="2164" s="1"/>
  <c r="G36" i="2164" s="1"/>
  <c r="E36" i="2164"/>
  <c r="C37" i="2164"/>
  <c r="D37" i="2164"/>
  <c r="F37" i="2164" s="1"/>
  <c r="G37" i="2164" s="1"/>
  <c r="E37" i="2164"/>
  <c r="C38" i="2164"/>
  <c r="D38" i="2164"/>
  <c r="E38" i="2164"/>
  <c r="F38" i="2164"/>
  <c r="G38" i="2164" s="1"/>
  <c r="C39" i="2164"/>
  <c r="D39" i="2164"/>
  <c r="E39" i="2164"/>
  <c r="F39" i="2164"/>
  <c r="G39" i="2164"/>
  <c r="C40" i="2164"/>
  <c r="D40" i="2164"/>
  <c r="E40" i="2164"/>
  <c r="F40" i="2164"/>
  <c r="G40" i="2164"/>
  <c r="C41" i="2164"/>
  <c r="D41" i="2164"/>
  <c r="E41" i="2164"/>
  <c r="F41" i="2164"/>
  <c r="G41" i="2164"/>
  <c r="C42" i="2164"/>
  <c r="D42" i="2164"/>
  <c r="F42" i="2164" s="1"/>
  <c r="G42" i="2164" s="1"/>
  <c r="E42" i="2164"/>
  <c r="C43" i="2164"/>
  <c r="D43" i="2164"/>
  <c r="F43" i="2164" s="1"/>
  <c r="G43" i="2164" s="1"/>
  <c r="E43" i="2164"/>
  <c r="C44" i="2164"/>
  <c r="D44" i="2164"/>
  <c r="E44" i="2164"/>
  <c r="F44" i="2164"/>
  <c r="G44" i="2164" s="1"/>
  <c r="C3" i="2162"/>
  <c r="D3" i="2162"/>
  <c r="F3" i="2162" s="1"/>
  <c r="E3" i="2162"/>
  <c r="C4" i="2162"/>
  <c r="D4" i="2162"/>
  <c r="F4" i="2162" s="1"/>
  <c r="E4" i="2162"/>
  <c r="C5" i="2162"/>
  <c r="D5" i="2162"/>
  <c r="F5" i="2162" s="1"/>
  <c r="E5" i="2162"/>
  <c r="C6" i="2162"/>
  <c r="D6" i="2162"/>
  <c r="E6" i="2162"/>
  <c r="F6" i="2162"/>
  <c r="C7" i="2162"/>
  <c r="D7" i="2162"/>
  <c r="F7" i="2162" s="1"/>
  <c r="G7" i="2162" s="1"/>
  <c r="E7" i="2162"/>
  <c r="C8" i="2162"/>
  <c r="D8" i="2162"/>
  <c r="F8" i="2162" s="1"/>
  <c r="E8" i="2162"/>
  <c r="C9" i="2162"/>
  <c r="D9" i="2162"/>
  <c r="F9" i="2162" s="1"/>
  <c r="G9" i="2162" s="1"/>
  <c r="E9" i="2162"/>
  <c r="C10" i="2162"/>
  <c r="D10" i="2162"/>
  <c r="E10" i="2162"/>
  <c r="F10" i="2162"/>
  <c r="G10" i="2162" s="1"/>
  <c r="C11" i="2162"/>
  <c r="D11" i="2162"/>
  <c r="F11" i="2162" s="1"/>
  <c r="E11" i="2162"/>
  <c r="C12" i="2162"/>
  <c r="D12" i="2162"/>
  <c r="E12" i="2162"/>
  <c r="F12" i="2162"/>
  <c r="C13" i="2162"/>
  <c r="D13" i="2162"/>
  <c r="F13" i="2162" s="1"/>
  <c r="G13" i="2162" s="1"/>
  <c r="E13" i="2162"/>
  <c r="C14" i="2162"/>
  <c r="D14" i="2162"/>
  <c r="F14" i="2162" s="1"/>
  <c r="G14" i="2162" s="1"/>
  <c r="E14" i="2162"/>
  <c r="C15" i="2162"/>
  <c r="D15" i="2162"/>
  <c r="F15" i="2162" s="1"/>
  <c r="E15" i="2162"/>
  <c r="C16" i="2162"/>
  <c r="D16" i="2162"/>
  <c r="F16" i="2162" s="1"/>
  <c r="E16" i="2162"/>
  <c r="C17" i="2162"/>
  <c r="D17" i="2162"/>
  <c r="F17" i="2162" s="1"/>
  <c r="E17" i="2162"/>
  <c r="C18" i="2162"/>
  <c r="D18" i="2162"/>
  <c r="F18" i="2162" s="1"/>
  <c r="E18" i="2162"/>
  <c r="C19" i="2162"/>
  <c r="D19" i="2162"/>
  <c r="E19" i="2162"/>
  <c r="F19" i="2162"/>
  <c r="C20" i="2162"/>
  <c r="D20" i="2162"/>
  <c r="F20" i="2162" s="1"/>
  <c r="E20" i="2162"/>
  <c r="C21" i="2162"/>
  <c r="D21" i="2162"/>
  <c r="F21" i="2162" s="1"/>
  <c r="E21" i="2162"/>
  <c r="C22" i="2162"/>
  <c r="D22" i="2162"/>
  <c r="F22" i="2162" s="1"/>
  <c r="E22" i="2162"/>
  <c r="C23" i="2162"/>
  <c r="D23" i="2162"/>
  <c r="F23" i="2162" s="1"/>
  <c r="E23" i="2162"/>
  <c r="C24" i="2162"/>
  <c r="D24" i="2162"/>
  <c r="F24" i="2162" s="1"/>
  <c r="E24" i="2162"/>
  <c r="C25" i="2162"/>
  <c r="D25" i="2162"/>
  <c r="F25" i="2162" s="1"/>
  <c r="G25" i="2162" s="1"/>
  <c r="E25" i="2162"/>
  <c r="C26" i="2162"/>
  <c r="D26" i="2162"/>
  <c r="F26" i="2162" s="1"/>
  <c r="E26" i="2162"/>
  <c r="C27" i="2162"/>
  <c r="D27" i="2162"/>
  <c r="F27" i="2162" s="1"/>
  <c r="G27" i="2162" s="1"/>
  <c r="E27" i="2162"/>
  <c r="C28" i="2162"/>
  <c r="D28" i="2162"/>
  <c r="F28" i="2162" s="1"/>
  <c r="E28" i="2162"/>
  <c r="C29" i="2162"/>
  <c r="D29" i="2162"/>
  <c r="F29" i="2162" s="1"/>
  <c r="E29" i="2162"/>
  <c r="C30" i="2162"/>
  <c r="D30" i="2162"/>
  <c r="E30" i="2162"/>
  <c r="F30" i="2162"/>
  <c r="C31" i="2162"/>
  <c r="D31" i="2162"/>
  <c r="F31" i="2162" s="1"/>
  <c r="E31" i="2162"/>
  <c r="C32" i="2162"/>
  <c r="D32" i="2162"/>
  <c r="F32" i="2162" s="1"/>
  <c r="E32" i="2162"/>
  <c r="C33" i="2162"/>
  <c r="D33" i="2162"/>
  <c r="F33" i="2162" s="1"/>
  <c r="E33" i="2162"/>
  <c r="C34" i="2162"/>
  <c r="D34" i="2162"/>
  <c r="F34" i="2162" s="1"/>
  <c r="E34" i="2162"/>
  <c r="C35" i="2162"/>
  <c r="D35" i="2162"/>
  <c r="F35" i="2162" s="1"/>
  <c r="E35" i="2162"/>
  <c r="C36" i="2162"/>
  <c r="D36" i="2162"/>
  <c r="E36" i="2162"/>
  <c r="G36" i="2162" s="1"/>
  <c r="F36" i="2162"/>
  <c r="C37" i="2162"/>
  <c r="D37" i="2162"/>
  <c r="F37" i="2162" s="1"/>
  <c r="G37" i="2162" s="1"/>
  <c r="E37" i="2162"/>
  <c r="C38" i="2162"/>
  <c r="D38" i="2162"/>
  <c r="F38" i="2162" s="1"/>
  <c r="E38" i="2162"/>
  <c r="C39" i="2162"/>
  <c r="D39" i="2162"/>
  <c r="F39" i="2162" s="1"/>
  <c r="G39" i="2162" s="1"/>
  <c r="E39" i="2162"/>
  <c r="C40" i="2162"/>
  <c r="D40" i="2162"/>
  <c r="F40" i="2162" s="1"/>
  <c r="G40" i="2162" s="1"/>
  <c r="E40" i="2162"/>
  <c r="C41" i="2162"/>
  <c r="D41" i="2162"/>
  <c r="F41" i="2162" s="1"/>
  <c r="E41" i="2162"/>
  <c r="C42" i="2162"/>
  <c r="D42" i="2162"/>
  <c r="F42" i="2162" s="1"/>
  <c r="E42" i="2162"/>
  <c r="C43" i="2162"/>
  <c r="D43" i="2162"/>
  <c r="F43" i="2162" s="1"/>
  <c r="E43" i="2162"/>
  <c r="C44" i="2162"/>
  <c r="D44" i="2162"/>
  <c r="F44" i="2162" s="1"/>
  <c r="E44" i="2162"/>
  <c r="C45" i="2162"/>
  <c r="D45" i="2162"/>
  <c r="F45" i="2162" s="1"/>
  <c r="E45" i="2162"/>
  <c r="C46" i="2162"/>
  <c r="D46" i="2162"/>
  <c r="E46" i="2162"/>
  <c r="F46" i="2162"/>
  <c r="G46" i="2162" s="1"/>
  <c r="C47" i="2162"/>
  <c r="D47" i="2162"/>
  <c r="F47" i="2162" s="1"/>
  <c r="E47" i="2162"/>
  <c r="C48" i="2162"/>
  <c r="D48" i="2162"/>
  <c r="F48" i="2162" s="1"/>
  <c r="E48" i="2162"/>
  <c r="C49" i="2162"/>
  <c r="D49" i="2162"/>
  <c r="F49" i="2162" s="1"/>
  <c r="E49" i="2162"/>
  <c r="C50" i="2162"/>
  <c r="D50" i="2162"/>
  <c r="F50" i="2162" s="1"/>
  <c r="E50" i="2162"/>
  <c r="C51" i="2162"/>
  <c r="D51" i="2162"/>
  <c r="F51" i="2162" s="1"/>
  <c r="E51" i="2162"/>
  <c r="C52" i="2162"/>
  <c r="D52" i="2162"/>
  <c r="F52" i="2162" s="1"/>
  <c r="G52" i="2162" s="1"/>
  <c r="E52" i="2162"/>
  <c r="C53" i="2162"/>
  <c r="D53" i="2162"/>
  <c r="F53" i="2162" s="1"/>
  <c r="E53" i="2162"/>
  <c r="C3" i="2163"/>
  <c r="D3" i="2163"/>
  <c r="F3" i="2163" s="1"/>
  <c r="E3" i="2163"/>
  <c r="C4" i="2163"/>
  <c r="D4" i="2163"/>
  <c r="F4" i="2163" s="1"/>
  <c r="E4" i="2163"/>
  <c r="C5" i="2163"/>
  <c r="D5" i="2163"/>
  <c r="F5" i="2163" s="1"/>
  <c r="E5" i="2163"/>
  <c r="C6" i="2163"/>
  <c r="D6" i="2163"/>
  <c r="E6" i="2163"/>
  <c r="F6" i="2163"/>
  <c r="C7" i="2163"/>
  <c r="D7" i="2163"/>
  <c r="F7" i="2163" s="1"/>
  <c r="E7" i="2163"/>
  <c r="C8" i="2163"/>
  <c r="D8" i="2163"/>
  <c r="F8" i="2163" s="1"/>
  <c r="E8" i="2163"/>
  <c r="C9" i="2163"/>
  <c r="D9" i="2163"/>
  <c r="F9" i="2163" s="1"/>
  <c r="E9" i="2163"/>
  <c r="C10" i="2163"/>
  <c r="D10" i="2163"/>
  <c r="F10" i="2163" s="1"/>
  <c r="E10" i="2163"/>
  <c r="C11" i="2163"/>
  <c r="D11" i="2163"/>
  <c r="F11" i="2163" s="1"/>
  <c r="E11" i="2163"/>
  <c r="C12" i="2163"/>
  <c r="D12" i="2163"/>
  <c r="F12" i="2163" s="1"/>
  <c r="E12" i="2163"/>
  <c r="C13" i="2163"/>
  <c r="D13" i="2163"/>
  <c r="F13" i="2163" s="1"/>
  <c r="E13" i="2163"/>
  <c r="C14" i="2163"/>
  <c r="D14" i="2163"/>
  <c r="F14" i="2163" s="1"/>
  <c r="E14" i="2163"/>
  <c r="C15" i="2163"/>
  <c r="D15" i="2163"/>
  <c r="F15" i="2163" s="1"/>
  <c r="E15" i="2163"/>
  <c r="C16" i="2163"/>
  <c r="D16" i="2163"/>
  <c r="F16" i="2163" s="1"/>
  <c r="E16" i="2163"/>
  <c r="C17" i="2163"/>
  <c r="D17" i="2163"/>
  <c r="F17" i="2163" s="1"/>
  <c r="E17" i="2163"/>
  <c r="C18" i="2163"/>
  <c r="D18" i="2163"/>
  <c r="F18" i="2163" s="1"/>
  <c r="E18" i="2163"/>
  <c r="C19" i="2163"/>
  <c r="D19" i="2163"/>
  <c r="F19" i="2163" s="1"/>
  <c r="E19" i="2163"/>
  <c r="C20" i="2163"/>
  <c r="D20" i="2163"/>
  <c r="F20" i="2163" s="1"/>
  <c r="E20" i="2163"/>
  <c r="C21" i="2163"/>
  <c r="D21" i="2163"/>
  <c r="F21" i="2163" s="1"/>
  <c r="E21" i="2163"/>
  <c r="C22" i="2163"/>
  <c r="D22" i="2163"/>
  <c r="F22" i="2163" s="1"/>
  <c r="E22" i="2163"/>
  <c r="C23" i="2163"/>
  <c r="D23" i="2163"/>
  <c r="F23" i="2163" s="1"/>
  <c r="E23" i="2163"/>
  <c r="C24" i="2163"/>
  <c r="D24" i="2163"/>
  <c r="F24" i="2163" s="1"/>
  <c r="E24" i="2163"/>
  <c r="C25" i="2163"/>
  <c r="D25" i="2163"/>
  <c r="F25" i="2163" s="1"/>
  <c r="E25" i="2163"/>
  <c r="C26" i="2163"/>
  <c r="D26" i="2163"/>
  <c r="F26" i="2163" s="1"/>
  <c r="E26" i="2163"/>
  <c r="C27" i="2163"/>
  <c r="D27" i="2163"/>
  <c r="F27" i="2163" s="1"/>
  <c r="E27" i="2163"/>
  <c r="C28" i="2163"/>
  <c r="D28" i="2163"/>
  <c r="F28" i="2163" s="1"/>
  <c r="E28" i="2163"/>
  <c r="C29" i="2163"/>
  <c r="D29" i="2163"/>
  <c r="F29" i="2163" s="1"/>
  <c r="E29" i="2163"/>
  <c r="C30" i="2163"/>
  <c r="D30" i="2163"/>
  <c r="F30" i="2163" s="1"/>
  <c r="E30" i="2163"/>
  <c r="C31" i="2163"/>
  <c r="D31" i="2163"/>
  <c r="F31" i="2163" s="1"/>
  <c r="E31" i="2163"/>
  <c r="C32" i="2163"/>
  <c r="D32" i="2163"/>
  <c r="F32" i="2163" s="1"/>
  <c r="E32" i="2163"/>
  <c r="C33" i="2163"/>
  <c r="D33" i="2163"/>
  <c r="F33" i="2163" s="1"/>
  <c r="E33" i="2163"/>
  <c r="C34" i="2163"/>
  <c r="D34" i="2163"/>
  <c r="F34" i="2163" s="1"/>
  <c r="E34" i="2163"/>
  <c r="C35" i="2163"/>
  <c r="D35" i="2163"/>
  <c r="F35" i="2163" s="1"/>
  <c r="E35" i="2163"/>
  <c r="C36" i="2163"/>
  <c r="D36" i="2163"/>
  <c r="F36" i="2163" s="1"/>
  <c r="E36" i="2163"/>
  <c r="C37" i="2163"/>
  <c r="D37" i="2163"/>
  <c r="E37" i="2163"/>
  <c r="F37" i="2163"/>
  <c r="C38" i="2163"/>
  <c r="D38" i="2163"/>
  <c r="F38" i="2163" s="1"/>
  <c r="E38" i="2163"/>
  <c r="C39" i="2163"/>
  <c r="D39" i="2163"/>
  <c r="F39" i="2163" s="1"/>
  <c r="E39" i="2163"/>
  <c r="C40" i="2163"/>
  <c r="D40" i="2163"/>
  <c r="F40" i="2163" s="1"/>
  <c r="G40" i="2163" s="1"/>
  <c r="E40" i="2163"/>
  <c r="C41" i="2163"/>
  <c r="D41" i="2163"/>
  <c r="F41" i="2163" s="1"/>
  <c r="E41" i="2163"/>
  <c r="C42" i="2163"/>
  <c r="D42" i="2163"/>
  <c r="F42" i="2163" s="1"/>
  <c r="E42" i="2163"/>
  <c r="C43" i="2163"/>
  <c r="D43" i="2163"/>
  <c r="F43" i="2163" s="1"/>
  <c r="E43" i="2163"/>
  <c r="C44" i="2163"/>
  <c r="D44" i="2163"/>
  <c r="F44" i="2163" s="1"/>
  <c r="E44" i="2163"/>
  <c r="C45" i="2163"/>
  <c r="D45" i="2163"/>
  <c r="F45" i="2163" s="1"/>
  <c r="E45" i="2163"/>
  <c r="C46" i="2163"/>
  <c r="D46" i="2163"/>
  <c r="F46" i="2163" s="1"/>
  <c r="G46" i="2163" s="1"/>
  <c r="E46" i="2163"/>
  <c r="C47" i="2163"/>
  <c r="D47" i="2163"/>
  <c r="F47" i="2163" s="1"/>
  <c r="E47" i="2163"/>
  <c r="F21" i="2165"/>
  <c r="C3" i="2165"/>
  <c r="D3" i="2165"/>
  <c r="F3" i="2165" s="1"/>
  <c r="E3" i="2165"/>
  <c r="C4" i="2165"/>
  <c r="D4" i="2165"/>
  <c r="F4" i="2165" s="1"/>
  <c r="E4" i="2165"/>
  <c r="C5" i="2165"/>
  <c r="D5" i="2165"/>
  <c r="F5" i="2165" s="1"/>
  <c r="E5" i="2165"/>
  <c r="C6" i="2165"/>
  <c r="D6" i="2165"/>
  <c r="F6" i="2165" s="1"/>
  <c r="E6" i="2165"/>
  <c r="C7" i="2165"/>
  <c r="D7" i="2165"/>
  <c r="F7" i="2165" s="1"/>
  <c r="E7" i="2165"/>
  <c r="C8" i="2165"/>
  <c r="D8" i="2165"/>
  <c r="F8" i="2165" s="1"/>
  <c r="E8" i="2165"/>
  <c r="C9" i="2165"/>
  <c r="D9" i="2165"/>
  <c r="F9" i="2165" s="1"/>
  <c r="E9" i="2165"/>
  <c r="C10" i="2165"/>
  <c r="D10" i="2165"/>
  <c r="F10" i="2165" s="1"/>
  <c r="E10" i="2165"/>
  <c r="C11" i="2165"/>
  <c r="D11" i="2165"/>
  <c r="F11" i="2165" s="1"/>
  <c r="E11" i="2165"/>
  <c r="C12" i="2165"/>
  <c r="D12" i="2165"/>
  <c r="F12" i="2165" s="1"/>
  <c r="E12" i="2165"/>
  <c r="C13" i="2165"/>
  <c r="D13" i="2165"/>
  <c r="F13" i="2165" s="1"/>
  <c r="E13" i="2165"/>
  <c r="C14" i="2165"/>
  <c r="D14" i="2165"/>
  <c r="F14" i="2165" s="1"/>
  <c r="E14" i="2165"/>
  <c r="C15" i="2165"/>
  <c r="D15" i="2165"/>
  <c r="F15" i="2165" s="1"/>
  <c r="E15" i="2165"/>
  <c r="C16" i="2165"/>
  <c r="D16" i="2165"/>
  <c r="F16" i="2165" s="1"/>
  <c r="E16" i="2165"/>
  <c r="C17" i="2165"/>
  <c r="D17" i="2165"/>
  <c r="F17" i="2165" s="1"/>
  <c r="E17" i="2165"/>
  <c r="C18" i="2165"/>
  <c r="D18" i="2165"/>
  <c r="F18" i="2165" s="1"/>
  <c r="E18" i="2165"/>
  <c r="C19" i="2165"/>
  <c r="D19" i="2165"/>
  <c r="F19" i="2165" s="1"/>
  <c r="E19" i="2165"/>
  <c r="C20" i="2165"/>
  <c r="D20" i="2165"/>
  <c r="F20" i="2165" s="1"/>
  <c r="E20" i="2165"/>
  <c r="C21" i="2165"/>
  <c r="D21" i="2165"/>
  <c r="E21" i="2165"/>
  <c r="C22" i="2165"/>
  <c r="D22" i="2165"/>
  <c r="F22" i="2165" s="1"/>
  <c r="E22" i="2165"/>
  <c r="C23" i="2165"/>
  <c r="D23" i="2165"/>
  <c r="F23" i="2165" s="1"/>
  <c r="E23" i="2165"/>
  <c r="C24" i="2165"/>
  <c r="D24" i="2165"/>
  <c r="F24" i="2165" s="1"/>
  <c r="E24" i="2165"/>
  <c r="C25" i="2165"/>
  <c r="D25" i="2165"/>
  <c r="F25" i="2165" s="1"/>
  <c r="E25" i="2165"/>
  <c r="C26" i="2165"/>
  <c r="D26" i="2165"/>
  <c r="F26" i="2165" s="1"/>
  <c r="E26" i="2165"/>
  <c r="C27" i="2165"/>
  <c r="D27" i="2165"/>
  <c r="F27" i="2165" s="1"/>
  <c r="E27" i="2165"/>
  <c r="C28" i="2165"/>
  <c r="D28" i="2165"/>
  <c r="F28" i="2165" s="1"/>
  <c r="E28" i="2165"/>
  <c r="C29" i="2165"/>
  <c r="D29" i="2165"/>
  <c r="F29" i="2165" s="1"/>
  <c r="E29" i="2165"/>
  <c r="C30" i="2165"/>
  <c r="D30" i="2165"/>
  <c r="F30" i="2165" s="1"/>
  <c r="E30" i="2165"/>
  <c r="C31" i="2165"/>
  <c r="D31" i="2165"/>
  <c r="F31" i="2165" s="1"/>
  <c r="E31" i="2165"/>
  <c r="C32" i="2165"/>
  <c r="D32" i="2165"/>
  <c r="F32" i="2165" s="1"/>
  <c r="E32" i="2165"/>
  <c r="C33" i="2165"/>
  <c r="D33" i="2165"/>
  <c r="F33" i="2165" s="1"/>
  <c r="E33" i="2165"/>
  <c r="C34" i="2165"/>
  <c r="D34" i="2165"/>
  <c r="F34" i="2165" s="1"/>
  <c r="E34" i="2165"/>
  <c r="C35" i="2165"/>
  <c r="D35" i="2165"/>
  <c r="F35" i="2165" s="1"/>
  <c r="E35" i="2165"/>
  <c r="C36" i="2165"/>
  <c r="D36" i="2165"/>
  <c r="F36" i="2165" s="1"/>
  <c r="E36" i="2165"/>
  <c r="C37" i="2165"/>
  <c r="D37" i="2165"/>
  <c r="F37" i="2165" s="1"/>
  <c r="E37" i="2165"/>
  <c r="C38" i="2165"/>
  <c r="D38" i="2165"/>
  <c r="F38" i="2165" s="1"/>
  <c r="E38" i="2165"/>
  <c r="C39" i="2165"/>
  <c r="D39" i="2165"/>
  <c r="F39" i="2165" s="1"/>
  <c r="E39" i="2165"/>
  <c r="C40" i="2165"/>
  <c r="D40" i="2165"/>
  <c r="F40" i="2165" s="1"/>
  <c r="E40" i="2165"/>
  <c r="C41" i="2165"/>
  <c r="D41" i="2165"/>
  <c r="F41" i="2165" s="1"/>
  <c r="E41" i="2165"/>
  <c r="C42" i="2165"/>
  <c r="D42" i="2165"/>
  <c r="F42" i="2165" s="1"/>
  <c r="E42" i="2165"/>
  <c r="C43" i="2165"/>
  <c r="D43" i="2165"/>
  <c r="F43" i="2165" s="1"/>
  <c r="E43" i="2165"/>
  <c r="C44" i="2165"/>
  <c r="D44" i="2165"/>
  <c r="F44" i="2165" s="1"/>
  <c r="E44" i="2165"/>
  <c r="C45" i="2165"/>
  <c r="D45" i="2165"/>
  <c r="F45" i="2165" s="1"/>
  <c r="E45" i="2165"/>
  <c r="C46" i="2165"/>
  <c r="D46" i="2165"/>
  <c r="F46" i="2165" s="1"/>
  <c r="E46" i="2165"/>
  <c r="C47" i="2165"/>
  <c r="D47" i="2165"/>
  <c r="F47" i="2165" s="1"/>
  <c r="E47" i="2165"/>
  <c r="C48" i="2165"/>
  <c r="D48" i="2165"/>
  <c r="F48" i="2165" s="1"/>
  <c r="G48" i="2165" s="1"/>
  <c r="E48" i="2165"/>
  <c r="C49" i="2165"/>
  <c r="D49" i="2165"/>
  <c r="F49" i="2165" s="1"/>
  <c r="E49" i="2165"/>
  <c r="E2" i="2162"/>
  <c r="D2" i="2162"/>
  <c r="F2" i="2162" s="1"/>
  <c r="C2" i="2162"/>
  <c r="E2" i="2163"/>
  <c r="D2" i="2163"/>
  <c r="F2" i="2163" s="1"/>
  <c r="C2" i="2163"/>
  <c r="E2" i="2165"/>
  <c r="D2" i="2165"/>
  <c r="F2" i="2165" s="1"/>
  <c r="C2" i="2165"/>
  <c r="D3" i="2161"/>
  <c r="D4" i="2161"/>
  <c r="D5" i="2161"/>
  <c r="D6" i="2161"/>
  <c r="D7" i="2161"/>
  <c r="D8" i="2161"/>
  <c r="D9" i="2161"/>
  <c r="D10" i="2161"/>
  <c r="D11" i="2161"/>
  <c r="D12" i="2161"/>
  <c r="D13" i="2161"/>
  <c r="D14" i="2161"/>
  <c r="D15" i="2161"/>
  <c r="D16" i="2161"/>
  <c r="D17" i="2161"/>
  <c r="D18" i="2161"/>
  <c r="D19" i="2161"/>
  <c r="D2" i="2161"/>
  <c r="F17" i="1970"/>
  <c r="F6" i="1970"/>
  <c r="F5" i="1970"/>
  <c r="F3" i="1970"/>
  <c r="C3" i="1970"/>
  <c r="D3" i="1970"/>
  <c r="E3" i="1970"/>
  <c r="C4" i="1970"/>
  <c r="D4" i="1970"/>
  <c r="F4" i="1970" s="1"/>
  <c r="E4" i="1970"/>
  <c r="C5" i="1970"/>
  <c r="D5" i="1970"/>
  <c r="E5" i="1970"/>
  <c r="C6" i="1970"/>
  <c r="D6" i="1970"/>
  <c r="E6" i="1970"/>
  <c r="C7" i="1970"/>
  <c r="D7" i="1970"/>
  <c r="F7" i="1970" s="1"/>
  <c r="E7" i="1970"/>
  <c r="C8" i="1970"/>
  <c r="D8" i="1970"/>
  <c r="F8" i="1970" s="1"/>
  <c r="E8" i="1970"/>
  <c r="C9" i="1970"/>
  <c r="D9" i="1970"/>
  <c r="F9" i="1970" s="1"/>
  <c r="E9" i="1970"/>
  <c r="C10" i="1970"/>
  <c r="D10" i="1970"/>
  <c r="F10" i="1970" s="1"/>
  <c r="E10" i="1970"/>
  <c r="C11" i="1970"/>
  <c r="D11" i="1970"/>
  <c r="F11" i="1970" s="1"/>
  <c r="E11" i="1970"/>
  <c r="C12" i="1970"/>
  <c r="D12" i="1970"/>
  <c r="F12" i="1970" s="1"/>
  <c r="E12" i="1970"/>
  <c r="C13" i="1970"/>
  <c r="D13" i="1970"/>
  <c r="F13" i="1970" s="1"/>
  <c r="E13" i="1970"/>
  <c r="C14" i="1970"/>
  <c r="D14" i="1970"/>
  <c r="F14" i="1970" s="1"/>
  <c r="E14" i="1970"/>
  <c r="C15" i="1970"/>
  <c r="D15" i="1970"/>
  <c r="F15" i="1970" s="1"/>
  <c r="E15" i="1970"/>
  <c r="C16" i="1970"/>
  <c r="D16" i="1970"/>
  <c r="F16" i="1970" s="1"/>
  <c r="E16" i="1970"/>
  <c r="C17" i="1970"/>
  <c r="D17" i="1970"/>
  <c r="E17" i="1970"/>
  <c r="G17" i="1970"/>
  <c r="I17" i="1970" s="1"/>
  <c r="C18" i="1970"/>
  <c r="D18" i="1970"/>
  <c r="F18" i="1970" s="1"/>
  <c r="E18" i="1970"/>
  <c r="C19" i="1970"/>
  <c r="D19" i="1970"/>
  <c r="F19" i="1970" s="1"/>
  <c r="E19" i="1970"/>
  <c r="E2" i="1970"/>
  <c r="D2" i="1970"/>
  <c r="F2" i="1970" s="1"/>
  <c r="C2" i="1970"/>
  <c r="G43" i="2162" l="1"/>
  <c r="G34" i="2162"/>
  <c r="G32" i="2162"/>
  <c r="G23" i="2162"/>
  <c r="G21" i="2162"/>
  <c r="G5" i="2162"/>
  <c r="G3" i="2162"/>
  <c r="G2" i="2162"/>
  <c r="G17" i="2162"/>
  <c r="G24" i="2162"/>
  <c r="G48" i="2162"/>
  <c r="G44" i="2162"/>
  <c r="G31" i="2162"/>
  <c r="G53" i="2162"/>
  <c r="G47" i="2162"/>
  <c r="G35" i="2162"/>
  <c r="G50" i="2162"/>
  <c r="G45" i="2162"/>
  <c r="G38" i="2162"/>
  <c r="G33" i="2162"/>
  <c r="G26" i="2162"/>
  <c r="G12" i="2162"/>
  <c r="G4" i="2162"/>
  <c r="G41" i="2162"/>
  <c r="G29" i="2162"/>
  <c r="G22" i="2162"/>
  <c r="G20" i="2162"/>
  <c r="G15" i="2162"/>
  <c r="G51" i="2162"/>
  <c r="G49" i="2162"/>
  <c r="G18" i="2162"/>
  <c r="G42" i="2162"/>
  <c r="G30" i="2162"/>
  <c r="G28" i="2162"/>
  <c r="G19" i="2162"/>
  <c r="G16" i="2162"/>
  <c r="G11" i="2162"/>
  <c r="G8" i="2162"/>
  <c r="G6" i="2162"/>
  <c r="G12" i="2163"/>
  <c r="G23" i="2163"/>
  <c r="G21" i="2163"/>
  <c r="G31" i="2163"/>
  <c r="G25" i="2163"/>
  <c r="G28" i="2163"/>
  <c r="G9" i="2163"/>
  <c r="G37" i="2163"/>
  <c r="G26" i="2163"/>
  <c r="G22" i="2163"/>
  <c r="G20" i="2163"/>
  <c r="G19" i="2163"/>
  <c r="G13" i="2163"/>
  <c r="G4" i="2163"/>
  <c r="G42" i="2163"/>
  <c r="G18" i="2163"/>
  <c r="G16" i="2163"/>
  <c r="G14" i="2163"/>
  <c r="G3" i="2163"/>
  <c r="G43" i="2163"/>
  <c r="G27" i="2163"/>
  <c r="G10" i="2163"/>
  <c r="G8" i="2163"/>
  <c r="G6" i="2163"/>
  <c r="G2" i="2163"/>
  <c r="G30" i="2163"/>
  <c r="G35" i="2163"/>
  <c r="G17" i="2163"/>
  <c r="G15" i="2163"/>
  <c r="G47" i="2163"/>
  <c r="G45" i="2163"/>
  <c r="G38" i="2163"/>
  <c r="G33" i="2163"/>
  <c r="G5" i="2163"/>
  <c r="G36" i="2163"/>
  <c r="G34" i="2163"/>
  <c r="G41" i="2163"/>
  <c r="G29" i="2163"/>
  <c r="G44" i="2163"/>
  <c r="G39" i="2163"/>
  <c r="G32" i="2163"/>
  <c r="G24" i="2163"/>
  <c r="G11" i="2163"/>
  <c r="G7" i="2163"/>
  <c r="G11" i="2165"/>
  <c r="G36" i="2165"/>
  <c r="G34" i="2165"/>
  <c r="G16" i="2165"/>
  <c r="G14" i="2165"/>
  <c r="G21" i="2165"/>
  <c r="G45" i="2165"/>
  <c r="G43" i="2165"/>
  <c r="G41" i="2165"/>
  <c r="G39" i="2165"/>
  <c r="G24" i="2165"/>
  <c r="G22" i="2165"/>
  <c r="G33" i="2165"/>
  <c r="G44" i="2165"/>
  <c r="G25" i="2165"/>
  <c r="G46" i="2165"/>
  <c r="G49" i="2165"/>
  <c r="G47" i="2165"/>
  <c r="G38" i="2165"/>
  <c r="G13" i="2165"/>
  <c r="G29" i="2165"/>
  <c r="G27" i="2165"/>
  <c r="G12" i="2165"/>
  <c r="G7" i="2165"/>
  <c r="G26" i="2165"/>
  <c r="G5" i="2165"/>
  <c r="G3" i="2165"/>
  <c r="G2" i="2165"/>
  <c r="G42" i="2165"/>
  <c r="G31" i="2165"/>
  <c r="G19" i="2165"/>
  <c r="G10" i="2165"/>
  <c r="G4" i="2165"/>
  <c r="G32" i="2165"/>
  <c r="G30" i="2165"/>
  <c r="G20" i="2165"/>
  <c r="G18" i="2165"/>
  <c r="G9" i="2165"/>
  <c r="G37" i="2165"/>
  <c r="G40" i="2165"/>
  <c r="G35" i="2165"/>
  <c r="G28" i="2165"/>
  <c r="G23" i="2165"/>
  <c r="G17" i="2165"/>
  <c r="G15" i="2165"/>
  <c r="G8" i="2165"/>
  <c r="G6" i="2165"/>
  <c r="G12" i="1970"/>
  <c r="I12" i="1970" s="1"/>
  <c r="G19" i="1970"/>
  <c r="I19" i="1970" s="1"/>
  <c r="G18" i="1970"/>
  <c r="I18" i="1970" s="1"/>
  <c r="G2" i="1970"/>
  <c r="I2" i="1970" s="1"/>
  <c r="G15" i="1970"/>
  <c r="I15" i="1970" s="1"/>
  <c r="G11" i="1970"/>
  <c r="I11" i="1970" s="1"/>
  <c r="G6" i="1970"/>
  <c r="I6" i="1970" s="1"/>
  <c r="G7" i="1970"/>
  <c r="I7" i="1970" s="1"/>
  <c r="G16" i="1970"/>
  <c r="I16" i="1970" s="1"/>
  <c r="G5" i="1970"/>
  <c r="I5" i="1970" s="1"/>
  <c r="G3" i="1970"/>
  <c r="I3" i="1970" s="1"/>
  <c r="G4" i="1970"/>
  <c r="I4" i="1970" s="1"/>
  <c r="G9" i="1970"/>
  <c r="I9" i="1970" s="1"/>
  <c r="G14" i="1970"/>
  <c r="I14" i="1970" s="1"/>
  <c r="G13" i="1970"/>
  <c r="I13" i="1970" s="1"/>
  <c r="G10" i="1970"/>
  <c r="I10" i="1970" s="1"/>
  <c r="G8" i="1970"/>
  <c r="I8" i="1970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2" i="9"/>
  <c r="F39" i="9" l="1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38" i="9"/>
  <c r="G39" i="9" l="1"/>
  <c r="G40" i="9"/>
  <c r="G41" i="9"/>
  <c r="G42" i="9"/>
  <c r="G43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38" i="9"/>
  <c r="E3" i="8"/>
  <c r="E4" i="8"/>
  <c r="E5" i="8"/>
  <c r="E6" i="8"/>
  <c r="E7" i="8"/>
  <c r="E8" i="8"/>
  <c r="E9" i="8"/>
  <c r="E10" i="8"/>
  <c r="E11" i="8"/>
  <c r="G11" i="8" s="1"/>
  <c r="E12" i="8"/>
  <c r="E13" i="8"/>
  <c r="E14" i="8"/>
  <c r="E15" i="8"/>
  <c r="E16" i="8"/>
  <c r="E17" i="8"/>
  <c r="G17" i="8" s="1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D3" i="8"/>
  <c r="F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D11" i="8"/>
  <c r="D12" i="8"/>
  <c r="D13" i="8"/>
  <c r="F13" i="8" s="1"/>
  <c r="D14" i="8"/>
  <c r="F14" i="8" s="1"/>
  <c r="D15" i="8"/>
  <c r="F15" i="8" s="1"/>
  <c r="D16" i="8"/>
  <c r="F16" i="8" s="1"/>
  <c r="D17" i="8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D25" i="8"/>
  <c r="F25" i="8" s="1"/>
  <c r="D26" i="8"/>
  <c r="F26" i="8" s="1"/>
  <c r="D27" i="8"/>
  <c r="F27" i="8" s="1"/>
  <c r="D28" i="8"/>
  <c r="F28" i="8" s="1"/>
  <c r="D29" i="8"/>
  <c r="D30" i="8"/>
  <c r="D31" i="8"/>
  <c r="F31" i="8" s="1"/>
  <c r="D32" i="8"/>
  <c r="F32" i="8" s="1"/>
  <c r="D33" i="8"/>
  <c r="F33" i="8" s="1"/>
  <c r="D34" i="8"/>
  <c r="F34" i="8" s="1"/>
  <c r="D35" i="8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D43" i="8"/>
  <c r="F43" i="8" s="1"/>
  <c r="D44" i="8"/>
  <c r="F44" i="8" s="1"/>
  <c r="D45" i="8"/>
  <c r="F45" i="8" s="1"/>
  <c r="D46" i="8"/>
  <c r="D47" i="8"/>
  <c r="D48" i="8"/>
  <c r="F48" i="8" s="1"/>
  <c r="D49" i="8"/>
  <c r="F49" i="8" s="1"/>
  <c r="D50" i="8"/>
  <c r="F50" i="8" s="1"/>
  <c r="D51" i="8"/>
  <c r="F51" i="8" s="1"/>
  <c r="D2" i="8"/>
  <c r="F2" i="8" s="1"/>
  <c r="F10" i="8"/>
  <c r="F11" i="8"/>
  <c r="F12" i="8"/>
  <c r="F17" i="8"/>
  <c r="F24" i="8"/>
  <c r="F29" i="8"/>
  <c r="F30" i="8"/>
  <c r="F35" i="8"/>
  <c r="F42" i="8"/>
  <c r="F46" i="8"/>
  <c r="G46" i="8" s="1"/>
  <c r="F47" i="8"/>
  <c r="G44" i="9"/>
  <c r="G29" i="8" l="1"/>
  <c r="G6" i="8"/>
  <c r="G5" i="8"/>
  <c r="G22" i="8"/>
  <c r="G16" i="8"/>
  <c r="G10" i="8"/>
  <c r="G4" i="8"/>
  <c r="G33" i="8"/>
  <c r="G49" i="8"/>
  <c r="G43" i="8"/>
  <c r="G37" i="8"/>
  <c r="G31" i="8"/>
  <c r="G25" i="8"/>
  <c r="G19" i="8"/>
  <c r="G13" i="8"/>
  <c r="G7" i="8"/>
  <c r="G48" i="8"/>
  <c r="G42" i="8"/>
  <c r="G36" i="8"/>
  <c r="G30" i="8"/>
  <c r="G24" i="8"/>
  <c r="G18" i="8"/>
  <c r="G12" i="8"/>
  <c r="G47" i="8"/>
  <c r="G41" i="8"/>
  <c r="G35" i="8"/>
  <c r="G23" i="8"/>
  <c r="G2" i="8"/>
  <c r="G40" i="8"/>
  <c r="G34" i="8"/>
  <c r="G28" i="8"/>
  <c r="G51" i="8"/>
  <c r="G45" i="8"/>
  <c r="G39" i="8"/>
  <c r="G27" i="8"/>
  <c r="G21" i="8"/>
  <c r="G15" i="8"/>
  <c r="G9" i="8"/>
  <c r="G3" i="8"/>
  <c r="G50" i="8"/>
  <c r="G44" i="8"/>
  <c r="G38" i="8"/>
  <c r="G32" i="8"/>
  <c r="G26" i="8"/>
  <c r="G20" i="8"/>
  <c r="G14" i="8"/>
  <c r="G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PPIC01</author>
  </authors>
  <commentList>
    <comment ref="A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MASIH PROBLEM MILLING
</t>
        </r>
      </text>
    </comment>
    <comment ref="B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SEBISA MUNGKIN JANGAN DIGANTI NON KUNINGAN</t>
        </r>
      </text>
    </comment>
    <comment ref="B2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3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3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3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REQ PAK CEP DITEMUKAN NG DI AFTER BUFFING</t>
        </r>
      </text>
    </comment>
    <comment ref="B3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4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4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4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4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4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PPIC01</author>
  </authors>
  <commentList>
    <comment ref="B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A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MASIH PROBLEM MILLING
</t>
        </r>
      </text>
    </comment>
    <comment ref="B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2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2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SEBISA MUNGKIN JANGAN DIGANTI NON KUNINGAN</t>
        </r>
      </text>
    </comment>
    <comment ref="B3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REQ PAK CEP DITEMUKAN NG DI AFTER BUFFING</t>
        </r>
      </text>
    </comment>
    <comment ref="B45" authorId="0" shapeId="0" xr:uid="{345DFA9D-AC8E-4076-812D-8D8CEAA376EB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A54" authorId="0" shapeId="0" xr:uid="{E000DE0C-D5EA-4ACF-BA1B-2B7689ED4198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MASIH PROBLEM MILLING
</t>
        </r>
      </text>
    </comment>
    <comment ref="B57" authorId="0" shapeId="0" xr:uid="{21834ABF-23B7-4644-8D05-831EAD5BDEFC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58" authorId="0" shapeId="0" xr:uid="{D2F6BE0A-052E-4EC8-967E-0ACFF498EBFC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59" authorId="0" shapeId="0" xr:uid="{39544482-0C72-4193-B3C9-3BBD4ABDCD51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B61" authorId="0" shapeId="0" xr:uid="{989E5D9E-2DF8-4703-BE7E-4B58A14219D4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SEBISA MUNGKIN JANGAN DIGANTI NON KUNINGAN</t>
        </r>
      </text>
    </comment>
    <comment ref="B70" authorId="0" shapeId="0" xr:uid="{1C9E31A4-2225-49F2-A82E-839AB7788447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REQ PAK CEP DITEMUKAN NG DI AFTER BUFFING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PPIC01</author>
  </authors>
  <commentList>
    <comment ref="B1" authorId="0" shapeId="0" xr:uid="{60320694-FE70-4A28-BE86-07599C442BC7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jika fill warna merah maka RM tidak ada di nihon
</t>
        </r>
      </text>
    </comment>
    <comment ref="B2" authorId="0" shapeId="0" xr:uid="{7CF69DB4-4137-4920-977B-F3158A1D5C66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A5" authorId="0" shapeId="0" xr:uid="{2E75143C-7A8E-4BED-9F9F-8B5C2ECE0AC7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TIDAK BISA UNTUK PART BERLUBANG
</t>
        </r>
      </text>
    </comment>
    <comment ref="A7" authorId="0" shapeId="0" xr:uid="{8B4D0765-FB0C-49BC-B3FA-75E616B8DFFE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MASIH PROBLEM MILLING
</t>
        </r>
      </text>
    </comment>
    <comment ref="A14" authorId="0" shapeId="0" xr:uid="{857A3242-5A5A-431A-8D95-43AB64D6692F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KPN0
</t>
        </r>
      </text>
    </comment>
    <comment ref="B17" authorId="0" shapeId="0" xr:uid="{C1F9744E-0AA2-4169-AFD5-3ADD1FB45627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TUKAR CEK SAEFUL JADI ATAU TIDAK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PPIC01</author>
  </authors>
  <commentList>
    <comment ref="B1" authorId="0" shapeId="0" xr:uid="{BA6AF3D6-902A-4D80-B849-2AF7832E533B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jika fill warna merah maka RM tidak ada di nihon
</t>
        </r>
      </text>
    </comment>
    <comment ref="B3" authorId="0" shapeId="0" xr:uid="{8796B8DE-5E3E-4653-B36F-6E8A8E2C287A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A5" authorId="0" shapeId="0" xr:uid="{97C05F11-59C8-40E6-A4DB-A5453A5A3471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MASIH PROBLEM MILLING
</t>
        </r>
      </text>
    </comment>
    <comment ref="B6" authorId="0" shapeId="0" xr:uid="{34B8B770-A218-400F-8270-62973D5D398E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TUKAR CEK SAEFUL JADI ATAU TIDAK</t>
        </r>
      </text>
    </comment>
    <comment ref="A13" authorId="0" shapeId="0" xr:uid="{0A8D50F0-8E1A-47C2-AB5A-31EC3941F5E6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TIDAK BISA UNTUK PART BERLUBANG
</t>
        </r>
      </text>
    </comment>
    <comment ref="A19" authorId="0" shapeId="0" xr:uid="{ACB93CE4-897B-4E20-AD03-59E7D2A8149B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KPN0
</t>
        </r>
      </text>
    </comment>
    <comment ref="B21" authorId="0" shapeId="0" xr:uid="{8712503D-6965-4C98-9190-C08688D59C76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jika fill warna merah maka RM tidak ada di nihon
</t>
        </r>
      </text>
    </comment>
    <comment ref="B23" authorId="0" shapeId="0" xr:uid="{3E30AB22-97F2-4162-8329-CF70AE5C860E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A25" authorId="0" shapeId="0" xr:uid="{958DB40B-2044-4441-8CDD-A4BB3726B84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MASIH PROBLEM MILLING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PPIC01</author>
  </authors>
  <commentList>
    <comment ref="B1" authorId="0" shapeId="0" xr:uid="{B9C21B0D-7E66-4B3F-8241-19412B072D04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jika fill warna merah maka RM tidak ada di nihon
</t>
        </r>
      </text>
    </comment>
    <comment ref="B3" authorId="0" shapeId="0" xr:uid="{FB837D3C-1C90-4E8F-A70C-9F1CDCA74BCD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PPIC01:
SEBISA MUNGKIN JANGAN DIGANTI NON KUNINGAN</t>
        </r>
      </text>
    </comment>
    <comment ref="A5" authorId="0" shapeId="0" xr:uid="{84812230-7856-45B2-BF1A-3C5030432360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MASIH PROBLEM MILLING
</t>
        </r>
      </text>
    </comment>
    <comment ref="B6" authorId="0" shapeId="0" xr:uid="{C1C34251-0D1A-4DAB-BD9C-1AB7B8E5951E}">
      <text>
        <r>
          <rPr>
            <b/>
            <sz val="9"/>
            <color indexed="81"/>
            <rFont val="Tahoma"/>
            <family val="2"/>
          </rPr>
          <t>PPIC01:</t>
        </r>
        <r>
          <rPr>
            <sz val="9"/>
            <color indexed="81"/>
            <rFont val="Tahoma"/>
            <family val="2"/>
          </rPr>
          <t xml:space="preserve">
TUKAR CEK SAEFUL JADI ATAU TIDAK</t>
        </r>
      </text>
    </comment>
  </commentList>
</comments>
</file>

<file path=xl/sharedStrings.xml><?xml version="1.0" encoding="utf-8"?>
<sst xmlns="http://schemas.openxmlformats.org/spreadsheetml/2006/main" count="2588" uniqueCount="412">
  <si>
    <t>1760063-00</t>
  </si>
  <si>
    <t>1608872-02</t>
  </si>
  <si>
    <t>1614426-02</t>
  </si>
  <si>
    <t>1666903-00</t>
  </si>
  <si>
    <t>1666905-00</t>
  </si>
  <si>
    <t>1666988-00</t>
  </si>
  <si>
    <t>1678382-00</t>
  </si>
  <si>
    <t>1682483-02</t>
  </si>
  <si>
    <t>1687372-00</t>
  </si>
  <si>
    <t>1694038-00</t>
  </si>
  <si>
    <t>1706661-00</t>
  </si>
  <si>
    <t>1723109-00</t>
  </si>
  <si>
    <t>1723317-00</t>
  </si>
  <si>
    <t>1724033-00</t>
  </si>
  <si>
    <t>1725612-00</t>
  </si>
  <si>
    <t>1725613-00</t>
  </si>
  <si>
    <t>1726370-00</t>
  </si>
  <si>
    <t>1732786-00</t>
  </si>
  <si>
    <t>2244034-3C</t>
  </si>
  <si>
    <t>2244035-1 E</t>
  </si>
  <si>
    <t>2244036-0C</t>
  </si>
  <si>
    <t>2253973-0 D</t>
  </si>
  <si>
    <t>3693-KVK1-0000</t>
  </si>
  <si>
    <t>91808-16023</t>
  </si>
  <si>
    <t>A4029-194-02</t>
  </si>
  <si>
    <t>AE168021-0020</t>
  </si>
  <si>
    <t>AE168021-0030</t>
  </si>
  <si>
    <t>AE168021-0090</t>
  </si>
  <si>
    <t>J3C-0035</t>
  </si>
  <si>
    <t>N211270-0.7</t>
  </si>
  <si>
    <t>1725687-01</t>
  </si>
  <si>
    <t>1732732-01</t>
  </si>
  <si>
    <t>1850207-01</t>
  </si>
  <si>
    <t>KODE SAP</t>
  </si>
  <si>
    <t>PART No. Running</t>
  </si>
  <si>
    <t>RM Code</t>
  </si>
  <si>
    <t>C/T</t>
  </si>
  <si>
    <t>Pcs/Bar</t>
  </si>
  <si>
    <t>Need @day bar</t>
  </si>
  <si>
    <t>√</t>
  </si>
  <si>
    <t>N026</t>
  </si>
  <si>
    <t>N038</t>
  </si>
  <si>
    <t>N040</t>
  </si>
  <si>
    <t>N027</t>
  </si>
  <si>
    <t>N030</t>
  </si>
  <si>
    <t>N036</t>
  </si>
  <si>
    <t>RM1117</t>
  </si>
  <si>
    <t>RM1126</t>
  </si>
  <si>
    <t>RM1815</t>
  </si>
  <si>
    <t>RM1135</t>
  </si>
  <si>
    <t>RM4705</t>
  </si>
  <si>
    <t>RM1014</t>
  </si>
  <si>
    <t>RM1107</t>
  </si>
  <si>
    <t>Type</t>
  </si>
  <si>
    <t>DI</t>
  </si>
  <si>
    <t>WO FROM</t>
  </si>
  <si>
    <t>WO END</t>
  </si>
  <si>
    <t>Group Machine</t>
  </si>
  <si>
    <r>
      <t>C/T</t>
    </r>
    <r>
      <rPr>
        <b/>
        <sz val="7"/>
        <rFont val="Calibri"/>
        <family val="2"/>
      </rPr>
      <t xml:space="preserve"> (SAP)</t>
    </r>
  </si>
  <si>
    <t>OVER TIME</t>
  </si>
  <si>
    <t>MATERIAL</t>
  </si>
  <si>
    <t>NEED @DAY (BAR)</t>
  </si>
  <si>
    <t>REMARK</t>
  </si>
  <si>
    <t>N001</t>
  </si>
  <si>
    <t>N002</t>
  </si>
  <si>
    <t>N003</t>
  </si>
  <si>
    <t>N004</t>
  </si>
  <si>
    <t>RM4812</t>
  </si>
  <si>
    <t>N005</t>
  </si>
  <si>
    <t>RM3501</t>
  </si>
  <si>
    <t>N006</t>
  </si>
  <si>
    <t>N007</t>
  </si>
  <si>
    <t>RM2808</t>
  </si>
  <si>
    <t>N008</t>
  </si>
  <si>
    <t>N009</t>
  </si>
  <si>
    <t>N010</t>
  </si>
  <si>
    <t>N011</t>
  </si>
  <si>
    <t>N012</t>
  </si>
  <si>
    <t>N013</t>
  </si>
  <si>
    <t>N014</t>
  </si>
  <si>
    <t>RM1103</t>
  </si>
  <si>
    <t>N016</t>
  </si>
  <si>
    <t>RM1105</t>
  </si>
  <si>
    <t>N017</t>
  </si>
  <si>
    <t>RM1129</t>
  </si>
  <si>
    <t>N018</t>
  </si>
  <si>
    <t>N019</t>
  </si>
  <si>
    <t>N020</t>
  </si>
  <si>
    <t>RM1136</t>
  </si>
  <si>
    <t>N021</t>
  </si>
  <si>
    <t>RM1106</t>
  </si>
  <si>
    <t>N022</t>
  </si>
  <si>
    <t>N023</t>
  </si>
  <si>
    <t>RM4603</t>
  </si>
  <si>
    <t>N024</t>
  </si>
  <si>
    <t>N025</t>
  </si>
  <si>
    <t>RM1901</t>
  </si>
  <si>
    <t>N028</t>
  </si>
  <si>
    <t>N029</t>
  </si>
  <si>
    <t>RM1805</t>
  </si>
  <si>
    <t>N29A</t>
  </si>
  <si>
    <t>N30A</t>
  </si>
  <si>
    <t>N31A</t>
  </si>
  <si>
    <t>N031</t>
  </si>
  <si>
    <t>N032</t>
  </si>
  <si>
    <t>RM1131</t>
  </si>
  <si>
    <t>N033</t>
  </si>
  <si>
    <t>N035</t>
  </si>
  <si>
    <t>RM5601</t>
  </si>
  <si>
    <t>N037</t>
  </si>
  <si>
    <t>N039</t>
  </si>
  <si>
    <t>RM1137</t>
  </si>
  <si>
    <t>N041</t>
  </si>
  <si>
    <t>N042</t>
  </si>
  <si>
    <t>N043</t>
  </si>
  <si>
    <t>N044</t>
  </si>
  <si>
    <t>RM1110</t>
  </si>
  <si>
    <t>N045</t>
  </si>
  <si>
    <t>N047</t>
  </si>
  <si>
    <t>N048</t>
  </si>
  <si>
    <t>N049</t>
  </si>
  <si>
    <t>N050</t>
  </si>
  <si>
    <t>SETTING (20/01/2021)</t>
  </si>
  <si>
    <t>CNC LINE 1</t>
  </si>
  <si>
    <t>weight</t>
  </si>
  <si>
    <t>total</t>
  </si>
  <si>
    <t>Target/pcs (per day)</t>
  </si>
  <si>
    <t>REVISI</t>
  </si>
  <si>
    <t>RM1602</t>
  </si>
  <si>
    <t>RM1603</t>
  </si>
  <si>
    <t>remarks</t>
  </si>
  <si>
    <t>N064</t>
  </si>
  <si>
    <t>RM1121</t>
  </si>
  <si>
    <t>N110</t>
  </si>
  <si>
    <t>N115</t>
  </si>
  <si>
    <t>RM1120</t>
  </si>
  <si>
    <t>1677243-00</t>
  </si>
  <si>
    <t>1706662-00</t>
  </si>
  <si>
    <t>RM1116</t>
  </si>
  <si>
    <t>1732735-00</t>
  </si>
  <si>
    <t>N046</t>
  </si>
  <si>
    <t>N095</t>
  </si>
  <si>
    <t>RM1010</t>
  </si>
  <si>
    <t>N117</t>
  </si>
  <si>
    <t>C029</t>
  </si>
  <si>
    <t>1677087-00</t>
  </si>
  <si>
    <t>C045</t>
  </si>
  <si>
    <t>1675221-00</t>
  </si>
  <si>
    <t>RM1139</t>
  </si>
  <si>
    <t>N126</t>
  </si>
  <si>
    <t>RM1122</t>
  </si>
  <si>
    <t>925-08029-1A</t>
  </si>
  <si>
    <t>RM3602</t>
  </si>
  <si>
    <t>N015</t>
  </si>
  <si>
    <t>1687373-00</t>
  </si>
  <si>
    <t>RM4702</t>
  </si>
  <si>
    <t>RM5007</t>
  </si>
  <si>
    <t>1706660-01</t>
  </si>
  <si>
    <t>PART No. Runing</t>
  </si>
  <si>
    <t>N052</t>
  </si>
  <si>
    <t>1682463-01</t>
  </si>
  <si>
    <t>N053</t>
  </si>
  <si>
    <t>5ER-E5138-00</t>
  </si>
  <si>
    <t>RM1401</t>
  </si>
  <si>
    <t>N054</t>
  </si>
  <si>
    <t>N055</t>
  </si>
  <si>
    <t>N056</t>
  </si>
  <si>
    <t>1768136-00</t>
  </si>
  <si>
    <t>N058</t>
  </si>
  <si>
    <t>N059</t>
  </si>
  <si>
    <t>N060</t>
  </si>
  <si>
    <t>AS47/03</t>
  </si>
  <si>
    <t>RM4505</t>
  </si>
  <si>
    <t>N061</t>
  </si>
  <si>
    <t>N062</t>
  </si>
  <si>
    <t>N063</t>
  </si>
  <si>
    <t>N065</t>
  </si>
  <si>
    <t>N066</t>
  </si>
  <si>
    <t>1614435-03</t>
  </si>
  <si>
    <t>N067</t>
  </si>
  <si>
    <t>N068</t>
  </si>
  <si>
    <t>RM1101</t>
  </si>
  <si>
    <t>N069</t>
  </si>
  <si>
    <t>N070</t>
  </si>
  <si>
    <t>1608919-01</t>
  </si>
  <si>
    <t>N071</t>
  </si>
  <si>
    <t>N71A</t>
  </si>
  <si>
    <t>N72A</t>
  </si>
  <si>
    <t>3367-KVK1-0000</t>
  </si>
  <si>
    <t>RM4811</t>
  </si>
  <si>
    <t>N73A</t>
  </si>
  <si>
    <t>N74A</t>
  </si>
  <si>
    <t>N073</t>
  </si>
  <si>
    <t>N074</t>
  </si>
  <si>
    <t>LV44465-002A</t>
  </si>
  <si>
    <t>RM4601</t>
  </si>
  <si>
    <t>N075</t>
  </si>
  <si>
    <t>N076</t>
  </si>
  <si>
    <t>4111-03550-C</t>
  </si>
  <si>
    <t>RM2801</t>
  </si>
  <si>
    <t>N077</t>
  </si>
  <si>
    <t>N079</t>
  </si>
  <si>
    <t>N080</t>
  </si>
  <si>
    <t>N081</t>
  </si>
  <si>
    <t>N082</t>
  </si>
  <si>
    <t>N083</t>
  </si>
  <si>
    <t>N084</t>
  </si>
  <si>
    <t>N086</t>
  </si>
  <si>
    <t>N087</t>
  </si>
  <si>
    <t>N088</t>
  </si>
  <si>
    <t>N089</t>
  </si>
  <si>
    <t>N090</t>
  </si>
  <si>
    <t>N091</t>
  </si>
  <si>
    <t>N092</t>
  </si>
  <si>
    <t>1682485-00</t>
  </si>
  <si>
    <t>N093</t>
  </si>
  <si>
    <t>N094</t>
  </si>
  <si>
    <t>N096</t>
  </si>
  <si>
    <t>0004-00261-90-00-00</t>
  </si>
  <si>
    <t>D1A-0137-00</t>
  </si>
  <si>
    <t>RM5008</t>
  </si>
  <si>
    <t>N098</t>
  </si>
  <si>
    <t>1278123-00</t>
  </si>
  <si>
    <t>N099</t>
  </si>
  <si>
    <t>N100</t>
  </si>
  <si>
    <t>N101</t>
  </si>
  <si>
    <t>AS46/04</t>
  </si>
  <si>
    <t>RM1012</t>
  </si>
  <si>
    <t>N102</t>
  </si>
  <si>
    <t>N103</t>
  </si>
  <si>
    <t>1666977-00</t>
  </si>
  <si>
    <t>N104</t>
  </si>
  <si>
    <t>N105</t>
  </si>
  <si>
    <t>AS10/55</t>
  </si>
  <si>
    <t>RM4403</t>
  </si>
  <si>
    <t>N106</t>
  </si>
  <si>
    <t>N107</t>
  </si>
  <si>
    <t>RM2003</t>
  </si>
  <si>
    <t>N108</t>
  </si>
  <si>
    <t>N109</t>
  </si>
  <si>
    <t>3550-KPN0-00R0-0M00</t>
  </si>
  <si>
    <t>RM5407</t>
  </si>
  <si>
    <t>N112</t>
  </si>
  <si>
    <t>1732737-01</t>
  </si>
  <si>
    <t>1689046-00</t>
  </si>
  <si>
    <t>RM1002</t>
  </si>
  <si>
    <t>N114</t>
  </si>
  <si>
    <t>N118</t>
  </si>
  <si>
    <t>N119</t>
  </si>
  <si>
    <t>N120</t>
  </si>
  <si>
    <t>N121</t>
  </si>
  <si>
    <t>N122</t>
  </si>
  <si>
    <t>N123</t>
  </si>
  <si>
    <t>N124</t>
  </si>
  <si>
    <t>N125</t>
  </si>
  <si>
    <t>205-00538-00</t>
  </si>
  <si>
    <t>RM4508</t>
  </si>
  <si>
    <t>N127</t>
  </si>
  <si>
    <t>925-09044-1C</t>
  </si>
  <si>
    <t>RM3601</t>
  </si>
  <si>
    <t>N128</t>
  </si>
  <si>
    <t>205-00575-00</t>
  </si>
  <si>
    <t>RM1132</t>
  </si>
  <si>
    <t>N129</t>
  </si>
  <si>
    <t>N130</t>
  </si>
  <si>
    <t>205-00576-00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</si>
  <si>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</si>
  <si>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</si>
  <si>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</si>
  <si>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</si>
  <si>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</si>
  <si>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</si>
  <si>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</si>
  <si>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</si>
  <si>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</si>
  <si>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</si>
  <si>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</si>
  <si>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41NP-NW3N-0000</t>
  </si>
  <si>
    <t>RM4209</t>
  </si>
  <si>
    <t>N142</t>
  </si>
  <si>
    <t>N143</t>
  </si>
  <si>
    <t>N144</t>
  </si>
  <si>
    <t>PART No. Ruuning</t>
  </si>
  <si>
    <t>C001</t>
  </si>
  <si>
    <t>3643-GGZ0-00A0-00M0</t>
  </si>
  <si>
    <t>RM4312</t>
  </si>
  <si>
    <t>C009</t>
  </si>
  <si>
    <t>C011</t>
  </si>
  <si>
    <t>LV45806-002A</t>
  </si>
  <si>
    <t>RM4202</t>
  </si>
  <si>
    <t>C013</t>
  </si>
  <si>
    <t>1668136-00</t>
  </si>
  <si>
    <t>C014</t>
  </si>
  <si>
    <t>C015</t>
  </si>
  <si>
    <t>93605-06800-00-80</t>
  </si>
  <si>
    <t>RM4322</t>
  </si>
  <si>
    <t>C017</t>
  </si>
  <si>
    <t>C018</t>
  </si>
  <si>
    <t>1749533-00</t>
  </si>
  <si>
    <t>C019</t>
  </si>
  <si>
    <t>1732741-00</t>
  </si>
  <si>
    <t>C021</t>
  </si>
  <si>
    <t>C023</t>
  </si>
  <si>
    <t>1754391-01</t>
  </si>
  <si>
    <t>C024</t>
  </si>
  <si>
    <t>C025</t>
  </si>
  <si>
    <t>C026</t>
  </si>
  <si>
    <t>1292782-01</t>
  </si>
  <si>
    <t>C027</t>
  </si>
  <si>
    <t>1694117-00</t>
  </si>
  <si>
    <t>C028</t>
  </si>
  <si>
    <t>1675219-00</t>
  </si>
  <si>
    <t>C030</t>
  </si>
  <si>
    <t>1695908-00</t>
  </si>
  <si>
    <t>RM1130</t>
  </si>
  <si>
    <t>C031</t>
  </si>
  <si>
    <t>1667017-00</t>
  </si>
  <si>
    <t>C032</t>
  </si>
  <si>
    <t>703-84043-1</t>
  </si>
  <si>
    <t>C033</t>
  </si>
  <si>
    <t>703-84041</t>
  </si>
  <si>
    <t>C034</t>
  </si>
  <si>
    <t>703-85148-1</t>
  </si>
  <si>
    <t>C035</t>
  </si>
  <si>
    <t>C036</t>
  </si>
  <si>
    <t>C037</t>
  </si>
  <si>
    <t>C039</t>
  </si>
  <si>
    <t>C040</t>
  </si>
  <si>
    <t>C041</t>
  </si>
  <si>
    <t>C046</t>
  </si>
  <si>
    <t>1706667-00</t>
  </si>
  <si>
    <t>C047</t>
  </si>
  <si>
    <t>1671366-00</t>
  </si>
  <si>
    <t>C048</t>
  </si>
  <si>
    <t>1671364-00</t>
  </si>
  <si>
    <t>C050</t>
  </si>
  <si>
    <t>C051</t>
  </si>
  <si>
    <t>C052</t>
  </si>
  <si>
    <t>Cam</t>
  </si>
  <si>
    <t>N034</t>
  </si>
  <si>
    <t>N097</t>
  </si>
  <si>
    <t>RM4005</t>
  </si>
  <si>
    <t>1666993-00</t>
  </si>
  <si>
    <t>1262667-01</t>
  </si>
  <si>
    <t>2244054-8A</t>
  </si>
  <si>
    <t>LV45848-001A</t>
  </si>
  <si>
    <t>RM4602</t>
  </si>
  <si>
    <t>1278124-01</t>
  </si>
  <si>
    <t>2311-07290</t>
  </si>
  <si>
    <t>N051</t>
  </si>
  <si>
    <t>N057</t>
  </si>
  <si>
    <t>2253974-9 D</t>
  </si>
  <si>
    <t>N072</t>
  </si>
  <si>
    <t>N085</t>
  </si>
  <si>
    <t>N113</t>
  </si>
  <si>
    <t>1608570-01</t>
  </si>
  <si>
    <t>C022</t>
  </si>
  <si>
    <t>1677085-00</t>
  </si>
  <si>
    <t>RM5003</t>
  </si>
  <si>
    <t>RM1112</t>
  </si>
  <si>
    <t>1677397-00</t>
  </si>
  <si>
    <t>RM2602</t>
  </si>
  <si>
    <t>SETTING (15/03/2022)</t>
  </si>
  <si>
    <t>1608789-02</t>
  </si>
  <si>
    <t>1690776-00</t>
  </si>
  <si>
    <t>D2B-0094</t>
  </si>
  <si>
    <t>1799307-01</t>
  </si>
  <si>
    <t>1792450-00</t>
  </si>
  <si>
    <t>1278014-00</t>
  </si>
  <si>
    <t>1803352-00</t>
  </si>
  <si>
    <t>RM1118</t>
  </si>
  <si>
    <t>C002</t>
  </si>
  <si>
    <t>1056670-00</t>
  </si>
  <si>
    <t>RM5002</t>
  </si>
  <si>
    <t>C003</t>
  </si>
  <si>
    <t>0012000429R0001</t>
  </si>
  <si>
    <t>RM3201</t>
  </si>
  <si>
    <t>C005</t>
  </si>
  <si>
    <t>C006</t>
  </si>
  <si>
    <t>C008</t>
  </si>
  <si>
    <t>C010</t>
  </si>
  <si>
    <t>RM4005!!</t>
  </si>
  <si>
    <t>1666896-01</t>
  </si>
  <si>
    <t>1608864-01</t>
  </si>
  <si>
    <t>1610853-01</t>
  </si>
  <si>
    <t>SETTING (7097: 300 PCS)</t>
  </si>
  <si>
    <t>1677229-00</t>
  </si>
  <si>
    <t>N078</t>
  </si>
  <si>
    <t>1688330-01</t>
  </si>
  <si>
    <t>N111</t>
  </si>
  <si>
    <t>N116</t>
  </si>
  <si>
    <t>1262664-01</t>
  </si>
  <si>
    <t>C042</t>
  </si>
  <si>
    <t>1732782-00</t>
  </si>
  <si>
    <t>SETT</t>
  </si>
  <si>
    <t>RM1133</t>
  </si>
  <si>
    <t>1724020-03</t>
  </si>
  <si>
    <t>RM4701</t>
  </si>
  <si>
    <t>SETTING (16/03/2022)</t>
  </si>
  <si>
    <t>1689035-01</t>
  </si>
  <si>
    <t>1843729-05</t>
  </si>
  <si>
    <t>1677080-00</t>
  </si>
  <si>
    <t>1688328-00</t>
  </si>
  <si>
    <t>1802230-00</t>
  </si>
  <si>
    <t>1616687-01</t>
  </si>
  <si>
    <t>703-06009-1A</t>
  </si>
  <si>
    <t>1822646-00</t>
  </si>
  <si>
    <t>1677100-00</t>
  </si>
  <si>
    <t>Cnc Line 1</t>
  </si>
  <si>
    <t>Cnc Line 2</t>
  </si>
  <si>
    <t>Cnc Line 3</t>
  </si>
  <si>
    <t>1725724-00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</si>
</sst>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_ * #,##0_ ;_ * \-#,##0_ ;_ * &quot;-&quot;_ ;_ @_ "/>
    <numFmt numFmtId="170" formatCode="_ * #,##0.00_ ;_ * \-#,##0.00_ ;_ * &quot;-&quot;??_ ;_ @_ "/>
    <numFmt numFmtId="171" formatCode="_([$€-2]* #,##0.00_);_([$€-2]* \(#,##0.00\);_([$€-2]* &quot;-&quot;??_)"/>
    <numFmt numFmtId="172" formatCode="dd/mm/yyyy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 Light"/>
      <family val="1"/>
      <scheme val="major"/>
    </font>
    <font>
      <b/>
      <sz val="11"/>
      <name val="Cambria"/>
      <family val="1"/>
    </font>
    <font>
      <b/>
      <sz val="16"/>
      <name val="Calibri"/>
      <family val="2"/>
    </font>
    <font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</font>
    <font>
      <i/>
      <sz val="11"/>
      <color rgb="FF7F7F7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3F3F76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0"/>
      <name val="Arial Cyr"/>
      <family val="2"/>
      <charset val="204"/>
    </font>
    <font>
      <sz val="11"/>
      <color theme="3" tint="0.14993743705557422"/>
      <name val="Calibri"/>
      <family val="2"/>
      <scheme val="minor"/>
    </font>
    <font>
      <b/>
      <sz val="18"/>
      <color theme="3"/>
      <name val="Calibri Light"/>
      <family val="2"/>
      <charset val="128"/>
      <scheme val="maj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indexed="8"/>
      <name val="Helvetica Neue"/>
      <family val="2"/>
    </font>
    <font>
      <sz val="9"/>
      <name val="ＭＳ 明朝"/>
      <family val="1"/>
      <charset val="128"/>
    </font>
    <font>
      <b/>
      <sz val="9"/>
      <name val="Cambria"/>
      <family val="1"/>
    </font>
    <font>
      <b/>
      <sz val="8"/>
      <name val="Calibri"/>
      <family val="2"/>
    </font>
    <font>
      <b/>
      <sz val="7"/>
      <name val="Calibri"/>
      <family val="2"/>
    </font>
    <font>
      <b/>
      <sz val="9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</font>
    <font>
      <b/>
      <sz val="12"/>
      <name val="Calibri"/>
      <family val="2"/>
    </font>
    <font>
      <b/>
      <sz val="11"/>
      <color rgb="FFFF0000"/>
      <name val="Cambria"/>
      <family val="1"/>
    </font>
    <font>
      <b/>
      <sz val="11"/>
      <color theme="1"/>
      <name val="Calibri Light"/>
      <family val="1"/>
      <scheme val="major"/>
    </font>
    <font>
      <b/>
      <sz val="9"/>
      <color theme="1"/>
      <name val="Cambria"/>
      <family val="1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</borders>
  <cellStyleXfs count="174">
    <xf numFmtId="0" fontId="0" fillId="0" borderId="0"/>
    <xf numFmtId="167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10" fillId="4" borderId="0" applyNumberFormat="0" applyBorder="0" applyAlignment="0" applyProtection="0"/>
    <xf numFmtId="0" fontId="11" fillId="7" borderId="11" applyNumberFormat="0" applyAlignment="0" applyProtection="0"/>
    <xf numFmtId="0" fontId="12" fillId="8" borderId="14" applyNumberFormat="0" applyAlignment="0" applyProtection="0"/>
    <xf numFmtId="165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" fillId="0" borderId="0" applyFont="0" applyFill="0" applyBorder="0" applyAlignment="0" applyProtection="0">
      <alignment vertical="center"/>
    </xf>
    <xf numFmtId="167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center"/>
    </xf>
    <xf numFmtId="166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6" borderId="11" applyNumberFormat="0" applyAlignment="0" applyProtection="0"/>
    <xf numFmtId="0" fontId="20" fillId="0" borderId="13" applyNumberFormat="0" applyFill="0" applyAlignment="0" applyProtection="0"/>
    <xf numFmtId="0" fontId="21" fillId="5" borderId="0" applyNumberFormat="0" applyBorder="0" applyAlignment="0" applyProtection="0"/>
    <xf numFmtId="0" fontId="13" fillId="0" borderId="0"/>
    <xf numFmtId="0" fontId="1" fillId="0" borderId="0"/>
    <xf numFmtId="0" fontId="1" fillId="0" borderId="0"/>
    <xf numFmtId="0" fontId="22" fillId="0" borderId="0"/>
    <xf numFmtId="0" fontId="1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9" borderId="15" applyNumberFormat="0" applyFont="0" applyAlignment="0" applyProtection="0"/>
    <xf numFmtId="0" fontId="1" fillId="9" borderId="15" applyNumberFormat="0" applyFont="0" applyAlignment="0" applyProtection="0"/>
    <xf numFmtId="0" fontId="24" fillId="7" borderId="12" applyNumberFormat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6" fillId="0" borderId="0">
      <alignment horizontal="left" vertical="center" wrapText="1" indent="1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25" fillId="0" borderId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0" fillId="0" borderId="0" applyFont="0" applyFill="0" applyBorder="0" applyAlignment="0" applyProtection="0"/>
    <xf numFmtId="167" fontId="13" fillId="0" borderId="0" applyFont="0" applyFill="0" applyBorder="0" applyAlignment="0" applyProtection="0"/>
    <xf numFmtId="40" fontId="31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167" fontId="30" fillId="0" borderId="0" applyFont="0" applyFill="0" applyBorder="0" applyAlignment="0" applyProtection="0"/>
    <xf numFmtId="167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0" fillId="0" borderId="0" applyFont="0" applyFill="0" applyBorder="0" applyAlignment="0" applyProtection="0"/>
    <xf numFmtId="41" fontId="1" fillId="0" borderId="0" applyFont="0" applyFill="0" applyBorder="0" applyAlignment="0" applyProtection="0"/>
    <xf numFmtId="38" fontId="30" fillId="0" borderId="0" applyFont="0" applyFill="0" applyBorder="0" applyAlignment="0" applyProtection="0"/>
    <xf numFmtId="38" fontId="13" fillId="0" borderId="0" applyFont="0" applyFill="0" applyBorder="0" applyAlignment="0" applyProtection="0"/>
    <xf numFmtId="0" fontId="32" fillId="0" borderId="0" applyNumberFormat="0" applyFill="0" applyBorder="0" applyProtection="0">
      <alignment vertical="top"/>
    </xf>
    <xf numFmtId="0" fontId="13" fillId="0" borderId="0"/>
    <xf numFmtId="0" fontId="1" fillId="0" borderId="0"/>
    <xf numFmtId="0" fontId="13" fillId="0" borderId="0"/>
    <xf numFmtId="0" fontId="30" fillId="0" borderId="0"/>
    <xf numFmtId="0" fontId="13" fillId="0" borderId="0" applyNumberFormat="0" applyFont="0" applyFill="0" applyBorder="0" applyAlignment="0" applyProtection="0"/>
    <xf numFmtId="0" fontId="3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33" fillId="0" borderId="0"/>
    <xf numFmtId="166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41" fillId="0" borderId="8" applyNumberFormat="0" applyFill="0" applyAlignment="0" applyProtection="0"/>
    <xf numFmtId="0" fontId="42" fillId="0" borderId="9" applyNumberFormat="0" applyFill="0" applyAlignment="0" applyProtection="0"/>
    <xf numFmtId="0" fontId="43" fillId="0" borderId="10" applyNumberFormat="0" applyFill="0" applyAlignment="0" applyProtection="0"/>
    <xf numFmtId="0" fontId="43" fillId="0" borderId="0" applyNumberFormat="0" applyFill="0" applyBorder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46" fillId="6" borderId="11" applyNumberFormat="0" applyAlignment="0" applyProtection="0"/>
    <xf numFmtId="0" fontId="47" fillId="7" borderId="12" applyNumberFormat="0" applyAlignment="0" applyProtection="0"/>
    <xf numFmtId="0" fontId="48" fillId="7" borderId="11" applyNumberFormat="0" applyAlignment="0" applyProtection="0"/>
    <xf numFmtId="0" fontId="49" fillId="0" borderId="13" applyNumberFormat="0" applyFill="0" applyAlignment="0" applyProtection="0"/>
    <xf numFmtId="0" fontId="50" fillId="8" borderId="14" applyNumberFormat="0" applyAlignment="0" applyProtection="0"/>
    <xf numFmtId="0" fontId="51" fillId="0" borderId="0" applyNumberFormat="0" applyFill="0" applyBorder="0" applyAlignment="0" applyProtection="0"/>
    <xf numFmtId="0" fontId="1" fillId="9" borderId="15" applyNumberFormat="0" applyFont="0" applyAlignment="0" applyProtection="0"/>
    <xf numFmtId="0" fontId="52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5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5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5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5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5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5" borderId="0" applyNumberFormat="0" applyBorder="0" applyAlignment="0" applyProtection="0"/>
    <xf numFmtId="0" fontId="53" fillId="13" borderId="0" applyNumberFormat="0" applyBorder="0" applyAlignment="0" applyProtection="0"/>
    <xf numFmtId="0" fontId="53" fillId="17" borderId="0" applyNumberFormat="0" applyBorder="0" applyAlignment="0" applyProtection="0"/>
    <xf numFmtId="0" fontId="53" fillId="21" borderId="0" applyNumberFormat="0" applyBorder="0" applyAlignment="0" applyProtection="0"/>
    <xf numFmtId="0" fontId="53" fillId="25" borderId="0" applyNumberFormat="0" applyBorder="0" applyAlignment="0" applyProtection="0"/>
    <xf numFmtId="0" fontId="53" fillId="29" borderId="0" applyNumberFormat="0" applyBorder="0" applyAlignment="0" applyProtection="0"/>
    <xf numFmtId="0" fontId="53" fillId="33" borderId="0" applyNumberFormat="0" applyBorder="0" applyAlignment="0" applyProtection="0"/>
  </cellStyleXfs>
  <cellXfs count="154">
    <xf numFmtId="0" fontId="0" fillId="0" borderId="0" xfId="0"/>
    <xf numFmtId="0" fontId="7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14" fontId="0" fillId="0" borderId="5" xfId="0" applyNumberFormat="1" applyFont="1" applyBorder="1"/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8" fontId="5" fillId="0" borderId="0" xfId="1" applyNumberFormat="1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168" fontId="35" fillId="34" borderId="2" xfId="1" applyNumberFormat="1" applyFont="1" applyFill="1" applyBorder="1" applyAlignment="1">
      <alignment vertical="center"/>
    </xf>
    <xf numFmtId="0" fontId="37" fillId="34" borderId="5" xfId="0" applyFont="1" applyFill="1" applyBorder="1" applyAlignment="1">
      <alignment horizontal="center" vertical="center"/>
    </xf>
    <xf numFmtId="0" fontId="4" fillId="34" borderId="5" xfId="0" applyFont="1" applyFill="1" applyBorder="1" applyAlignment="1">
      <alignment horizontal="center" vertical="center"/>
    </xf>
    <xf numFmtId="0" fontId="38" fillId="34" borderId="2" xfId="0" applyFont="1" applyFill="1" applyBorder="1" applyAlignment="1">
      <alignment vertical="center"/>
    </xf>
    <xf numFmtId="0" fontId="4" fillId="34" borderId="17" xfId="0" applyFont="1" applyFill="1" applyBorder="1" applyAlignment="1">
      <alignment vertical="center"/>
    </xf>
    <xf numFmtId="168" fontId="7" fillId="34" borderId="5" xfId="1" applyNumberFormat="1" applyFont="1" applyFill="1" applyBorder="1" applyAlignment="1">
      <alignment horizontal="center" vertical="center"/>
    </xf>
    <xf numFmtId="0" fontId="8" fillId="34" borderId="5" xfId="0" applyFont="1" applyFill="1" applyBorder="1" applyAlignment="1">
      <alignment horizontal="center" vertical="center"/>
    </xf>
    <xf numFmtId="0" fontId="34" fillId="34" borderId="5" xfId="0" applyFont="1" applyFill="1" applyBorder="1" applyAlignment="1">
      <alignment horizontal="center" vertical="center"/>
    </xf>
    <xf numFmtId="0" fontId="34" fillId="34" borderId="19" xfId="0" applyFont="1" applyFill="1" applyBorder="1" applyAlignment="1">
      <alignment horizontal="center" vertical="center"/>
    </xf>
    <xf numFmtId="168" fontId="7" fillId="34" borderId="7" xfId="1" applyNumberFormat="1" applyFont="1" applyFill="1" applyBorder="1" applyAlignment="1">
      <alignment horizontal="center" vertical="center"/>
    </xf>
    <xf numFmtId="0" fontId="8" fillId="34" borderId="7" xfId="0" applyFont="1" applyFill="1" applyBorder="1" applyAlignment="1">
      <alignment horizontal="center" vertical="center"/>
    </xf>
    <xf numFmtId="0" fontId="34" fillId="34" borderId="7" xfId="0" applyFont="1" applyFill="1" applyBorder="1" applyAlignment="1">
      <alignment horizontal="center" vertical="center"/>
    </xf>
    <xf numFmtId="0" fontId="34" fillId="34" borderId="18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40" fillId="0" borderId="5" xfId="0" applyFont="1" applyBorder="1"/>
    <xf numFmtId="168" fontId="39" fillId="0" borderId="5" xfId="0" applyNumberFormat="1" applyFont="1" applyBorder="1" applyAlignment="1">
      <alignment horizontal="center"/>
    </xf>
    <xf numFmtId="172" fontId="0" fillId="0" borderId="5" xfId="0" applyNumberFormat="1" applyFont="1" applyBorder="1"/>
    <xf numFmtId="0" fontId="6" fillId="0" borderId="5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vertical="center" wrapText="1"/>
    </xf>
    <xf numFmtId="168" fontId="7" fillId="2" borderId="22" xfId="1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68" fontId="7" fillId="2" borderId="5" xfId="1" applyNumberFormat="1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168" fontId="35" fillId="2" borderId="5" xfId="1" applyNumberFormat="1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40" fillId="2" borderId="5" xfId="0" applyFont="1" applyFill="1" applyBorder="1"/>
    <xf numFmtId="168" fontId="35" fillId="2" borderId="2" xfId="1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168" fontId="7" fillId="2" borderId="21" xfId="1" applyNumberFormat="1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center" vertical="center"/>
    </xf>
    <xf numFmtId="0" fontId="56" fillId="2" borderId="22" xfId="0" applyFont="1" applyFill="1" applyBorder="1" applyAlignment="1">
      <alignment horizontal="center" vertical="center"/>
    </xf>
    <xf numFmtId="0" fontId="58" fillId="2" borderId="5" xfId="0" applyFont="1" applyFill="1" applyBorder="1" applyAlignment="1">
      <alignment horizontal="center" vertical="center"/>
    </xf>
    <xf numFmtId="168" fontId="7" fillId="2" borderId="25" xfId="1" applyNumberFormat="1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34" fillId="2" borderId="22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8" fontId="7" fillId="2" borderId="7" xfId="1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57" fillId="2" borderId="5" xfId="0" applyFont="1" applyFill="1" applyBorder="1" applyAlignment="1">
      <alignment horizontal="center" vertical="center"/>
    </xf>
    <xf numFmtId="168" fontId="7" fillId="2" borderId="26" xfId="1" applyNumberFormat="1" applyFont="1" applyFill="1" applyBorder="1" applyAlignment="1">
      <alignment horizontal="center" vertical="center"/>
    </xf>
    <xf numFmtId="0" fontId="6" fillId="35" borderId="5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7" xfId="0" quotePrefix="1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34" fillId="2" borderId="22" xfId="0" quotePrefix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0" xfId="0"/>
    <xf numFmtId="0" fontId="5" fillId="0" borderId="5" xfId="0" applyFont="1" applyFill="1" applyBorder="1" applyAlignment="1">
      <alignment horizontal="center" vertical="center"/>
    </xf>
    <xf numFmtId="0" fontId="0" fillId="2" borderId="0" xfId="0" applyFill="1"/>
    <xf numFmtId="0" fontId="7" fillId="0" borderId="5" xfId="0" applyFont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9" fillId="0" borderId="21" xfId="0" applyFont="1" applyFill="1" applyBorder="1" applyAlignment="1">
      <alignment horizontal="center"/>
    </xf>
    <xf numFmtId="0" fontId="59" fillId="0" borderId="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59" fillId="0" borderId="2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9" fillId="0" borderId="22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168" fontId="39" fillId="2" borderId="5" xfId="1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1" fillId="2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0" xfId="0"/>
    <xf numFmtId="0" fontId="7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2" borderId="0" xfId="0" applyFill="1"/>
    <xf numFmtId="0" fontId="7" fillId="0" borderId="2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6" fillId="35" borderId="21" xfId="0" applyFont="1" applyFill="1" applyBorder="1" applyAlignment="1">
      <alignment horizontal="center" vertical="center"/>
    </xf>
    <xf numFmtId="0" fontId="60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9" fillId="0" borderId="22" xfId="0" applyFont="1" applyBorder="1" applyAlignment="1">
      <alignment horizontal="center"/>
    </xf>
    <xf numFmtId="172" fontId="0" fillId="0" borderId="22" xfId="0" applyNumberFormat="1" applyFont="1" applyBorder="1"/>
    <xf numFmtId="0" fontId="5" fillId="0" borderId="22" xfId="0" applyFont="1" applyFill="1" applyBorder="1" applyAlignment="1">
      <alignment horizontal="center" vertical="center"/>
    </xf>
  </cellXfs>
  <cellStyles count="174">
    <cellStyle name="20% - Accent1" xfId="149" builtinId="30" customBuiltin="1"/>
    <cellStyle name="20% - Accent1 2" xfId="2" xr:uid="{00000000-0005-0000-0000-000000000000}"/>
    <cellStyle name="20% - Accent1 2 2" xfId="3" xr:uid="{00000000-0005-0000-0000-000001000000}"/>
    <cellStyle name="20% - Accent2" xfId="152" builtinId="34" customBuiltin="1"/>
    <cellStyle name="20% - Accent2 2" xfId="4" xr:uid="{00000000-0005-0000-0000-000002000000}"/>
    <cellStyle name="20% - Accent2 2 2" xfId="5" xr:uid="{00000000-0005-0000-0000-000003000000}"/>
    <cellStyle name="20% - Accent3" xfId="155" builtinId="38" customBuiltin="1"/>
    <cellStyle name="20% - Accent3 2" xfId="6" xr:uid="{00000000-0005-0000-0000-000004000000}"/>
    <cellStyle name="20% - Accent3 2 2" xfId="7" xr:uid="{00000000-0005-0000-0000-000005000000}"/>
    <cellStyle name="20% - Accent4" xfId="158" builtinId="42" customBuiltin="1"/>
    <cellStyle name="20% - Accent4 2" xfId="8" xr:uid="{00000000-0005-0000-0000-000006000000}"/>
    <cellStyle name="20% - Accent4 2 2" xfId="9" xr:uid="{00000000-0005-0000-0000-000007000000}"/>
    <cellStyle name="20% - Accent5" xfId="161" builtinId="46" customBuiltin="1"/>
    <cellStyle name="20% - Accent5 2" xfId="10" xr:uid="{00000000-0005-0000-0000-000008000000}"/>
    <cellStyle name="20% - Accent5 2 2" xfId="11" xr:uid="{00000000-0005-0000-0000-000009000000}"/>
    <cellStyle name="20% - Accent6" xfId="164" builtinId="50" customBuiltin="1"/>
    <cellStyle name="20% - Accent6 2" xfId="12" xr:uid="{00000000-0005-0000-0000-00000A000000}"/>
    <cellStyle name="20% - Accent6 2 2" xfId="13" xr:uid="{00000000-0005-0000-0000-00000B000000}"/>
    <cellStyle name="40% - Accent1" xfId="150" builtinId="31" customBuiltin="1"/>
    <cellStyle name="40% - Accent1 2" xfId="14" xr:uid="{00000000-0005-0000-0000-00000C000000}"/>
    <cellStyle name="40% - Accent1 2 2" xfId="15" xr:uid="{00000000-0005-0000-0000-00000D000000}"/>
    <cellStyle name="40% - Accent2" xfId="153" builtinId="35" customBuiltin="1"/>
    <cellStyle name="40% - Accent2 2" xfId="16" xr:uid="{00000000-0005-0000-0000-00000E000000}"/>
    <cellStyle name="40% - Accent2 2 2" xfId="17" xr:uid="{00000000-0005-0000-0000-00000F000000}"/>
    <cellStyle name="40% - Accent3" xfId="156" builtinId="39" customBuiltin="1"/>
    <cellStyle name="40% - Accent3 2" xfId="18" xr:uid="{00000000-0005-0000-0000-000010000000}"/>
    <cellStyle name="40% - Accent3 2 2" xfId="19" xr:uid="{00000000-0005-0000-0000-000011000000}"/>
    <cellStyle name="40% - Accent4" xfId="159" builtinId="43" customBuiltin="1"/>
    <cellStyle name="40% - Accent4 2" xfId="20" xr:uid="{00000000-0005-0000-0000-000012000000}"/>
    <cellStyle name="40% - Accent4 2 2" xfId="21" xr:uid="{00000000-0005-0000-0000-000013000000}"/>
    <cellStyle name="40% - Accent5" xfId="162" builtinId="47" customBuiltin="1"/>
    <cellStyle name="40% - Accent5 2" xfId="22" xr:uid="{00000000-0005-0000-0000-000014000000}"/>
    <cellStyle name="40% - Accent5 2 2" xfId="23" xr:uid="{00000000-0005-0000-0000-000015000000}"/>
    <cellStyle name="40% - Accent6" xfId="165" builtinId="51" customBuiltin="1"/>
    <cellStyle name="40% - Accent6 2" xfId="24" xr:uid="{00000000-0005-0000-0000-000016000000}"/>
    <cellStyle name="40% - Accent6 2 2" xfId="25" xr:uid="{00000000-0005-0000-0000-000017000000}"/>
    <cellStyle name="60% - Accent1 2" xfId="26" xr:uid="{00000000-0005-0000-0000-000018000000}"/>
    <cellStyle name="60% - Accent1 3" xfId="168" xr:uid="{B80C977A-583C-477B-A3A2-1424D673CF28}"/>
    <cellStyle name="60% - Accent2 2" xfId="27" xr:uid="{00000000-0005-0000-0000-000019000000}"/>
    <cellStyle name="60% - Accent2 3" xfId="169" xr:uid="{610C784B-6829-46D1-8FE1-1130508530E6}"/>
    <cellStyle name="60% - Accent3 2" xfId="28" xr:uid="{00000000-0005-0000-0000-00001A000000}"/>
    <cellStyle name="60% - Accent3 3" xfId="170" xr:uid="{D486B951-8F84-4669-9393-638E0E3E5252}"/>
    <cellStyle name="60% - Accent4 2" xfId="29" xr:uid="{00000000-0005-0000-0000-00001B000000}"/>
    <cellStyle name="60% - Accent4 3" xfId="171" xr:uid="{09C5CE4A-A1A8-4A5B-ABE1-31A25A154120}"/>
    <cellStyle name="60% - Accent5 2" xfId="30" xr:uid="{00000000-0005-0000-0000-00001C000000}"/>
    <cellStyle name="60% - Accent5 3" xfId="172" xr:uid="{609AAC12-95E8-49D7-9209-9334628C0026}"/>
    <cellStyle name="60% - Accent6 2" xfId="31" xr:uid="{00000000-0005-0000-0000-00001D000000}"/>
    <cellStyle name="60% - Accent6 3" xfId="173" xr:uid="{9AEBAAF0-2093-4D9D-90C8-5DBE05ECAF07}"/>
    <cellStyle name="Accent1" xfId="148" builtinId="29" customBuiltin="1"/>
    <cellStyle name="Accent1 2" xfId="32" xr:uid="{00000000-0005-0000-0000-00001E000000}"/>
    <cellStyle name="Accent2" xfId="151" builtinId="33" customBuiltin="1"/>
    <cellStyle name="Accent2 2" xfId="33" xr:uid="{00000000-0005-0000-0000-00001F000000}"/>
    <cellStyle name="Accent3" xfId="154" builtinId="37" customBuiltin="1"/>
    <cellStyle name="Accent3 2" xfId="34" xr:uid="{00000000-0005-0000-0000-000020000000}"/>
    <cellStyle name="Accent4" xfId="157" builtinId="41" customBuiltin="1"/>
    <cellStyle name="Accent4 2" xfId="35" xr:uid="{00000000-0005-0000-0000-000021000000}"/>
    <cellStyle name="Accent5" xfId="160" builtinId="45" customBuiltin="1"/>
    <cellStyle name="Accent5 2" xfId="36" xr:uid="{00000000-0005-0000-0000-000022000000}"/>
    <cellStyle name="Accent6" xfId="163" builtinId="49" customBuiltin="1"/>
    <cellStyle name="Accent6 2" xfId="37" xr:uid="{00000000-0005-0000-0000-000023000000}"/>
    <cellStyle name="Bad" xfId="138" builtinId="27" customBuiltin="1"/>
    <cellStyle name="Bad 2" xfId="38" xr:uid="{00000000-0005-0000-0000-000024000000}"/>
    <cellStyle name="Calculation" xfId="141" builtinId="22" customBuiltin="1"/>
    <cellStyle name="Calculation 2" xfId="39" xr:uid="{00000000-0005-0000-0000-000025000000}"/>
    <cellStyle name="Check Cell" xfId="143" builtinId="23" customBuiltin="1"/>
    <cellStyle name="Check Cell 2" xfId="40" xr:uid="{00000000-0005-0000-0000-000026000000}"/>
    <cellStyle name="Comma" xfId="1" builtinId="3"/>
    <cellStyle name="Comma [0] 2" xfId="41" xr:uid="{00000000-0005-0000-0000-000028000000}"/>
    <cellStyle name="Comma [0] 2 2" xfId="42" xr:uid="{00000000-0005-0000-0000-000029000000}"/>
    <cellStyle name="Comma [0] 3" xfId="43" xr:uid="{00000000-0005-0000-0000-00002A000000}"/>
    <cellStyle name="Comma 10" xfId="44" xr:uid="{00000000-0005-0000-0000-00002B000000}"/>
    <cellStyle name="Comma 11" xfId="45" xr:uid="{00000000-0005-0000-0000-00002C000000}"/>
    <cellStyle name="Comma 2" xfId="46" xr:uid="{00000000-0005-0000-0000-00002D000000}"/>
    <cellStyle name="Comma 2 2" xfId="47" xr:uid="{00000000-0005-0000-0000-00002E000000}"/>
    <cellStyle name="Comma 3" xfId="48" xr:uid="{00000000-0005-0000-0000-00002F000000}"/>
    <cellStyle name="Comma 3 2" xfId="49" xr:uid="{00000000-0005-0000-0000-000030000000}"/>
    <cellStyle name="Comma 4" xfId="50" xr:uid="{00000000-0005-0000-0000-000031000000}"/>
    <cellStyle name="Comma 4 2" xfId="51" xr:uid="{00000000-0005-0000-0000-000032000000}"/>
    <cellStyle name="Comma 5" xfId="52" xr:uid="{00000000-0005-0000-0000-000033000000}"/>
    <cellStyle name="Comma 5 2" xfId="53" xr:uid="{00000000-0005-0000-0000-000034000000}"/>
    <cellStyle name="Comma 6" xfId="54" xr:uid="{00000000-0005-0000-0000-000035000000}"/>
    <cellStyle name="Comma 7" xfId="55" xr:uid="{00000000-0005-0000-0000-000036000000}"/>
    <cellStyle name="Comma 8" xfId="56" xr:uid="{00000000-0005-0000-0000-000037000000}"/>
    <cellStyle name="Comma 9" xfId="57" xr:uid="{00000000-0005-0000-0000-000038000000}"/>
    <cellStyle name="Currency 2" xfId="58" xr:uid="{00000000-0005-0000-0000-000039000000}"/>
    <cellStyle name="Currency 3" xfId="59" xr:uid="{00000000-0005-0000-0000-00003A000000}"/>
    <cellStyle name="Euro" xfId="132" xr:uid="{00000000-0005-0000-0000-00003B000000}"/>
    <cellStyle name="Explanatory Text" xfId="146" builtinId="53" customBuiltin="1"/>
    <cellStyle name="Explanatory Text 2" xfId="60" xr:uid="{00000000-0005-0000-0000-00003C000000}"/>
    <cellStyle name="Good" xfId="137" builtinId="26" customBuiltin="1"/>
    <cellStyle name="Good 2" xfId="61" xr:uid="{00000000-0005-0000-0000-00003D000000}"/>
    <cellStyle name="Heading 1" xfId="133" builtinId="16" customBuiltin="1"/>
    <cellStyle name="Heading 1 2" xfId="62" xr:uid="{00000000-0005-0000-0000-00003E000000}"/>
    <cellStyle name="Heading 1 2 2" xfId="63" xr:uid="{00000000-0005-0000-0000-00003F000000}"/>
    <cellStyle name="Heading 2" xfId="134" builtinId="17" customBuiltin="1"/>
    <cellStyle name="Heading 2 2" xfId="64" xr:uid="{00000000-0005-0000-0000-000040000000}"/>
    <cellStyle name="Heading 2 2 2" xfId="65" xr:uid="{00000000-0005-0000-0000-000041000000}"/>
    <cellStyle name="Heading 3" xfId="135" builtinId="18" customBuiltin="1"/>
    <cellStyle name="Heading 3 2" xfId="66" xr:uid="{00000000-0005-0000-0000-000042000000}"/>
    <cellStyle name="Heading 3 2 2" xfId="67" xr:uid="{00000000-0005-0000-0000-000043000000}"/>
    <cellStyle name="Heading 4" xfId="136" builtinId="19" customBuiltin="1"/>
    <cellStyle name="Heading 4 2" xfId="68" xr:uid="{00000000-0005-0000-0000-000044000000}"/>
    <cellStyle name="Heading 4 2 2" xfId="69" xr:uid="{00000000-0005-0000-0000-000045000000}"/>
    <cellStyle name="Input" xfId="139" builtinId="20" customBuiltin="1"/>
    <cellStyle name="Input 2" xfId="70" xr:uid="{00000000-0005-0000-0000-000046000000}"/>
    <cellStyle name="Linked Cell" xfId="142" builtinId="24" customBuiltin="1"/>
    <cellStyle name="Linked Cell 2" xfId="71" xr:uid="{00000000-0005-0000-0000-000047000000}"/>
    <cellStyle name="Neutral 2" xfId="72" xr:uid="{00000000-0005-0000-0000-000048000000}"/>
    <cellStyle name="Neutral 3" xfId="167" xr:uid="{67AF2FE7-A0FF-43C2-98B1-556E322A018B}"/>
    <cellStyle name="Normal" xfId="0" builtinId="0"/>
    <cellStyle name="Normal 10" xfId="73" xr:uid="{00000000-0005-0000-0000-00004A000000}"/>
    <cellStyle name="Normal 11" xfId="74" xr:uid="{00000000-0005-0000-0000-00004B000000}"/>
    <cellStyle name="Normal 12" xfId="75" xr:uid="{00000000-0005-0000-0000-00004C000000}"/>
    <cellStyle name="Normal 13" xfId="76" xr:uid="{00000000-0005-0000-0000-00004D000000}"/>
    <cellStyle name="Normal 2" xfId="77" xr:uid="{00000000-0005-0000-0000-00004E000000}"/>
    <cellStyle name="Normal 2 2" xfId="78" xr:uid="{00000000-0005-0000-0000-00004F000000}"/>
    <cellStyle name="Normal 2 3" xfId="79" xr:uid="{00000000-0005-0000-0000-000050000000}"/>
    <cellStyle name="Normal 2 4" xfId="80" xr:uid="{00000000-0005-0000-0000-000051000000}"/>
    <cellStyle name="Normal 3" xfId="81" xr:uid="{00000000-0005-0000-0000-000052000000}"/>
    <cellStyle name="Normal 3 2" xfId="82" xr:uid="{00000000-0005-0000-0000-000053000000}"/>
    <cellStyle name="Normal 3 3" xfId="83" xr:uid="{00000000-0005-0000-0000-000054000000}"/>
    <cellStyle name="Normal 4" xfId="84" xr:uid="{00000000-0005-0000-0000-000055000000}"/>
    <cellStyle name="Normal 5" xfId="85" xr:uid="{00000000-0005-0000-0000-000056000000}"/>
    <cellStyle name="Normal 5 2" xfId="86" xr:uid="{00000000-0005-0000-0000-000057000000}"/>
    <cellStyle name="Normal 6" xfId="87" xr:uid="{00000000-0005-0000-0000-000058000000}"/>
    <cellStyle name="Normal 7" xfId="88" xr:uid="{00000000-0005-0000-0000-000059000000}"/>
    <cellStyle name="Normal 7 2" xfId="89" xr:uid="{00000000-0005-0000-0000-00005A000000}"/>
    <cellStyle name="Normal 8" xfId="90" xr:uid="{00000000-0005-0000-0000-00005B000000}"/>
    <cellStyle name="Normal 9" xfId="91" xr:uid="{00000000-0005-0000-0000-00005C000000}"/>
    <cellStyle name="Note" xfId="145" builtinId="10" customBuiltin="1"/>
    <cellStyle name="Note 2" xfId="92" xr:uid="{00000000-0005-0000-0000-00005D000000}"/>
    <cellStyle name="Note 2 2" xfId="93" xr:uid="{00000000-0005-0000-0000-00005E000000}"/>
    <cellStyle name="Output" xfId="140" builtinId="21" customBuiltin="1"/>
    <cellStyle name="Output 2" xfId="94" xr:uid="{00000000-0005-0000-0000-00005F000000}"/>
    <cellStyle name="Percent 2" xfId="95" xr:uid="{00000000-0005-0000-0000-000060000000}"/>
    <cellStyle name="Percent 2 2" xfId="96" xr:uid="{00000000-0005-0000-0000-000061000000}"/>
    <cellStyle name="Percent 3" xfId="97" xr:uid="{00000000-0005-0000-0000-000062000000}"/>
    <cellStyle name="Style 1" xfId="98" xr:uid="{00000000-0005-0000-0000-000063000000}"/>
    <cellStyle name="Table details left aligned" xfId="99" xr:uid="{00000000-0005-0000-0000-000064000000}"/>
    <cellStyle name="Title 2" xfId="100" xr:uid="{00000000-0005-0000-0000-000065000000}"/>
    <cellStyle name="Title 2 2" xfId="101" xr:uid="{00000000-0005-0000-0000-000066000000}"/>
    <cellStyle name="Title 3" xfId="166" xr:uid="{FC23149A-D9E3-4218-9EAA-BA7087018F53}"/>
    <cellStyle name="Total" xfId="147" builtinId="25" customBuiltin="1"/>
    <cellStyle name="Total 2" xfId="102" xr:uid="{00000000-0005-0000-0000-000067000000}"/>
    <cellStyle name="Warning Text" xfId="144" builtinId="11" customBuiltin="1"/>
    <cellStyle name="Warning Text 2" xfId="103" xr:uid="{00000000-0005-0000-0000-000068000000}"/>
    <cellStyle name="スタイル 1" xfId="104" xr:uid="{00000000-0005-0000-0000-000069000000}"/>
    <cellStyle name="パーセント 2" xfId="105" xr:uid="{00000000-0005-0000-0000-00006A000000}"/>
    <cellStyle name="パーセント 2 2" xfId="106" xr:uid="{00000000-0005-0000-0000-00006B000000}"/>
    <cellStyle name="パーセント 3" xfId="107" xr:uid="{00000000-0005-0000-0000-00006C000000}"/>
    <cellStyle name="パーセント 4" xfId="108" xr:uid="{00000000-0005-0000-0000-00006D000000}"/>
    <cellStyle name="パーセント 5" xfId="109" xr:uid="{00000000-0005-0000-0000-00006E000000}"/>
    <cellStyle name="桁区切り [0.00] 2" xfId="110" xr:uid="{00000000-0005-0000-0000-00006F000000}"/>
    <cellStyle name="桁区切り [0.00] 2 2" xfId="111" xr:uid="{00000000-0005-0000-0000-000070000000}"/>
    <cellStyle name="桁区切り [0.00] 2 3" xfId="112" xr:uid="{00000000-0005-0000-0000-000071000000}"/>
    <cellStyle name="桁区切り [0.00] 3" xfId="113" xr:uid="{00000000-0005-0000-0000-000072000000}"/>
    <cellStyle name="桁区切り [0.00] 4" xfId="114" xr:uid="{00000000-0005-0000-0000-000073000000}"/>
    <cellStyle name="桁区切り [0.00] 5" xfId="115" xr:uid="{00000000-0005-0000-0000-000074000000}"/>
    <cellStyle name="桁区切り [0.00] 6" xfId="116" xr:uid="{00000000-0005-0000-0000-000075000000}"/>
    <cellStyle name="桁区切り 2" xfId="117" xr:uid="{00000000-0005-0000-0000-000076000000}"/>
    <cellStyle name="桁区切り 3" xfId="118" xr:uid="{00000000-0005-0000-0000-000077000000}"/>
    <cellStyle name="桁区切り 4" xfId="119" xr:uid="{00000000-0005-0000-0000-000078000000}"/>
    <cellStyle name="標準 2" xfId="120" xr:uid="{00000000-0005-0000-0000-000079000000}"/>
    <cellStyle name="標準 2 2" xfId="121" xr:uid="{00000000-0005-0000-0000-00007A000000}"/>
    <cellStyle name="標準 2 4" xfId="122" xr:uid="{00000000-0005-0000-0000-00007B000000}"/>
    <cellStyle name="標準 3" xfId="123" xr:uid="{00000000-0005-0000-0000-00007C000000}"/>
    <cellStyle name="標準 3 2" xfId="124" xr:uid="{00000000-0005-0000-0000-00007D000000}"/>
    <cellStyle name="標準 4" xfId="125" xr:uid="{00000000-0005-0000-0000-00007E000000}"/>
    <cellStyle name="標準 5" xfId="126" xr:uid="{00000000-0005-0000-0000-00007F000000}"/>
    <cellStyle name="標準 5 2" xfId="127" xr:uid="{00000000-0005-0000-0000-000080000000}"/>
    <cellStyle name="標準 6" xfId="128" xr:uid="{00000000-0005-0000-0000-000081000000}"/>
    <cellStyle name="標準 7" xfId="129" xr:uid="{00000000-0005-0000-0000-000082000000}"/>
    <cellStyle name="標準_金型代 " xfId="130" xr:uid="{00000000-0005-0000-0000-000083000000}"/>
    <cellStyle name="通貨 [0.00] 2" xfId="131" xr:uid="{00000000-0005-0000-0000-00008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AC1D4"/>
      <color rgb="FF66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@\LQCD01\D\DATA\QAE\DEFEC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ksijbb-pc\ppic\PPIC\SJ%20JABABEKA%20(master)%20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T%20FLAMBINDO%20CORTAMA/DEPARTMENT/PPIC/PLANING%20PRODUKSI/PLANING%20PRODUKSI/PLANING%20MINGGUAN/TAHUN%202010/JANUARI/18-24%20JANUARI%2020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ilserver\acc_umum\My%20Documents\Data%202012\SJ&amp;INV%2020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@\Pdd005\my%20documents\WINDOWS\&#65411;&#65438;&#65405;&#65400;&#65412;&#65391;&#65420;&#65439;\190&#36914;&#25431;\190&#22577;&#21578;\plan%20book(ENGLISH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ilserver\acc_umum\My%20Documents\Data%202013\SJ&amp;INV%20201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\WINDOWS\TEMP\&#36890;&#31216;&#65399;&#65388;&#65391;&#65404;&#65389;&#65426;&#65427;&#65432;&#65392;\&#65349;&#65368;&#65347;&#65349;&#65356;&#26908;&#35342;&#26360;&#65420;&#65387;&#65392;&#65423;&#65391;&#65412;A4&#2603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M\MASTER%20DATA%20RM\WEIGHT%20PART%20FIX_NEW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M\MASTER%20DATA%20RM\MASTER%20DATA%20RM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T.KMIL/AppData/Roaming/Microsoft/Excel/SJ&amp;INV%20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anppic-pc\ppic\JABABEKA-Stamping\PPIC\A%20DATA\ppc\Scheduler123%20Demo%20Version%20(p0015.01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Isuzu\190Team2\NCA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@\SABEN_49\C\Room%2099\Anirut\Isuzu\General\WINDOWS\TEMP\00PC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icjbbk-pc\ppic\AGUSTUS\loading%20kapasita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anppic-pc\ppic\FFF\Scheduling_Exc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@\SABEN_49\C\Room%2099\Anirut\Isuzu\General\WINDOWS\TEMP\00TFMC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anppic-pc\ppic\JABABEKA-Stamping\PPIC\A%20DATA\ppc\Production%20Schedule%20-%20Trial%20Vers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"/>
      <sheetName val="DEFECT.XLS"/>
    </sheetNames>
    <definedNames>
      <definedName name="_xlbgnm.DEL1"/>
      <definedName name="_xlbgnm.DEL2"/>
      <definedName name="DELALL"/>
      <definedName name="SORT1"/>
      <definedName name="SORT2"/>
      <definedName name="SORTALL"/>
    </defined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INPUT"/>
      <sheetName val="SJ"/>
      <sheetName val="BUKTI PENERIMAAN BARANG CHI"/>
      <sheetName val="NO SURAT JALAN"/>
      <sheetName val="CHI"/>
      <sheetName val="YUTAKA"/>
      <sheetName val="PT.CPM"/>
      <sheetName val="PT MADA WIKRI"/>
      <sheetName val="PT.HANKEN"/>
      <sheetName val="PT.SCNP"/>
    </sheetNames>
    <sheetDataSet>
      <sheetData sheetId="0">
        <row r="2">
          <cell r="B2" t="str">
            <v>Kode</v>
          </cell>
          <cell r="C2" t="str">
            <v>Nama</v>
          </cell>
          <cell r="D2" t="str">
            <v>Alamat</v>
          </cell>
          <cell r="E2">
            <v>0</v>
          </cell>
          <cell r="F2" t="str">
            <v>NPWP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B3" t="str">
            <v>Accounting</v>
          </cell>
          <cell r="C3" t="str">
            <v>Pelanggan</v>
          </cell>
          <cell r="D3" t="str">
            <v>Baris 1</v>
          </cell>
          <cell r="E3" t="str">
            <v>Baris 2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</row>
        <row r="4">
          <cell r="B4">
            <v>102.001</v>
          </cell>
          <cell r="C4" t="str">
            <v>PT. Caterpillar Indonesia</v>
          </cell>
          <cell r="D4" t="str">
            <v>Jl. Raya Narogong Km.19, Cileungsi</v>
          </cell>
          <cell r="E4" t="str">
            <v xml:space="preserve">Bogor 16820 </v>
          </cell>
          <cell r="F4">
            <v>0</v>
          </cell>
          <cell r="G4">
            <v>1</v>
          </cell>
          <cell r="H4" t="str">
            <v>0    6  0</v>
          </cell>
          <cell r="K4" t="str">
            <v>1   0    5</v>
          </cell>
          <cell r="L4">
            <v>2</v>
          </cell>
          <cell r="M4" t="str">
            <v>0    5    5</v>
          </cell>
          <cell r="O4">
            <v>2</v>
          </cell>
          <cell r="P4" t="str">
            <v xml:space="preserve">   0   0   0</v>
          </cell>
          <cell r="V4" t="str">
            <v>01.060.105.2-055.000</v>
          </cell>
        </row>
        <row r="5">
          <cell r="B5">
            <v>102.002</v>
          </cell>
          <cell r="C5" t="str">
            <v>PT. Inkoasku</v>
          </cell>
          <cell r="D5" t="str">
            <v>JL. Gaya Motor Raya Raya, Sunter II</v>
          </cell>
          <cell r="E5" t="str">
            <v>Jakarta Utara</v>
          </cell>
          <cell r="F5">
            <v>0</v>
          </cell>
          <cell r="G5">
            <v>1</v>
          </cell>
          <cell r="H5" t="str">
            <v>1   3   4</v>
          </cell>
          <cell r="K5" t="str">
            <v>7  3  5</v>
          </cell>
          <cell r="L5">
            <v>8</v>
          </cell>
          <cell r="M5" t="str">
            <v>0    0    6</v>
          </cell>
          <cell r="N5" t="str">
            <v>4  6</v>
          </cell>
          <cell r="P5" t="str">
            <v xml:space="preserve">   0   0   0</v>
          </cell>
          <cell r="V5" t="str">
            <v>01.060.294.4-006.000</v>
          </cell>
        </row>
        <row r="6">
          <cell r="B6">
            <v>102.003</v>
          </cell>
          <cell r="C6" t="str">
            <v>PT. Katsushiro Indonesia</v>
          </cell>
          <cell r="D6" t="str">
            <v>Jl. Jababeka XII Blok I, Kawasan Industri Cikarang</v>
          </cell>
          <cell r="E6" t="str">
            <v>Cikarang Kota - Cikarang Utara, Bekasi 17530</v>
          </cell>
          <cell r="F6">
            <v>0</v>
          </cell>
          <cell r="G6">
            <v>1</v>
          </cell>
          <cell r="H6" t="str">
            <v>0    7  1</v>
          </cell>
          <cell r="K6" t="str">
            <v>0   3    3</v>
          </cell>
          <cell r="L6">
            <v>3</v>
          </cell>
          <cell r="M6" t="str">
            <v>0    5    5</v>
          </cell>
          <cell r="P6" t="str">
            <v xml:space="preserve">   0   0   0</v>
          </cell>
          <cell r="V6" t="str">
            <v>01.071.033.3-055.000</v>
          </cell>
        </row>
        <row r="7">
          <cell r="B7">
            <v>102.004</v>
          </cell>
          <cell r="C7" t="str">
            <v>PT. Communication Cable Systems Indonesia</v>
          </cell>
          <cell r="D7" t="str">
            <v>Wisma Millenia Lt.4 Jl. MT Haryono Kav.16 Pancoran-Pancoran</v>
          </cell>
          <cell r="E7" t="str">
            <v>Jakarta Selatan 12780</v>
          </cell>
          <cell r="F7">
            <v>0</v>
          </cell>
          <cell r="G7">
            <v>1</v>
          </cell>
          <cell r="H7" t="str">
            <v>0    7  1</v>
          </cell>
          <cell r="K7" t="str">
            <v>2   3    5</v>
          </cell>
          <cell r="L7">
            <v>4</v>
          </cell>
          <cell r="M7" t="str">
            <v>0    5    5</v>
          </cell>
          <cell r="P7" t="str">
            <v xml:space="preserve">   0   0   0</v>
          </cell>
          <cell r="V7" t="str">
            <v>01.071.235.4-055.000</v>
          </cell>
        </row>
        <row r="8">
          <cell r="B8">
            <v>102.005</v>
          </cell>
          <cell r="C8" t="str">
            <v>PT. Komatsu Indonesia</v>
          </cell>
          <cell r="D8" t="str">
            <v>Jl. Raya Cakung Cilincing KM.4, Suka Pura, Cilincing, Jakarta Utara</v>
          </cell>
          <cell r="E8" t="str">
            <v>DKI Jakarta Raya 14140</v>
          </cell>
          <cell r="F8">
            <v>0</v>
          </cell>
          <cell r="G8">
            <v>1</v>
          </cell>
          <cell r="H8" t="str">
            <v>0    6  0</v>
          </cell>
          <cell r="K8" t="str">
            <v>1   0    0</v>
          </cell>
          <cell r="L8">
            <v>3</v>
          </cell>
          <cell r="M8" t="str">
            <v>0    9    2</v>
          </cell>
          <cell r="P8" t="str">
            <v xml:space="preserve">   0   0   0</v>
          </cell>
          <cell r="V8" t="str">
            <v>01.060.100.3-092.000</v>
          </cell>
        </row>
        <row r="9">
          <cell r="B9">
            <v>102.006</v>
          </cell>
          <cell r="C9" t="str">
            <v>PT. United Can Company Limited</v>
          </cell>
          <cell r="D9" t="str">
            <v>Jl. Abdul Muis No.12, Petojo Selatan</v>
          </cell>
          <cell r="E9" t="str">
            <v>Gambir - Jakarta Pusat 10160</v>
          </cell>
          <cell r="F9">
            <v>0</v>
          </cell>
          <cell r="G9">
            <v>1</v>
          </cell>
          <cell r="H9" t="str">
            <v>0    0  0</v>
          </cell>
          <cell r="K9" t="str">
            <v>1   0    3</v>
          </cell>
          <cell r="L9">
            <v>0</v>
          </cell>
          <cell r="M9" t="str">
            <v>0    9    2</v>
          </cell>
          <cell r="P9" t="str">
            <v xml:space="preserve">   0   0   0</v>
          </cell>
          <cell r="V9" t="str">
            <v>01.000.103.0-092.000</v>
          </cell>
        </row>
        <row r="10">
          <cell r="B10">
            <v>102.00700000000001</v>
          </cell>
          <cell r="C10" t="str">
            <v>PT. EDS Manufacturing Indonesia</v>
          </cell>
          <cell r="D10" t="str">
            <v>Jl. Raya Serang Km.24, Balaraja</v>
          </cell>
          <cell r="E10" t="str">
            <v>Balaraja - Tangerang</v>
          </cell>
          <cell r="F10">
            <v>0</v>
          </cell>
          <cell r="G10">
            <v>1</v>
          </cell>
          <cell r="H10" t="str">
            <v>0    6  1</v>
          </cell>
          <cell r="K10" t="str">
            <v>8   6    8</v>
          </cell>
          <cell r="L10">
            <v>4</v>
          </cell>
          <cell r="M10" t="str">
            <v>0    9    2</v>
          </cell>
          <cell r="P10" t="str">
            <v xml:space="preserve">   0   0   0</v>
          </cell>
          <cell r="V10" t="str">
            <v>01.061.868.4-092.000</v>
          </cell>
        </row>
        <row r="11">
          <cell r="B11">
            <v>102.008</v>
          </cell>
          <cell r="C11" t="str">
            <v>PT. Hydraxle Perkasa</v>
          </cell>
          <cell r="D11" t="str">
            <v>Jl. Raya Serang Km. 10.5 Rt. 008/003 Kadu Jaya</v>
          </cell>
          <cell r="E11" t="str">
            <v>Tangerang</v>
          </cell>
          <cell r="F11">
            <v>0</v>
          </cell>
          <cell r="G11">
            <v>1</v>
          </cell>
          <cell r="H11" t="str">
            <v>0    6  0</v>
          </cell>
          <cell r="K11" t="str">
            <v>2   5    7</v>
          </cell>
          <cell r="L11">
            <v>1</v>
          </cell>
          <cell r="M11" t="str">
            <v>4    1    1</v>
          </cell>
          <cell r="P11" t="str">
            <v xml:space="preserve">   0   0   1</v>
          </cell>
          <cell r="V11" t="str">
            <v>01.060.257.1-411.001</v>
          </cell>
        </row>
        <row r="12">
          <cell r="B12">
            <v>102.009</v>
          </cell>
          <cell r="C12" t="str">
            <v>PT. Stampo Prima Akurasi</v>
          </cell>
          <cell r="D12" t="str">
            <v>Komplek Pergudangan Mutiara Kosambi I Blok A-8 No.9, Kosambi Timur Kosambi</v>
          </cell>
          <cell r="E12" t="str">
            <v>Tangerang Banten</v>
          </cell>
          <cell r="F12">
            <v>0</v>
          </cell>
          <cell r="G12">
            <v>1</v>
          </cell>
          <cell r="H12" t="str">
            <v>7    4  2</v>
          </cell>
          <cell r="K12" t="str">
            <v>6   0    7</v>
          </cell>
          <cell r="L12">
            <v>3</v>
          </cell>
          <cell r="M12" t="str">
            <v>4    1    8</v>
          </cell>
          <cell r="P12" t="str">
            <v xml:space="preserve">   0   0   0</v>
          </cell>
          <cell r="V12" t="str">
            <v>01.742.607.3-418.000</v>
          </cell>
        </row>
        <row r="13">
          <cell r="B13">
            <v>102.01</v>
          </cell>
          <cell r="C13" t="str">
            <v>PT. Honda Precision Part Manufacturing</v>
          </cell>
          <cell r="E13">
            <v>102.00994873046875</v>
          </cell>
          <cell r="H13">
            <v>102.00994873046875</v>
          </cell>
          <cell r="K13">
            <v>102.00994873046875</v>
          </cell>
          <cell r="M13">
            <v>102.00994873046875</v>
          </cell>
          <cell r="P13">
            <v>102.00994873046875</v>
          </cell>
        </row>
        <row r="14">
          <cell r="B14">
            <v>102.011</v>
          </cell>
          <cell r="C14" t="str">
            <v>PT. Honda Prospect Engine Mfg</v>
          </cell>
          <cell r="D14">
            <v>102.010986328125</v>
          </cell>
          <cell r="E14">
            <v>102.010986328125</v>
          </cell>
          <cell r="H14">
            <v>102.010986328125</v>
          </cell>
          <cell r="K14">
            <v>102.010986328125</v>
          </cell>
          <cell r="M14">
            <v>102.010986328125</v>
          </cell>
          <cell r="P14">
            <v>102.010986328125</v>
          </cell>
          <cell r="V14">
            <v>102.010986328125</v>
          </cell>
        </row>
        <row r="15">
          <cell r="B15">
            <v>102.012</v>
          </cell>
          <cell r="C15" t="str">
            <v>PT. Rinnai Indonesia</v>
          </cell>
          <cell r="D15" t="str">
            <v>Jl. Raya Pejuangan No.21 Sastra Graha Lt.6 Kel.Kebon Jeruk, Kec.Kebon Jeruk</v>
          </cell>
          <cell r="E15" t="str">
            <v>Jakarta Barat 11530</v>
          </cell>
          <cell r="F15">
            <v>0</v>
          </cell>
          <cell r="G15">
            <v>1</v>
          </cell>
          <cell r="H15" t="str">
            <v>0    6  1</v>
          </cell>
          <cell r="K15" t="str">
            <v>7   2    6</v>
          </cell>
          <cell r="L15">
            <v>4</v>
          </cell>
          <cell r="M15" t="str">
            <v>0    5    5</v>
          </cell>
          <cell r="P15" t="str">
            <v xml:space="preserve">   0   0   0</v>
          </cell>
          <cell r="V15" t="str">
            <v>01.061.726.4-055.000</v>
          </cell>
        </row>
        <row r="16">
          <cell r="B16">
            <v>102.01300000000001</v>
          </cell>
          <cell r="C16" t="str">
            <v>PT. Intiroda Makmur</v>
          </cell>
          <cell r="D16" t="str">
            <v>Jl. Jend.Gatot Subroto Km.5</v>
          </cell>
          <cell r="E16" t="str">
            <v>Tangerang 15138</v>
          </cell>
          <cell r="F16">
            <v>0</v>
          </cell>
          <cell r="G16">
            <v>1</v>
          </cell>
          <cell r="H16" t="str">
            <v>5    8  8</v>
          </cell>
          <cell r="K16" t="str">
            <v>9   9    1</v>
          </cell>
          <cell r="L16">
            <v>8</v>
          </cell>
          <cell r="M16" t="str">
            <v>4    0    2</v>
          </cell>
          <cell r="P16" t="str">
            <v xml:space="preserve">   0   0   0</v>
          </cell>
          <cell r="V16" t="str">
            <v>01.588.991.8-402.000</v>
          </cell>
        </row>
        <row r="17">
          <cell r="B17">
            <v>102.014</v>
          </cell>
          <cell r="C17" t="str">
            <v>PT. IRC INOAC</v>
          </cell>
          <cell r="E17">
            <v>102.01397705078125</v>
          </cell>
          <cell r="F17">
            <v>0</v>
          </cell>
          <cell r="G17">
            <v>1</v>
          </cell>
          <cell r="H17" t="str">
            <v>3    3  3</v>
          </cell>
          <cell r="K17" t="str">
            <v>6   6    2</v>
          </cell>
          <cell r="L17">
            <v>3</v>
          </cell>
          <cell r="M17" t="str">
            <v>0    3    4</v>
          </cell>
          <cell r="P17" t="str">
            <v xml:space="preserve">   0   0   0</v>
          </cell>
          <cell r="V17" t="str">
            <v>01.333.662.3-034.000</v>
          </cell>
        </row>
        <row r="18">
          <cell r="B18">
            <v>102.015</v>
          </cell>
          <cell r="C18" t="str">
            <v>PT. YKK AP Indonesia</v>
          </cell>
          <cell r="D18" t="str">
            <v>Kawasan Industri Manis Jl. Manis Raya No.23 Ds.Kadu Kec.Curug</v>
          </cell>
          <cell r="E18" t="str">
            <v>Kab.Tangerang 15810</v>
          </cell>
          <cell r="F18">
            <v>0</v>
          </cell>
          <cell r="G18">
            <v>1</v>
          </cell>
          <cell r="H18" t="str">
            <v>0    6  1</v>
          </cell>
          <cell r="K18" t="str">
            <v>5   6    5</v>
          </cell>
          <cell r="L18">
            <v>6</v>
          </cell>
          <cell r="M18" t="str">
            <v>0    5    5</v>
          </cell>
          <cell r="P18" t="str">
            <v xml:space="preserve">   0   0   0</v>
          </cell>
          <cell r="V18" t="str">
            <v>01.061.565.6-055.000</v>
          </cell>
        </row>
        <row r="19">
          <cell r="B19">
            <v>102.01600000000001</v>
          </cell>
          <cell r="C19" t="str">
            <v>surya gemilang</v>
          </cell>
          <cell r="D19" t="str">
            <v xml:space="preserve">Jl. Pulogadung No.37 Kawasan Industri Pulogadung </v>
          </cell>
          <cell r="E19" t="str">
            <v xml:space="preserve">Jakarta Timur </v>
          </cell>
          <cell r="F19">
            <v>0</v>
          </cell>
          <cell r="G19">
            <v>1</v>
          </cell>
          <cell r="H19" t="str">
            <v>0    7  1</v>
          </cell>
          <cell r="K19" t="str">
            <v>1   6    8</v>
          </cell>
          <cell r="L19">
            <v>7</v>
          </cell>
          <cell r="M19" t="str">
            <v>0    5    2</v>
          </cell>
          <cell r="P19" t="str">
            <v xml:space="preserve">   0   0   0</v>
          </cell>
          <cell r="V19" t="str">
            <v>01.071.168.7-052.000</v>
          </cell>
        </row>
        <row r="20">
          <cell r="B20">
            <v>102.017</v>
          </cell>
          <cell r="C20" t="str">
            <v>surya gemilang</v>
          </cell>
          <cell r="D20" t="str">
            <v>Jl. Siliwangi Km.1 Desa Keroncong RT.001 RW.04</v>
          </cell>
          <cell r="E20" t="str">
            <v>Jatiuwung, Tangerang 15134</v>
          </cell>
          <cell r="F20">
            <v>0</v>
          </cell>
          <cell r="G20">
            <v>1</v>
          </cell>
          <cell r="H20" t="str">
            <v>8    2  4</v>
          </cell>
          <cell r="K20" t="str">
            <v>4   1    3</v>
          </cell>
          <cell r="L20">
            <v>7</v>
          </cell>
          <cell r="M20" t="str">
            <v>0    5    5</v>
          </cell>
          <cell r="P20" t="str">
            <v xml:space="preserve">   0   0   0</v>
          </cell>
          <cell r="V20" t="str">
            <v>01.824.413.7-055.000</v>
          </cell>
        </row>
        <row r="21">
          <cell r="B21">
            <v>102.018</v>
          </cell>
          <cell r="C21" t="str">
            <v>PT. Sanggar Sarana Baja</v>
          </cell>
          <cell r="D21" t="str">
            <v>Jl. Cilandak KKO No. 1 RT.001/005 Cilandak Timur, Pasar Minggu</v>
          </cell>
          <cell r="E21" t="str">
            <v>Jakarta Selatan</v>
          </cell>
          <cell r="F21">
            <v>0</v>
          </cell>
          <cell r="G21">
            <v>1</v>
          </cell>
          <cell r="H21" t="str">
            <v>0    0  2</v>
          </cell>
          <cell r="K21" t="str">
            <v>7   5    2</v>
          </cell>
          <cell r="L21">
            <v>2</v>
          </cell>
          <cell r="M21" t="str">
            <v>0    0    7</v>
          </cell>
          <cell r="P21" t="str">
            <v xml:space="preserve">   0   0   0</v>
          </cell>
          <cell r="V21" t="str">
            <v>01.002.752.2-007.000</v>
          </cell>
        </row>
        <row r="22">
          <cell r="B22">
            <v>102.01900000000001</v>
          </cell>
          <cell r="C22" t="str">
            <v>PT. Energizer Indonesia</v>
          </cell>
          <cell r="D22" t="str">
            <v>Jl. Raya Jakarta Bogor Km.29,3 Mekarsari</v>
          </cell>
          <cell r="E22" t="str">
            <v>Cimanggis Depok - Jawa Barat 16952</v>
          </cell>
          <cell r="F22">
            <v>0</v>
          </cell>
          <cell r="G22">
            <v>1</v>
          </cell>
          <cell r="H22" t="str">
            <v>0    6  1</v>
          </cell>
          <cell r="K22" t="str">
            <v>5   8    4</v>
          </cell>
          <cell r="L22">
            <v>7</v>
          </cell>
          <cell r="M22" t="str">
            <v>0    9    2</v>
          </cell>
          <cell r="P22" t="str">
            <v xml:space="preserve">   0   0   0</v>
          </cell>
          <cell r="V22" t="str">
            <v>01.061.584.7-092.000</v>
          </cell>
        </row>
        <row r="23">
          <cell r="B23">
            <v>102.02</v>
          </cell>
          <cell r="C23" t="str">
            <v>PT. Biggy Cemerlang</v>
          </cell>
          <cell r="D23" t="str">
            <v>Jl. Kapuk Kamal No.23A</v>
          </cell>
          <cell r="E23" t="str">
            <v xml:space="preserve">Jakarta Utara </v>
          </cell>
          <cell r="F23">
            <v>0</v>
          </cell>
          <cell r="G23">
            <v>1</v>
          </cell>
          <cell r="H23" t="str">
            <v>5    6  6</v>
          </cell>
          <cell r="K23" t="str">
            <v>1   6    4</v>
          </cell>
          <cell r="L23">
            <v>8</v>
          </cell>
          <cell r="M23" t="str">
            <v>0    4    6</v>
          </cell>
          <cell r="P23" t="str">
            <v xml:space="preserve">   0   0   0</v>
          </cell>
          <cell r="V23" t="str">
            <v>01.566.164.8-046.000</v>
          </cell>
        </row>
        <row r="24">
          <cell r="B24">
            <v>102.021</v>
          </cell>
          <cell r="C24" t="str">
            <v>PT. Selamat Sempurna,Tbk</v>
          </cell>
          <cell r="D24" t="str">
            <v>Jl. Kapuk Kamal Raya No.88, Penjaringan</v>
          </cell>
          <cell r="E24" t="str">
            <v>Jakarta Utara</v>
          </cell>
          <cell r="F24">
            <v>0</v>
          </cell>
          <cell r="G24">
            <v>1</v>
          </cell>
          <cell r="H24" t="str">
            <v>3    0  0</v>
          </cell>
          <cell r="K24" t="str">
            <v>1   6    0</v>
          </cell>
          <cell r="L24">
            <v>7</v>
          </cell>
          <cell r="M24" t="str">
            <v>0    5    4</v>
          </cell>
          <cell r="P24" t="str">
            <v xml:space="preserve">   0   0   0</v>
          </cell>
          <cell r="V24" t="str">
            <v>01.300.160.7-054-000</v>
          </cell>
        </row>
        <row r="25">
          <cell r="B25" t="str">
            <v>102.021A</v>
          </cell>
          <cell r="C25" t="str">
            <v>PT. Selamat Sempurna,Tbk</v>
          </cell>
          <cell r="D25" t="str">
            <v>Jl. Raya LPPU Curug No.88</v>
          </cell>
          <cell r="E25" t="str">
            <v>Tangerang</v>
          </cell>
          <cell r="H25">
            <v>7</v>
          </cell>
          <cell r="K25">
            <v>7</v>
          </cell>
          <cell r="M25">
            <v>7</v>
          </cell>
          <cell r="P25">
            <v>7</v>
          </cell>
          <cell r="V25">
            <v>7</v>
          </cell>
        </row>
        <row r="26">
          <cell r="B26">
            <v>102.02200000000001</v>
          </cell>
          <cell r="C26" t="str">
            <v>PT. Presindo Central</v>
          </cell>
          <cell r="D26" t="str">
            <v>Jl. Pembangunan I No.61</v>
          </cell>
          <cell r="E26" t="str">
            <v>Batu Ceper - Tangerang</v>
          </cell>
          <cell r="F26">
            <v>0</v>
          </cell>
          <cell r="G26">
            <v>1</v>
          </cell>
          <cell r="H26" t="str">
            <v>4    5  5</v>
          </cell>
          <cell r="K26" t="str">
            <v>4   0    9</v>
          </cell>
          <cell r="L26">
            <v>1</v>
          </cell>
          <cell r="M26" t="str">
            <v>4    1    5</v>
          </cell>
          <cell r="P26" t="str">
            <v xml:space="preserve">   0   0   0</v>
          </cell>
          <cell r="V26" t="str">
            <v>01.455.409.1-415.000</v>
          </cell>
        </row>
        <row r="27">
          <cell r="B27">
            <v>102.023</v>
          </cell>
          <cell r="C27" t="str">
            <v>PT. Geteka Founindo</v>
          </cell>
          <cell r="D27" t="str">
            <v>Jl. Rawa Sumur Timur No.1 Kawasan Industri Pulogadung</v>
          </cell>
          <cell r="E27" t="str">
            <v>Jakarta Timur</v>
          </cell>
          <cell r="F27">
            <v>0</v>
          </cell>
          <cell r="G27">
            <v>1</v>
          </cell>
          <cell r="H27" t="str">
            <v>0    6  9</v>
          </cell>
          <cell r="K27" t="str">
            <v>4   3    5</v>
          </cell>
          <cell r="L27">
            <v>4</v>
          </cell>
          <cell r="M27" t="str">
            <v>0    5    5</v>
          </cell>
          <cell r="P27" t="str">
            <v xml:space="preserve">   0   0   0</v>
          </cell>
          <cell r="V27" t="str">
            <v>01.069.435.4-055.000</v>
          </cell>
        </row>
        <row r="28">
          <cell r="B28">
            <v>102.024</v>
          </cell>
          <cell r="C28" t="str">
            <v>PT. Showa Indonesia Manufacturing</v>
          </cell>
          <cell r="D28" t="str">
            <v xml:space="preserve">Gedung Graha Kirana Lt.9 Suite 905 </v>
          </cell>
          <cell r="E28" t="str">
            <v>Jl.Yos Sudarso Kav.88 Jakarta 14350</v>
          </cell>
          <cell r="F28">
            <v>0</v>
          </cell>
          <cell r="G28">
            <v>1</v>
          </cell>
          <cell r="H28" t="str">
            <v>0    0  2</v>
          </cell>
          <cell r="K28" t="str">
            <v>2   1    8</v>
          </cell>
          <cell r="L28">
            <v>4</v>
          </cell>
          <cell r="M28" t="str">
            <v>0    9    2</v>
          </cell>
          <cell r="P28" t="str">
            <v xml:space="preserve">   0   0   0</v>
          </cell>
          <cell r="V28" t="str">
            <v>01.002.218.4-092.000</v>
          </cell>
        </row>
        <row r="29">
          <cell r="B29">
            <v>102.02500000000001</v>
          </cell>
          <cell r="C29" t="str">
            <v>PT. HI-LEX Indonesia</v>
          </cell>
          <cell r="D29" t="str">
            <v>Jl. Bouraq No.35 Karang Anyar</v>
          </cell>
          <cell r="E29" t="str">
            <v>Neglasari Tangerang Banten</v>
          </cell>
          <cell r="F29">
            <v>0</v>
          </cell>
          <cell r="G29">
            <v>1</v>
          </cell>
          <cell r="H29" t="str">
            <v>0    0  0</v>
          </cell>
          <cell r="K29" t="str">
            <v>2   7    1</v>
          </cell>
          <cell r="L29">
            <v>5</v>
          </cell>
          <cell r="M29" t="str">
            <v>0    5    5</v>
          </cell>
          <cell r="P29" t="str">
            <v xml:space="preserve">   0   0   0</v>
          </cell>
          <cell r="V29" t="str">
            <v>01.000.271.5-055.000</v>
          </cell>
        </row>
        <row r="30">
          <cell r="B30">
            <v>102.026</v>
          </cell>
          <cell r="C30" t="str">
            <v>PT. Indomobil Suzuki International</v>
          </cell>
          <cell r="D30" t="str">
            <v>Jl. MT.Haryono Kav.8 Wisma Indomobil Lt.8 Bidara Cina, Jatinegara</v>
          </cell>
          <cell r="E30" t="str">
            <v>Jakarta Timur 13330</v>
          </cell>
          <cell r="F30">
            <v>0</v>
          </cell>
          <cell r="G30">
            <v>1</v>
          </cell>
          <cell r="H30" t="str">
            <v>0    6  1</v>
          </cell>
          <cell r="K30" t="str">
            <v>9   9    6</v>
          </cell>
          <cell r="L30">
            <v>3</v>
          </cell>
          <cell r="M30" t="str">
            <v>0    9    2</v>
          </cell>
          <cell r="P30" t="str">
            <v xml:space="preserve">   0   0   0</v>
          </cell>
          <cell r="V30" t="str">
            <v>01.061.996.3-092.000</v>
          </cell>
        </row>
        <row r="31">
          <cell r="B31" t="str">
            <v>102,026A</v>
          </cell>
          <cell r="C31" t="str">
            <v>PT. Indomobil Suzuki International</v>
          </cell>
          <cell r="D31" t="str">
            <v xml:space="preserve">Jl. Raya Penggilingan Cakung </v>
          </cell>
          <cell r="E31" t="str">
            <v>Jakarta Timur</v>
          </cell>
          <cell r="H31">
            <v>3</v>
          </cell>
          <cell r="K31">
            <v>3</v>
          </cell>
          <cell r="M31">
            <v>3</v>
          </cell>
          <cell r="P31">
            <v>3</v>
          </cell>
        </row>
        <row r="32">
          <cell r="B32">
            <v>102.027</v>
          </cell>
          <cell r="C32" t="str">
            <v>PT. Toyota Motor Manufacturing Indonesia</v>
          </cell>
          <cell r="D32" t="str">
            <v>Jl. Laksamana Yos Sudarso, Sunter II</v>
          </cell>
          <cell r="E32" t="str">
            <v>Jakarta Utara</v>
          </cell>
          <cell r="F32">
            <v>0</v>
          </cell>
          <cell r="G32">
            <v>1</v>
          </cell>
          <cell r="H32" t="str">
            <v>0    0  0</v>
          </cell>
          <cell r="K32" t="str">
            <v>0   9    9</v>
          </cell>
          <cell r="L32">
            <v>0</v>
          </cell>
          <cell r="M32" t="str">
            <v>0    9    2</v>
          </cell>
          <cell r="P32" t="str">
            <v xml:space="preserve">   0   0   0</v>
          </cell>
          <cell r="V32" t="str">
            <v>01.000.099.0-092.000</v>
          </cell>
        </row>
        <row r="33">
          <cell r="B33" t="str">
            <v>102.027A</v>
          </cell>
          <cell r="C33" t="str">
            <v>PT. Toyota Motor Manufacturing Indonesia</v>
          </cell>
          <cell r="D33" t="str">
            <v>Jl. Gaya Motor II, Sunter II</v>
          </cell>
          <cell r="E33" t="str">
            <v>Jakarta</v>
          </cell>
          <cell r="H33">
            <v>0</v>
          </cell>
          <cell r="K33">
            <v>0</v>
          </cell>
          <cell r="M33">
            <v>0</v>
          </cell>
          <cell r="P33">
            <v>0</v>
          </cell>
          <cell r="V33">
            <v>0</v>
          </cell>
        </row>
        <row r="34">
          <cell r="B34">
            <v>102.02800000000001</v>
          </cell>
          <cell r="C34" t="str">
            <v>PT. Krama Yudha Tiga Berlian</v>
          </cell>
          <cell r="D34">
            <v>102.0279541015625</v>
          </cell>
          <cell r="E34">
            <v>102.0279541015625</v>
          </cell>
          <cell r="H34">
            <v>102.0279541015625</v>
          </cell>
          <cell r="K34">
            <v>102.0279541015625</v>
          </cell>
          <cell r="M34">
            <v>102.0279541015625</v>
          </cell>
          <cell r="P34">
            <v>102.0279541015625</v>
          </cell>
          <cell r="V34">
            <v>102.0279541015625</v>
          </cell>
        </row>
        <row r="35">
          <cell r="B35">
            <v>102.029</v>
          </cell>
          <cell r="C35" t="str">
            <v>PT. Multi Makmur Indah Industri</v>
          </cell>
          <cell r="D35" t="str">
            <v xml:space="preserve">Jl. Gatot Subroto Km.5,3 Ds.Keroncong </v>
          </cell>
          <cell r="E35" t="str">
            <v>Jatiuwung - Tangerang</v>
          </cell>
          <cell r="F35">
            <v>0</v>
          </cell>
          <cell r="G35">
            <v>1</v>
          </cell>
          <cell r="H35" t="str">
            <v>3    0  0</v>
          </cell>
          <cell r="K35" t="str">
            <v>0   1    0</v>
          </cell>
          <cell r="L35">
            <v>4</v>
          </cell>
          <cell r="M35" t="str">
            <v>4    0    2</v>
          </cell>
          <cell r="P35" t="str">
            <v xml:space="preserve">   0   0   0</v>
          </cell>
          <cell r="V35" t="str">
            <v>01.300.010.4-402.000</v>
          </cell>
        </row>
        <row r="36">
          <cell r="B36">
            <v>102.03</v>
          </cell>
          <cell r="C36" t="str">
            <v xml:space="preserve">PT. Kymco Lippo Motor Indonesia </v>
          </cell>
          <cell r="D36">
            <v>102.02996826171875</v>
          </cell>
          <cell r="E36">
            <v>102.02996826171875</v>
          </cell>
          <cell r="H36">
            <v>102.02996826171875</v>
          </cell>
          <cell r="K36">
            <v>102.02996826171875</v>
          </cell>
          <cell r="M36">
            <v>102.02996826171875</v>
          </cell>
          <cell r="P36">
            <v>102.02996826171875</v>
          </cell>
          <cell r="V36">
            <v>102.02996826171875</v>
          </cell>
        </row>
        <row r="37">
          <cell r="B37">
            <v>102.03100000000001</v>
          </cell>
          <cell r="C37" t="str">
            <v>PT. Bakrie Pipe Industries</v>
          </cell>
          <cell r="D37" t="str">
            <v xml:space="preserve">Gedung Bakrie Tower Lt. 7 Rasuna Epicentrum, Jl HR Rasuna Said </v>
          </cell>
          <cell r="E37" t="str">
            <v>Kuningan , Setia Budi Jakarta Selatan</v>
          </cell>
          <cell r="F37">
            <v>0</v>
          </cell>
          <cell r="G37">
            <v>1</v>
          </cell>
          <cell r="H37" t="str">
            <v>0    0  2</v>
          </cell>
          <cell r="K37" t="str">
            <v>9   2    7</v>
          </cell>
          <cell r="L37">
            <v>0</v>
          </cell>
          <cell r="M37" t="str">
            <v>0    6    2</v>
          </cell>
          <cell r="P37" t="str">
            <v xml:space="preserve">   0   0   0</v>
          </cell>
          <cell r="V37" t="str">
            <v>01.002.927.0-062.000</v>
          </cell>
        </row>
        <row r="38">
          <cell r="B38">
            <v>102.032</v>
          </cell>
          <cell r="C38" t="str">
            <v>PT. VC Engineering Indonesia</v>
          </cell>
          <cell r="D38" t="str">
            <v>Jl. Raya Serang Km.13,8 Komplek Industri Tristate, Sukadamai</v>
          </cell>
          <cell r="E38" t="str">
            <v>Cikupa - Tangerang</v>
          </cell>
          <cell r="F38">
            <v>0</v>
          </cell>
          <cell r="G38">
            <v>2</v>
          </cell>
          <cell r="H38" t="str">
            <v>0    2  1</v>
          </cell>
          <cell r="K38" t="str">
            <v>8   9    9</v>
          </cell>
          <cell r="L38">
            <v>6</v>
          </cell>
          <cell r="M38" t="str">
            <v>4    1    1</v>
          </cell>
          <cell r="P38" t="str">
            <v xml:space="preserve">   0   0   0</v>
          </cell>
          <cell r="V38" t="str">
            <v>02.021.899.6-411.000</v>
          </cell>
        </row>
        <row r="39">
          <cell r="B39">
            <v>102.033</v>
          </cell>
          <cell r="C39" t="str">
            <v>PT. SUCACO</v>
          </cell>
          <cell r="D39" t="str">
            <v>Jl. Kebon Sirih 71</v>
          </cell>
          <cell r="E39" t="str">
            <v>Jakarta 10340.</v>
          </cell>
          <cell r="F39">
            <v>0</v>
          </cell>
          <cell r="G39">
            <v>1</v>
          </cell>
          <cell r="H39" t="str">
            <v>0    0  0</v>
          </cell>
          <cell r="K39" t="str">
            <v>8   8    9</v>
          </cell>
          <cell r="L39">
            <v>4</v>
          </cell>
          <cell r="M39" t="str">
            <v>0    5    4</v>
          </cell>
          <cell r="P39" t="str">
            <v xml:space="preserve">   0   0   0</v>
          </cell>
          <cell r="V39" t="str">
            <v>01.000.889.4-054.000</v>
          </cell>
        </row>
        <row r="40">
          <cell r="B40">
            <v>102.03400000000001</v>
          </cell>
          <cell r="C40" t="str">
            <v>PT. Denso Indonesia</v>
          </cell>
          <cell r="D40" t="str">
            <v>Jl. Gaya Motor I No.6 Sunter II Kel.Sungai Bambu</v>
          </cell>
          <cell r="E40" t="str">
            <v>Tj.Priok - Jakarta Utara 14330</v>
          </cell>
          <cell r="F40">
            <v>0</v>
          </cell>
          <cell r="G40">
            <v>1</v>
          </cell>
          <cell r="H40" t="str">
            <v>0    0  0</v>
          </cell>
          <cell r="K40" t="str">
            <v>2   3    0</v>
          </cell>
          <cell r="L40">
            <v>1</v>
          </cell>
          <cell r="M40" t="str">
            <v>0    9    2</v>
          </cell>
          <cell r="P40" t="str">
            <v xml:space="preserve">   0   0   0</v>
          </cell>
          <cell r="V40" t="str">
            <v>01.000.230.1-092.000</v>
          </cell>
        </row>
        <row r="41">
          <cell r="B41" t="str">
            <v>102.034C</v>
          </cell>
          <cell r="C41" t="str">
            <v>PT. Denso Indonesia</v>
          </cell>
          <cell r="D41">
            <v>1</v>
          </cell>
          <cell r="E41" t="str">
            <v>Cibitung</v>
          </cell>
          <cell r="H41">
            <v>1</v>
          </cell>
          <cell r="K41">
            <v>1</v>
          </cell>
          <cell r="M41">
            <v>1</v>
          </cell>
          <cell r="P41">
            <v>1</v>
          </cell>
          <cell r="V41">
            <v>1</v>
          </cell>
        </row>
        <row r="42">
          <cell r="B42">
            <v>102.035</v>
          </cell>
          <cell r="C42" t="str">
            <v>PT. Hitachi Automotive System Indonesia</v>
          </cell>
          <cell r="D42" t="str">
            <v xml:space="preserve">Kawasan Greenland International Industrial Center (GIIC) Blok CE No. 01 </v>
          </cell>
          <cell r="E42" t="str">
            <v>Kota Delta Mas, Desa Pasir-Ranji Cikarang Pusat Bekasi 17530</v>
          </cell>
          <cell r="F42">
            <v>7</v>
          </cell>
          <cell r="G42">
            <v>1</v>
          </cell>
          <cell r="H42" t="str">
            <v>2   8   6</v>
          </cell>
          <cell r="K42" t="str">
            <v>0  0  5</v>
          </cell>
          <cell r="L42">
            <v>5</v>
          </cell>
          <cell r="M42">
            <v>4</v>
          </cell>
          <cell r="N42" t="str">
            <v>1  3</v>
          </cell>
          <cell r="P42" t="str">
            <v xml:space="preserve">   0   0   0</v>
          </cell>
          <cell r="V42" t="str">
            <v>71.286.005.5-413.000</v>
          </cell>
        </row>
        <row r="43">
          <cell r="B43">
            <v>102.036</v>
          </cell>
          <cell r="C43" t="str">
            <v>PT. Adhitama Multindo</v>
          </cell>
          <cell r="D43" t="str">
            <v>Jl. Mahoni 2 No.5 Multi Guna Niaga, Cibatu</v>
          </cell>
          <cell r="E43" t="str">
            <v>Lemahabang - Bekasi 17550</v>
          </cell>
          <cell r="F43">
            <v>0</v>
          </cell>
          <cell r="G43">
            <v>1</v>
          </cell>
          <cell r="H43" t="str">
            <v>9    4  0</v>
          </cell>
          <cell r="K43" t="str">
            <v>4   3    0</v>
          </cell>
          <cell r="L43">
            <v>0</v>
          </cell>
          <cell r="M43" t="str">
            <v>4    1    3</v>
          </cell>
          <cell r="P43" t="str">
            <v xml:space="preserve">   0   0   0</v>
          </cell>
          <cell r="V43" t="str">
            <v>01.940.430.0-413.000</v>
          </cell>
        </row>
        <row r="44">
          <cell r="B44">
            <v>102.03700000000001</v>
          </cell>
          <cell r="C44" t="str">
            <v>PT. Kayaba Indonesia</v>
          </cell>
          <cell r="D44" t="str">
            <v>Jl. Jawa Blok II No.4 Kawasan Industri MM2100 Jatiwangi</v>
          </cell>
          <cell r="E44" t="str">
            <v>Cikarang Barat 17520</v>
          </cell>
          <cell r="F44">
            <v>0</v>
          </cell>
          <cell r="G44">
            <v>1</v>
          </cell>
          <cell r="H44" t="str">
            <v>0    0  2</v>
          </cell>
          <cell r="K44" t="str">
            <v>8   3    2</v>
          </cell>
          <cell r="L44">
            <v>2</v>
          </cell>
          <cell r="M44" t="str">
            <v>0    9    2</v>
          </cell>
          <cell r="P44" t="str">
            <v xml:space="preserve">   0   0   0</v>
          </cell>
          <cell r="V44" t="str">
            <v>01.002.832.2-092.000</v>
          </cell>
        </row>
        <row r="45">
          <cell r="B45" t="str">
            <v>102.037A</v>
          </cell>
          <cell r="C45" t="str">
            <v>PT. Kayaba Indonesia</v>
          </cell>
          <cell r="D45" t="str">
            <v>Jl. Rawa Terate I/4 Pulogadung Industrial  Estate, Jatinegara</v>
          </cell>
          <cell r="E45" t="str">
            <v>Cakung - Jakarta 13930</v>
          </cell>
          <cell r="F45">
            <v>0</v>
          </cell>
          <cell r="G45">
            <v>1</v>
          </cell>
          <cell r="H45" t="str">
            <v>0    0  2</v>
          </cell>
          <cell r="K45" t="str">
            <v>8   3    2</v>
          </cell>
          <cell r="L45">
            <v>2</v>
          </cell>
          <cell r="M45" t="str">
            <v>0    9    2</v>
          </cell>
          <cell r="P45" t="str">
            <v xml:space="preserve">   0   0   0</v>
          </cell>
          <cell r="V45" t="str">
            <v>01.002.832.2-092.000</v>
          </cell>
        </row>
        <row r="46">
          <cell r="B46">
            <v>102.038</v>
          </cell>
          <cell r="C46" t="str">
            <v>PT. Expanda Metal Megah</v>
          </cell>
          <cell r="D46" t="str">
            <v xml:space="preserve">Jl. Hayam Wuruk No 4 QX-4 RX </v>
          </cell>
          <cell r="E46" t="str">
            <v>Jakarta 10120</v>
          </cell>
          <cell r="F46">
            <v>0</v>
          </cell>
          <cell r="G46">
            <v>1</v>
          </cell>
          <cell r="H46" t="str">
            <v>0    6  0</v>
          </cell>
          <cell r="K46" t="str">
            <v>2   4    1</v>
          </cell>
          <cell r="L46">
            <v>5</v>
          </cell>
          <cell r="M46" t="str">
            <v>0    7    4</v>
          </cell>
          <cell r="P46" t="str">
            <v xml:space="preserve">   0   0   0</v>
          </cell>
          <cell r="V46" t="str">
            <v>01.060.241.5-074.000</v>
          </cell>
        </row>
        <row r="47">
          <cell r="B47">
            <v>102.039</v>
          </cell>
          <cell r="C47" t="str">
            <v>PT. Inter World Steel Mills Indonesia</v>
          </cell>
          <cell r="D47" t="str">
            <v>Kem Tower Lt.18 Jl. Landasan Pacu Barat Blok B 10 Kav 2 Kota Baru</v>
          </cell>
          <cell r="E47" t="str">
            <v>Bandar Kemayoran, Kemayoran, Jakarta Pusat</v>
          </cell>
          <cell r="F47">
            <v>0</v>
          </cell>
          <cell r="G47">
            <v>1</v>
          </cell>
          <cell r="H47" t="str">
            <v>0    0  0</v>
          </cell>
          <cell r="K47" t="str">
            <v>5   2    9</v>
          </cell>
          <cell r="L47">
            <v>6</v>
          </cell>
          <cell r="M47" t="str">
            <v>0    9    2</v>
          </cell>
          <cell r="P47" t="str">
            <v xml:space="preserve">   0   0   0</v>
          </cell>
          <cell r="V47" t="str">
            <v>01.000.529.6-092.000</v>
          </cell>
        </row>
        <row r="48">
          <cell r="B48">
            <v>102.04</v>
          </cell>
          <cell r="C48" t="str">
            <v>PT. FSCM Manufacturing Indonesia</v>
          </cell>
          <cell r="D48" t="str">
            <v>Jl. Pulogadung No.30, KIP</v>
          </cell>
          <cell r="E48" t="str">
            <v>Jakarta Timur 13930</v>
          </cell>
          <cell r="F48">
            <v>0</v>
          </cell>
          <cell r="G48">
            <v>1</v>
          </cell>
          <cell r="H48" t="str">
            <v>0    6  2</v>
          </cell>
          <cell r="K48" t="str">
            <v>0   5    1</v>
          </cell>
          <cell r="L48">
            <v>6</v>
          </cell>
          <cell r="M48" t="str">
            <v>0    0    7</v>
          </cell>
          <cell r="P48" t="str">
            <v xml:space="preserve">   0   0   0</v>
          </cell>
          <cell r="V48" t="str">
            <v>01.062.051.6-007.000</v>
          </cell>
        </row>
        <row r="49">
          <cell r="B49">
            <v>102.041</v>
          </cell>
          <cell r="C49" t="str">
            <v>PT. Presisi Cileungsi Makmur</v>
          </cell>
          <cell r="D49" t="str">
            <v>Pangkalan 9, Desa Limusnunggal</v>
          </cell>
          <cell r="E49" t="str">
            <v>Cileungsi - Bogor 16820</v>
          </cell>
          <cell r="F49">
            <v>0</v>
          </cell>
          <cell r="G49">
            <v>1</v>
          </cell>
          <cell r="H49" t="str">
            <v>5    6  9</v>
          </cell>
          <cell r="K49" t="str">
            <v>6   1    3</v>
          </cell>
          <cell r="L49">
            <v>1</v>
          </cell>
          <cell r="M49" t="str">
            <v>4    3    1</v>
          </cell>
          <cell r="P49" t="str">
            <v xml:space="preserve">   0   0   0</v>
          </cell>
          <cell r="V49" t="str">
            <v>01.569.613.1-431.000</v>
          </cell>
        </row>
        <row r="50">
          <cell r="B50">
            <v>102.042</v>
          </cell>
          <cell r="C50" t="str">
            <v>PT. NOK Indonesia</v>
          </cell>
          <cell r="D50" t="str">
            <v>Kawasan Industri MM2100 Blok F-3</v>
          </cell>
          <cell r="E50" t="str">
            <v>Cikarang Barat - Bekasi 17841</v>
          </cell>
          <cell r="F50">
            <v>0</v>
          </cell>
          <cell r="G50">
            <v>1</v>
          </cell>
          <cell r="H50" t="str">
            <v>0    7  1</v>
          </cell>
          <cell r="K50" t="str">
            <v>5   6    8</v>
          </cell>
          <cell r="L50">
            <v>8</v>
          </cell>
          <cell r="M50" t="str">
            <v>0    5    5</v>
          </cell>
          <cell r="P50" t="str">
            <v xml:space="preserve">   0   0   0</v>
          </cell>
          <cell r="V50" t="str">
            <v>01.071.568.8-055.000</v>
          </cell>
        </row>
        <row r="51">
          <cell r="B51">
            <v>102.04300000000001</v>
          </cell>
          <cell r="C51" t="str">
            <v>PT. Sanyo Jaya Components Indonesia</v>
          </cell>
          <cell r="D51" t="str">
            <v xml:space="preserve">Jl. Raya Jakarta Bogor Km.35 </v>
          </cell>
          <cell r="E51" t="str">
            <v>Cimanggis - Depok</v>
          </cell>
          <cell r="F51">
            <v>0</v>
          </cell>
          <cell r="G51">
            <v>1</v>
          </cell>
          <cell r="H51" t="str">
            <v>0    0  0</v>
          </cell>
          <cell r="K51" t="str">
            <v>1   4    7</v>
          </cell>
          <cell r="L51">
            <v>7</v>
          </cell>
          <cell r="M51" t="str">
            <v>0    5    5</v>
          </cell>
          <cell r="P51" t="str">
            <v xml:space="preserve">   0   0   0</v>
          </cell>
          <cell r="V51" t="str">
            <v>01.000.147.7-055.000</v>
          </cell>
        </row>
        <row r="52">
          <cell r="B52">
            <v>102.044</v>
          </cell>
          <cell r="C52" t="str">
            <v>PT. Daikin Clutch Indonesia</v>
          </cell>
          <cell r="D52" t="str">
            <v>Jl. Pegangsaan Dua Km.2 No.64</v>
          </cell>
          <cell r="E52" t="str">
            <v>Kelapa Gading - Jakarta Utara 14250</v>
          </cell>
          <cell r="F52">
            <v>0</v>
          </cell>
          <cell r="G52">
            <v>1</v>
          </cell>
          <cell r="H52" t="str">
            <v>0    6  1</v>
          </cell>
          <cell r="K52" t="str">
            <v>5   4    2</v>
          </cell>
          <cell r="L52">
            <v>5</v>
          </cell>
          <cell r="M52" t="str">
            <v>0    5    5</v>
          </cell>
          <cell r="P52" t="str">
            <v xml:space="preserve">   0   0   0</v>
          </cell>
          <cell r="V52" t="str">
            <v>01.061.542.5-055.000</v>
          </cell>
        </row>
        <row r="53">
          <cell r="B53">
            <v>102.045</v>
          </cell>
          <cell r="C53" t="str">
            <v>PT. IBS Indonesia</v>
          </cell>
          <cell r="D53" t="str">
            <v>Jl. Permata V Lot EE-1 Kawasan Industri KIIC</v>
          </cell>
          <cell r="E53" t="str">
            <v>Karawang 41361</v>
          </cell>
          <cell r="F53">
            <v>0</v>
          </cell>
          <cell r="G53">
            <v>1</v>
          </cell>
          <cell r="H53" t="str">
            <v>8    6  9</v>
          </cell>
          <cell r="K53" t="str">
            <v>3   6    5</v>
          </cell>
          <cell r="L53">
            <v>5</v>
          </cell>
          <cell r="M53" t="str">
            <v>0    5    5</v>
          </cell>
          <cell r="P53" t="str">
            <v xml:space="preserve">   0   0   0</v>
          </cell>
          <cell r="V53" t="str">
            <v>01.869.365.5-055.000</v>
          </cell>
        </row>
        <row r="54">
          <cell r="B54">
            <v>102.04600000000001</v>
          </cell>
          <cell r="C54" t="str">
            <v>PT. Gemabangun Pronaperkasa</v>
          </cell>
          <cell r="D54" t="str">
            <v>Komp.Mangga Dua Plaza Blok G No.20, Jl.Mangga Dua Raya</v>
          </cell>
          <cell r="E54" t="str">
            <v>Jakarta Pusat 10730</v>
          </cell>
          <cell r="F54">
            <v>0</v>
          </cell>
          <cell r="G54">
            <v>1</v>
          </cell>
          <cell r="H54" t="str">
            <v>3    5  7</v>
          </cell>
          <cell r="K54" t="str">
            <v>4   8    8</v>
          </cell>
          <cell r="L54">
            <v>4</v>
          </cell>
          <cell r="M54" t="str">
            <v>0    2    6</v>
          </cell>
          <cell r="P54" t="str">
            <v xml:space="preserve">   0   0   0</v>
          </cell>
          <cell r="V54" t="str">
            <v>01.357.488.4-026.000</v>
          </cell>
        </row>
        <row r="55">
          <cell r="B55">
            <v>102.04600000000001</v>
          </cell>
          <cell r="C55" t="str">
            <v>PT. Hamaden Indonesia Manufacturing</v>
          </cell>
          <cell r="D55" t="str">
            <v>Jl. Gaya Motor I/6 Sunter II, Sungai Bambu</v>
          </cell>
          <cell r="E55" t="str">
            <v>Tanjung Priok, Jakarta Utara, DKI Jakarta Raya 14330</v>
          </cell>
          <cell r="F55">
            <v>0</v>
          </cell>
          <cell r="G55">
            <v>1</v>
          </cell>
          <cell r="H55" t="str">
            <v>0    7  1</v>
          </cell>
          <cell r="K55" t="str">
            <v>8   2    7</v>
          </cell>
          <cell r="L55">
            <v>8</v>
          </cell>
          <cell r="M55" t="str">
            <v>0    5    5</v>
          </cell>
          <cell r="P55" t="str">
            <v xml:space="preserve">   0   0   0</v>
          </cell>
          <cell r="V55" t="str">
            <v>01.071.827.8-055.000</v>
          </cell>
        </row>
        <row r="56">
          <cell r="B56">
            <v>102.048</v>
          </cell>
          <cell r="C56" t="str">
            <v xml:space="preserve">PT. Antar Nusa Sakti Jaya </v>
          </cell>
          <cell r="D56" t="str">
            <v>Jl. Rawa Gelam V Blok F No 1 K.I.P Jatinegara, Cakung</v>
          </cell>
          <cell r="E56" t="str">
            <v>Jakarta Timur</v>
          </cell>
          <cell r="F56">
            <v>0</v>
          </cell>
          <cell r="G56">
            <v>1</v>
          </cell>
          <cell r="H56" t="str">
            <v>8    2  3</v>
          </cell>
          <cell r="K56" t="str">
            <v>4   7    4</v>
          </cell>
          <cell r="L56">
            <v>0</v>
          </cell>
          <cell r="M56" t="str">
            <v>0    0    4</v>
          </cell>
          <cell r="P56" t="str">
            <v xml:space="preserve">   0   0   0</v>
          </cell>
          <cell r="V56" t="str">
            <v>01.823.474.0-004.000</v>
          </cell>
        </row>
        <row r="57">
          <cell r="B57">
            <v>102.04900000000001</v>
          </cell>
          <cell r="C57" t="str">
            <v>PT. Tetra Pak Stainless Equipment</v>
          </cell>
          <cell r="D57" t="str">
            <v>Jl. Raya Pulogebang Km.3, Cakung</v>
          </cell>
          <cell r="E57" t="str">
            <v>Jakarta Timur 13950</v>
          </cell>
          <cell r="F57">
            <v>0</v>
          </cell>
          <cell r="G57">
            <v>1</v>
          </cell>
          <cell r="H57" t="str">
            <v>0    6  0</v>
          </cell>
          <cell r="K57" t="str">
            <v>1   4    2</v>
          </cell>
          <cell r="L57">
            <v>5</v>
          </cell>
          <cell r="M57" t="str">
            <v>0    5    5</v>
          </cell>
          <cell r="P57" t="str">
            <v xml:space="preserve">   0   0   0</v>
          </cell>
          <cell r="V57" t="str">
            <v>01.060.142.5-055.000</v>
          </cell>
        </row>
        <row r="58">
          <cell r="B58">
            <v>102.051</v>
          </cell>
          <cell r="C58" t="str">
            <v>PT. Mitsuba Indonesia Pipe Parts</v>
          </cell>
          <cell r="D58" t="str">
            <v>Kawasan Industri MM 2100 Blok NN-12, Industrial Town</v>
          </cell>
          <cell r="E58" t="str">
            <v>Cikarang Barat-Bekasi 17520</v>
          </cell>
          <cell r="F58">
            <v>0</v>
          </cell>
          <cell r="G58">
            <v>1</v>
          </cell>
          <cell r="H58" t="str">
            <v>8    6  9</v>
          </cell>
          <cell r="K58" t="str">
            <v>5   2    4</v>
          </cell>
          <cell r="L58">
            <v>7</v>
          </cell>
          <cell r="M58" t="str">
            <v>0    5    5</v>
          </cell>
          <cell r="P58" t="str">
            <v xml:space="preserve">   0   0   0</v>
          </cell>
          <cell r="V58" t="str">
            <v>01.869.524.7-055.000</v>
          </cell>
        </row>
        <row r="59">
          <cell r="B59">
            <v>102.05200000000001</v>
          </cell>
          <cell r="C59" t="str">
            <v xml:space="preserve">PT. Buana Gerindo Pratama </v>
          </cell>
          <cell r="D59" t="str">
            <v>Jl. Lembang Raya 97 Rt/Rw 04/01, Citangkil - Ciwandan</v>
          </cell>
          <cell r="E59" t="str">
            <v>Cilegon - Banten</v>
          </cell>
          <cell r="F59">
            <v>0</v>
          </cell>
          <cell r="G59">
            <v>1</v>
          </cell>
          <cell r="H59" t="str">
            <v>9    1  6</v>
          </cell>
          <cell r="I59">
            <v>1</v>
          </cell>
          <cell r="J59">
            <v>1</v>
          </cell>
          <cell r="K59" t="str">
            <v>9   2    7</v>
          </cell>
          <cell r="L59">
            <v>5</v>
          </cell>
          <cell r="M59" t="str">
            <v>4    1    7</v>
          </cell>
          <cell r="N59">
            <v>5</v>
          </cell>
          <cell r="O59">
            <v>5</v>
          </cell>
          <cell r="P59" t="str">
            <v xml:space="preserve">   0   0   0</v>
          </cell>
          <cell r="Q59">
            <v>5</v>
          </cell>
          <cell r="R59">
            <v>5</v>
          </cell>
          <cell r="S59">
            <v>5</v>
          </cell>
          <cell r="T59">
            <v>5</v>
          </cell>
          <cell r="U59">
            <v>5</v>
          </cell>
          <cell r="V59" t="str">
            <v>01.916.927.5-417.000</v>
          </cell>
        </row>
        <row r="60">
          <cell r="B60">
            <v>102.053</v>
          </cell>
          <cell r="C60" t="str">
            <v>PT. Frisian Flag Indonesia</v>
          </cell>
          <cell r="D60" t="str">
            <v>Jl. Raya Bogor Km.5, Pasar Rebo</v>
          </cell>
          <cell r="E60" t="str">
            <v>Jakarta Timur 13760</v>
          </cell>
          <cell r="F60">
            <v>0</v>
          </cell>
          <cell r="G60">
            <v>1</v>
          </cell>
          <cell r="H60" t="str">
            <v>0    0  0</v>
          </cell>
          <cell r="K60" t="str">
            <v>1   6    8</v>
          </cell>
          <cell r="L60">
            <v>3</v>
          </cell>
          <cell r="M60" t="str">
            <v>0    9    2</v>
          </cell>
          <cell r="P60" t="str">
            <v xml:space="preserve">   0   0   0</v>
          </cell>
          <cell r="V60" t="str">
            <v>01.000.168.3-092.000</v>
          </cell>
        </row>
        <row r="61">
          <cell r="B61">
            <v>102.054</v>
          </cell>
          <cell r="C61" t="str">
            <v xml:space="preserve"> PT. Panacipta Seinan Components</v>
          </cell>
          <cell r="D61" t="str">
            <v>Kawasan Industri Gobel Jl. Raya - Bekasi KM,29 Bekasi 17520</v>
          </cell>
          <cell r="E61" t="str">
            <v>Jawa Barat Indonesia</v>
          </cell>
          <cell r="F61">
            <v>0</v>
          </cell>
          <cell r="G61">
            <v>2</v>
          </cell>
          <cell r="H61" t="str">
            <v>1    5  4</v>
          </cell>
          <cell r="K61" t="str">
            <v>4   5    6</v>
          </cell>
          <cell r="L61">
            <v>4</v>
          </cell>
          <cell r="M61" t="str">
            <v>5    0    3</v>
          </cell>
          <cell r="P61" t="str">
            <v xml:space="preserve">   0   0   0</v>
          </cell>
          <cell r="V61" t="str">
            <v>02.154.456.4-503.000</v>
          </cell>
        </row>
        <row r="62">
          <cell r="B62">
            <v>102.05500000000001</v>
          </cell>
          <cell r="C62" t="str">
            <v>PT. MKM</v>
          </cell>
          <cell r="D62">
            <v>102.05499267578125</v>
          </cell>
          <cell r="E62">
            <v>102.05499267578125</v>
          </cell>
          <cell r="H62">
            <v>102.05499267578125</v>
          </cell>
          <cell r="K62">
            <v>102.05499267578125</v>
          </cell>
          <cell r="M62">
            <v>102.05499267578125</v>
          </cell>
          <cell r="P62">
            <v>102.05499267578125</v>
          </cell>
        </row>
        <row r="63">
          <cell r="B63">
            <v>102.056</v>
          </cell>
          <cell r="C63" t="str">
            <v>PT. Federal Izumi Manufacturing</v>
          </cell>
          <cell r="D63" t="str">
            <v>Jl. Raya Narogong Km.23,8 Kp.Babakan, Ds.Dayeuh</v>
          </cell>
          <cell r="E63" t="str">
            <v>Cileungsi - Kab.Bogor 16820</v>
          </cell>
          <cell r="F63">
            <v>0</v>
          </cell>
          <cell r="G63">
            <v>1</v>
          </cell>
          <cell r="H63" t="str">
            <v>0    6  9</v>
          </cell>
          <cell r="K63" t="str">
            <v>2   7    5</v>
          </cell>
          <cell r="L63">
            <v>4</v>
          </cell>
          <cell r="M63" t="str">
            <v>0    5    5</v>
          </cell>
          <cell r="N63">
            <v>4</v>
          </cell>
          <cell r="O63">
            <v>4</v>
          </cell>
          <cell r="P63" t="str">
            <v xml:space="preserve">   0   0   0</v>
          </cell>
          <cell r="Q63">
            <v>4</v>
          </cell>
          <cell r="R63">
            <v>4</v>
          </cell>
          <cell r="V63" t="str">
            <v>01.069.275.4-055.000</v>
          </cell>
        </row>
        <row r="64">
          <cell r="B64">
            <v>102.057</v>
          </cell>
          <cell r="C64" t="str">
            <v>PT. Yutaka Manufacturing Indonesia</v>
          </cell>
          <cell r="D64" t="str">
            <v>MM2100-Industrial Town Jl. Sulawesi I Blok H-4</v>
          </cell>
          <cell r="E64" t="str">
            <v>Cikarang Barat - Bekasi 17520</v>
          </cell>
          <cell r="F64">
            <v>0</v>
          </cell>
          <cell r="G64">
            <v>1</v>
          </cell>
          <cell r="H64" t="str">
            <v>0    7  1</v>
          </cell>
          <cell r="K64" t="str">
            <v>4   6    7</v>
          </cell>
          <cell r="L64">
            <v>3</v>
          </cell>
          <cell r="M64" t="str">
            <v>0    5    5</v>
          </cell>
          <cell r="N64">
            <v>3</v>
          </cell>
          <cell r="O64">
            <v>3</v>
          </cell>
          <cell r="P64" t="str">
            <v xml:space="preserve">   0   0   0</v>
          </cell>
          <cell r="Q64">
            <v>3</v>
          </cell>
          <cell r="R64">
            <v>3</v>
          </cell>
          <cell r="V64" t="str">
            <v>01.071.467.3-055.000</v>
          </cell>
        </row>
        <row r="65">
          <cell r="B65">
            <v>102.05800000000001</v>
          </cell>
          <cell r="C65" t="str">
            <v>PT. Surya Toto Indonesia Tbk.</v>
          </cell>
          <cell r="D65" t="str">
            <v>Jl. Tomang Raya N.18 Jatipulo, Palmerah</v>
          </cell>
          <cell r="E65" t="str">
            <v>Jakarta Barat 11430</v>
          </cell>
          <cell r="F65">
            <v>0</v>
          </cell>
          <cell r="G65">
            <v>1</v>
          </cell>
          <cell r="H65" t="str">
            <v>0    0  0</v>
          </cell>
          <cell r="K65" t="str">
            <v>2   3    9</v>
          </cell>
          <cell r="L65">
            <v>2</v>
          </cell>
          <cell r="M65" t="str">
            <v>0    5    4</v>
          </cell>
          <cell r="N65">
            <v>2</v>
          </cell>
          <cell r="O65">
            <v>2</v>
          </cell>
          <cell r="P65" t="str">
            <v xml:space="preserve">   0   0   0</v>
          </cell>
          <cell r="Q65">
            <v>2</v>
          </cell>
          <cell r="R65">
            <v>2</v>
          </cell>
          <cell r="V65" t="str">
            <v>01.000.239.2-054.000</v>
          </cell>
        </row>
        <row r="66">
          <cell r="B66">
            <v>102.059</v>
          </cell>
          <cell r="C66" t="str">
            <v>PT. Panasonic Gobel</v>
          </cell>
          <cell r="D66" t="str">
            <v>Kawasan Industri Gobel, Jl. Teuku Umar Km 44, Cikarang Barat</v>
          </cell>
          <cell r="E66" t="str">
            <v>Bekasi 17520, Jawa Barat</v>
          </cell>
          <cell r="F66">
            <v>0</v>
          </cell>
          <cell r="G66">
            <v>1</v>
          </cell>
          <cell r="H66" t="str">
            <v>0    6  1</v>
          </cell>
          <cell r="K66" t="str">
            <v>5   9    5</v>
          </cell>
          <cell r="L66">
            <v>3</v>
          </cell>
          <cell r="M66" t="str">
            <v>0    5    5</v>
          </cell>
          <cell r="N66">
            <v>3</v>
          </cell>
          <cell r="O66">
            <v>3</v>
          </cell>
          <cell r="P66" t="str">
            <v xml:space="preserve">   0   0   0</v>
          </cell>
          <cell r="V66" t="str">
            <v>01.061.595.3-055.000</v>
          </cell>
        </row>
        <row r="67">
          <cell r="B67">
            <v>102.06</v>
          </cell>
          <cell r="C67" t="str">
            <v>PT. Yasunaga Indonesia</v>
          </cell>
          <cell r="D67" t="str">
            <v>Jl. Modern Industri Raya Kav.24 Kawasan Industri Modern</v>
          </cell>
          <cell r="E67" t="str">
            <v>Cikande - Serang</v>
          </cell>
          <cell r="F67">
            <v>0</v>
          </cell>
          <cell r="G67">
            <v>1</v>
          </cell>
          <cell r="H67" t="str">
            <v>0    7  1</v>
          </cell>
          <cell r="K67" t="str">
            <v>3   9    1</v>
          </cell>
          <cell r="L67">
            <v>5</v>
          </cell>
          <cell r="M67" t="str">
            <v>0    5    5</v>
          </cell>
          <cell r="P67" t="str">
            <v xml:space="preserve">   0   0   0</v>
          </cell>
          <cell r="V67" t="str">
            <v>01.071.391.5-055.000</v>
          </cell>
        </row>
        <row r="68">
          <cell r="B68">
            <v>102.06100000000001</v>
          </cell>
          <cell r="C68" t="str">
            <v xml:space="preserve">PT. Toyota Tsusho Mechanical and  Engineering Service Indonesia </v>
          </cell>
          <cell r="D68" t="str">
            <v>Kawasan Industri MM2100 Blok KK-7, Jatiwangi</v>
          </cell>
          <cell r="E68" t="str">
            <v>Cikarang Barat - Bekasi 17520</v>
          </cell>
          <cell r="F68">
            <v>0</v>
          </cell>
          <cell r="G68">
            <v>1</v>
          </cell>
          <cell r="H68" t="str">
            <v>0    7  2</v>
          </cell>
          <cell r="K68" t="str">
            <v>0   7    5</v>
          </cell>
          <cell r="L68">
            <v>3</v>
          </cell>
          <cell r="M68" t="str">
            <v>0    5    9</v>
          </cell>
          <cell r="N68">
            <v>3</v>
          </cell>
          <cell r="O68">
            <v>3</v>
          </cell>
          <cell r="P68" t="str">
            <v xml:space="preserve">   0   0   0</v>
          </cell>
          <cell r="V68" t="str">
            <v>01.072.075.3-059.000</v>
          </cell>
        </row>
        <row r="69">
          <cell r="B69">
            <v>102.062</v>
          </cell>
          <cell r="C69" t="str">
            <v>PT. Sayap Mas Utama</v>
          </cell>
          <cell r="D69">
            <v>102.06195068359375</v>
          </cell>
          <cell r="H69">
            <v>102.06195068359375</v>
          </cell>
          <cell r="K69">
            <v>102.06195068359375</v>
          </cell>
          <cell r="M69">
            <v>102.06195068359375</v>
          </cell>
          <cell r="P69">
            <v>102.06195068359375</v>
          </cell>
        </row>
        <row r="70">
          <cell r="B70">
            <v>102.063</v>
          </cell>
          <cell r="C70" t="str">
            <v>PT. Marga Cipta Presisi</v>
          </cell>
          <cell r="D70" t="str">
            <v>Komp.Perg.Pantai Indah Dadap Blok P.No.11 Rt.01 Rw.05 Dadap,Kosambi</v>
          </cell>
          <cell r="E70" t="str">
            <v>Tangerang</v>
          </cell>
          <cell r="F70">
            <v>0</v>
          </cell>
          <cell r="G70">
            <v>2</v>
          </cell>
          <cell r="H70" t="str">
            <v>1    8  8</v>
          </cell>
          <cell r="I70">
            <v>2</v>
          </cell>
          <cell r="J70">
            <v>2</v>
          </cell>
          <cell r="K70" t="str">
            <v>7   8    3</v>
          </cell>
          <cell r="L70">
            <v>1</v>
          </cell>
          <cell r="M70" t="str">
            <v>4    1    8</v>
          </cell>
          <cell r="N70">
            <v>1</v>
          </cell>
          <cell r="O70">
            <v>1</v>
          </cell>
          <cell r="P70" t="str">
            <v xml:space="preserve">   0   0   1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 t="str">
            <v>02.188.783.1-418.001</v>
          </cell>
        </row>
        <row r="71">
          <cell r="B71">
            <v>102.06399999999999</v>
          </cell>
          <cell r="C71" t="str">
            <v>PT. Assab Steels Indonesia</v>
          </cell>
          <cell r="D71" t="str">
            <v>Jl. Rawa Gelam III/5 KIP, Jatinegara</v>
          </cell>
          <cell r="E71" t="str">
            <v>Cakung - Jakarta Timur 13930</v>
          </cell>
          <cell r="F71">
            <v>0</v>
          </cell>
          <cell r="G71">
            <v>1</v>
          </cell>
          <cell r="H71" t="str">
            <v>8    6  9</v>
          </cell>
          <cell r="I71">
            <v>1</v>
          </cell>
          <cell r="J71">
            <v>1</v>
          </cell>
          <cell r="K71" t="str">
            <v>2   5    0</v>
          </cell>
          <cell r="L71">
            <v>9</v>
          </cell>
          <cell r="M71" t="str">
            <v>0    5    5</v>
          </cell>
          <cell r="N71">
            <v>9</v>
          </cell>
          <cell r="O71">
            <v>9</v>
          </cell>
          <cell r="P71" t="str">
            <v xml:space="preserve">   0   0   0</v>
          </cell>
          <cell r="Q71">
            <v>9</v>
          </cell>
          <cell r="R71">
            <v>9</v>
          </cell>
          <cell r="S71">
            <v>9</v>
          </cell>
          <cell r="T71">
            <v>9</v>
          </cell>
          <cell r="U71">
            <v>9</v>
          </cell>
          <cell r="V71" t="str">
            <v>01.869.250.9-055.000</v>
          </cell>
        </row>
        <row r="72">
          <cell r="B72">
            <v>102.065</v>
          </cell>
          <cell r="C72" t="str">
            <v>PT. Saint-Gobain Winter Diamas</v>
          </cell>
          <cell r="D72" t="str">
            <v>Jl. Raya Bekasi Km.27, Pondok Ungu, Harapan Jaya</v>
          </cell>
          <cell r="E72" t="str">
            <v>Bekasi 17124 Indonesia</v>
          </cell>
          <cell r="F72">
            <v>0</v>
          </cell>
          <cell r="G72">
            <v>1</v>
          </cell>
          <cell r="H72" t="str">
            <v>1    0  5</v>
          </cell>
          <cell r="K72" t="str">
            <v>7   7    6</v>
          </cell>
          <cell r="L72">
            <v>7</v>
          </cell>
          <cell r="M72" t="str">
            <v>4    0    7</v>
          </cell>
          <cell r="P72" t="str">
            <v xml:space="preserve">   0   0   0</v>
          </cell>
          <cell r="V72" t="str">
            <v>01.105.776.7-407.000</v>
          </cell>
        </row>
        <row r="73">
          <cell r="B73">
            <v>102.066</v>
          </cell>
          <cell r="C73" t="str">
            <v>PT. Sarana Steel Engineering</v>
          </cell>
          <cell r="D73" t="str">
            <v>Jl. Pulo Kambing II No.11 KIP, Jatinegara</v>
          </cell>
          <cell r="E73" t="str">
            <v>Jakarta Timur 13930</v>
          </cell>
          <cell r="F73">
            <v>0</v>
          </cell>
          <cell r="G73">
            <v>2</v>
          </cell>
          <cell r="H73" t="str">
            <v>3    1  2</v>
          </cell>
          <cell r="K73" t="str">
            <v>4   0    8</v>
          </cell>
          <cell r="L73">
            <v>4</v>
          </cell>
          <cell r="M73" t="str">
            <v>0    0    4</v>
          </cell>
          <cell r="P73" t="str">
            <v xml:space="preserve">   0   0   0</v>
          </cell>
          <cell r="V73" t="str">
            <v>02.312.408.4-004.000</v>
          </cell>
        </row>
        <row r="74">
          <cell r="B74">
            <v>102.06699999999999</v>
          </cell>
          <cell r="C74" t="str">
            <v>PT. Voith Paper Rolls Indonesia</v>
          </cell>
          <cell r="D74" t="str">
            <v>Jl. Permata V Lot.EE-1, Kawasan Industri KIIC, Telukjambe</v>
          </cell>
          <cell r="E74" t="str">
            <v>Karawang 41361</v>
          </cell>
          <cell r="F74">
            <v>0</v>
          </cell>
          <cell r="G74">
            <v>1</v>
          </cell>
          <cell r="H74" t="str">
            <v>8    8  2</v>
          </cell>
          <cell r="K74" t="str">
            <v>6   1    8</v>
          </cell>
          <cell r="L74">
            <v>0</v>
          </cell>
          <cell r="M74" t="str">
            <v>4    0    8</v>
          </cell>
          <cell r="P74" t="str">
            <v xml:space="preserve">   0   0   1</v>
          </cell>
          <cell r="V74" t="str">
            <v>01.882.618.0.408.001</v>
          </cell>
          <cell r="W74">
            <v>0</v>
          </cell>
          <cell r="Z74">
            <v>0</v>
          </cell>
          <cell r="AD74">
            <v>0</v>
          </cell>
        </row>
        <row r="75">
          <cell r="B75">
            <v>102.068</v>
          </cell>
          <cell r="C75" t="str">
            <v>PT. Dharma Polimetal</v>
          </cell>
          <cell r="D75" t="str">
            <v xml:space="preserve">Jl. Raya Serang Km.24 Balaraja </v>
          </cell>
          <cell r="E75" t="str">
            <v>Tangerang 15610</v>
          </cell>
          <cell r="F75">
            <v>0</v>
          </cell>
          <cell r="G75">
            <v>1</v>
          </cell>
          <cell r="H75" t="str">
            <v>0    6  2</v>
          </cell>
          <cell r="K75" t="str">
            <v>4   1    5</v>
          </cell>
          <cell r="L75">
            <v>3</v>
          </cell>
          <cell r="M75" t="str">
            <v>4    1    5</v>
          </cell>
          <cell r="P75" t="str">
            <v xml:space="preserve">   0   0   0</v>
          </cell>
          <cell r="V75" t="str">
            <v>01.062.415.3.415.000</v>
          </cell>
        </row>
        <row r="76">
          <cell r="B76">
            <v>102.069</v>
          </cell>
          <cell r="C76" t="str">
            <v>PT. Mesindo Agung Nusantara</v>
          </cell>
          <cell r="D76" t="str">
            <v xml:space="preserve">Jl. Telesonik Km.8, Pasir Jaya Jati Uwung </v>
          </cell>
          <cell r="E76" t="str">
            <v>Tangerang</v>
          </cell>
          <cell r="F76">
            <v>0</v>
          </cell>
          <cell r="G76">
            <v>1</v>
          </cell>
          <cell r="H76" t="str">
            <v>0    0  0</v>
          </cell>
          <cell r="K76" t="str">
            <v>8   1    4</v>
          </cell>
          <cell r="L76">
            <v>2</v>
          </cell>
          <cell r="M76" t="str">
            <v>4    1    5</v>
          </cell>
          <cell r="P76" t="str">
            <v xml:space="preserve">   0   0   0</v>
          </cell>
          <cell r="V76" t="str">
            <v>01.000.814.2-415.000</v>
          </cell>
        </row>
        <row r="77">
          <cell r="B77">
            <v>102.07</v>
          </cell>
          <cell r="C77" t="str">
            <v>PT. Sharp Yasonta Indonesia</v>
          </cell>
          <cell r="D77">
            <v>102.0699462890625</v>
          </cell>
          <cell r="F77">
            <v>0</v>
          </cell>
          <cell r="G77">
            <v>1</v>
          </cell>
          <cell r="H77" t="str">
            <v>5    2  8</v>
          </cell>
          <cell r="K77" t="str">
            <v>9   7    9</v>
          </cell>
          <cell r="L77">
            <v>6</v>
          </cell>
          <cell r="M77" t="str">
            <v>4    1    1</v>
          </cell>
          <cell r="P77" t="str">
            <v xml:space="preserve">   0   0   0</v>
          </cell>
          <cell r="V77" t="str">
            <v>01.528.979.6-411.000</v>
          </cell>
        </row>
        <row r="78">
          <cell r="B78">
            <v>102.071</v>
          </cell>
          <cell r="C78" t="str">
            <v>PT. Astra Honda Motor</v>
          </cell>
          <cell r="D78" t="str">
            <v>Jl. Yos Sudarso Sunter I, Sunter Jaya-Tanjung Priok</v>
          </cell>
          <cell r="E78" t="str">
            <v>Jakarta Utara</v>
          </cell>
          <cell r="F78">
            <v>0</v>
          </cell>
          <cell r="G78">
            <v>1</v>
          </cell>
          <cell r="H78" t="str">
            <v>0    0  0</v>
          </cell>
          <cell r="K78" t="str">
            <v>7   4    6</v>
          </cell>
          <cell r="L78">
            <v>6</v>
          </cell>
          <cell r="M78" t="str">
            <v>0    9    2</v>
          </cell>
          <cell r="P78" t="str">
            <v xml:space="preserve">   0   0   0</v>
          </cell>
          <cell r="V78" t="str">
            <v>01.000.746.6-092.000</v>
          </cell>
        </row>
        <row r="79">
          <cell r="B79" t="str">
            <v>102.071A</v>
          </cell>
          <cell r="C79" t="str">
            <v>PT. Astra Honda Motor</v>
          </cell>
          <cell r="D79" t="str">
            <v>Jl. Kalimantan Blok AA 2 MM2100</v>
          </cell>
          <cell r="E79" t="str">
            <v>Cikarang</v>
          </cell>
          <cell r="H79">
            <v>6</v>
          </cell>
          <cell r="K79">
            <v>6</v>
          </cell>
          <cell r="M79">
            <v>6</v>
          </cell>
          <cell r="P79">
            <v>6</v>
          </cell>
        </row>
        <row r="80">
          <cell r="B80" t="str">
            <v>102.071B</v>
          </cell>
          <cell r="C80" t="str">
            <v>PT. Astra Honda Motor</v>
          </cell>
          <cell r="D80" t="str">
            <v>Jl. Pegangsaan Dua Km.2</v>
          </cell>
          <cell r="E80" t="str">
            <v>Jakarta</v>
          </cell>
          <cell r="H80">
            <v>6</v>
          </cell>
          <cell r="K80">
            <v>6</v>
          </cell>
          <cell r="M80">
            <v>6</v>
          </cell>
          <cell r="P80">
            <v>6</v>
          </cell>
        </row>
        <row r="81">
          <cell r="B81" t="str">
            <v>102.071C</v>
          </cell>
          <cell r="C81" t="str">
            <v>PT. Astra Honda Motor</v>
          </cell>
          <cell r="D81" t="str">
            <v>Jl. Pulo Ayang Raya Blok FF2</v>
          </cell>
          <cell r="E81" t="str">
            <v>Jakarta</v>
          </cell>
          <cell r="H81">
            <v>6</v>
          </cell>
          <cell r="K81">
            <v>6</v>
          </cell>
          <cell r="M81">
            <v>6</v>
          </cell>
          <cell r="P81">
            <v>6</v>
          </cell>
        </row>
        <row r="82">
          <cell r="B82">
            <v>102.072</v>
          </cell>
          <cell r="C82" t="str">
            <v xml:space="preserve">NC.Servitama </v>
          </cell>
          <cell r="D82" t="str">
            <v xml:space="preserve">Jl. Bojong Utama V E33/2, Perumahan Narogong </v>
          </cell>
          <cell r="E82" t="str">
            <v>Bekasi</v>
          </cell>
          <cell r="F82">
            <v>0</v>
          </cell>
          <cell r="G82">
            <v>2</v>
          </cell>
          <cell r="H82" t="str">
            <v>0    7  4</v>
          </cell>
          <cell r="K82" t="str">
            <v>4   3    4</v>
          </cell>
          <cell r="L82">
            <v>8</v>
          </cell>
          <cell r="M82" t="str">
            <v>4    0    7</v>
          </cell>
          <cell r="P82" t="str">
            <v xml:space="preserve">   0   0   0</v>
          </cell>
          <cell r="V82" t="str">
            <v>02.074.434.8-407.000</v>
          </cell>
        </row>
        <row r="83">
          <cell r="B83">
            <v>102.07299999999999</v>
          </cell>
          <cell r="C83" t="str">
            <v>PT. Petindo Jaya Sakti</v>
          </cell>
          <cell r="D83" t="str">
            <v>Kampung Kebon Besar Rt.004/005 Batu Ceper</v>
          </cell>
          <cell r="E83" t="str">
            <v>Tangerang</v>
          </cell>
          <cell r="F83">
            <v>0</v>
          </cell>
          <cell r="G83">
            <v>1</v>
          </cell>
          <cell r="H83" t="str">
            <v>2    4  3</v>
          </cell>
          <cell r="K83" t="str">
            <v>8   1    9</v>
          </cell>
          <cell r="L83">
            <v>8</v>
          </cell>
          <cell r="M83" t="str">
            <v>4    0    2</v>
          </cell>
          <cell r="P83" t="str">
            <v xml:space="preserve">   0   0   0</v>
          </cell>
          <cell r="V83" t="str">
            <v>01.243.819.8-402.000</v>
          </cell>
        </row>
        <row r="84">
          <cell r="B84">
            <v>102.074</v>
          </cell>
          <cell r="C84" t="str">
            <v>PT. Indoserako Sejahtera</v>
          </cell>
          <cell r="D84" t="str">
            <v>Jl. P.Jayakarta 121 No.59, Mangga Dua Selatan, Sawah Besar</v>
          </cell>
          <cell r="E84" t="str">
            <v>Jakarta Pusat 10730</v>
          </cell>
          <cell r="F84">
            <v>0</v>
          </cell>
          <cell r="G84">
            <v>1</v>
          </cell>
          <cell r="H84" t="str">
            <v>8    7  7</v>
          </cell>
          <cell r="K84" t="str">
            <v>4   1    1</v>
          </cell>
          <cell r="L84">
            <v>7</v>
          </cell>
          <cell r="M84" t="str">
            <v>0    2    6</v>
          </cell>
          <cell r="P84" t="str">
            <v xml:space="preserve">   0   0   0</v>
          </cell>
          <cell r="V84" t="str">
            <v>01.877.411.7-026.000</v>
          </cell>
        </row>
        <row r="85">
          <cell r="B85">
            <v>102.075</v>
          </cell>
          <cell r="C85" t="str">
            <v>PT. Cikarang Perkasa Manufacturing</v>
          </cell>
          <cell r="D85" t="str">
            <v>Jl. Jababeka VI Blok J No.7A Cikarang Industrial Estate</v>
          </cell>
          <cell r="E85" t="str">
            <v>Cikarang - Bekasi 17530</v>
          </cell>
          <cell r="F85">
            <v>0</v>
          </cell>
          <cell r="G85">
            <v>1</v>
          </cell>
          <cell r="H85" t="str">
            <v>6    5  0</v>
          </cell>
          <cell r="K85" t="str">
            <v>9   3    0</v>
          </cell>
          <cell r="L85">
            <v>9</v>
          </cell>
          <cell r="M85" t="str">
            <v>4    1    4</v>
          </cell>
          <cell r="P85" t="str">
            <v xml:space="preserve">   0   0   0</v>
          </cell>
          <cell r="V85" t="str">
            <v>01.650.930.9-414.000</v>
          </cell>
        </row>
        <row r="86">
          <cell r="B86">
            <v>102.07599999999999</v>
          </cell>
          <cell r="C86" t="str">
            <v>PT. Sakai Indonesia</v>
          </cell>
          <cell r="D86" t="str">
            <v>EJIP Industrial Park Plot 3J-1, Cikarang Selatan</v>
          </cell>
          <cell r="E86" t="str">
            <v>Bekasi 17550</v>
          </cell>
          <cell r="F86">
            <v>0</v>
          </cell>
          <cell r="G86">
            <v>1</v>
          </cell>
          <cell r="H86" t="str">
            <v>0    7  1</v>
          </cell>
          <cell r="K86" t="str">
            <v>0   8    2</v>
          </cell>
          <cell r="L86">
            <v>0</v>
          </cell>
          <cell r="M86" t="str">
            <v>0    5    5</v>
          </cell>
          <cell r="P86" t="str">
            <v xml:space="preserve">   0   0   0</v>
          </cell>
          <cell r="V86" t="str">
            <v>01.071.082.0-055.000</v>
          </cell>
        </row>
        <row r="87">
          <cell r="B87">
            <v>102.077</v>
          </cell>
          <cell r="C87" t="str">
            <v>PT. Astra Otoparts Tbk.</v>
          </cell>
          <cell r="D87" t="str">
            <v xml:space="preserve">Jl. Pegangsaan Dua Km. 2,2 Pegangsaan Dua </v>
          </cell>
          <cell r="E87" t="str">
            <v>Jakarta Utara - 14250</v>
          </cell>
          <cell r="F87">
            <v>0</v>
          </cell>
          <cell r="G87">
            <v>1</v>
          </cell>
          <cell r="H87" t="str">
            <v>3    4  5</v>
          </cell>
          <cell r="K87" t="str">
            <v>2   4    3</v>
          </cell>
          <cell r="L87">
            <v>8</v>
          </cell>
          <cell r="M87" t="str">
            <v>0    5    4</v>
          </cell>
          <cell r="P87" t="str">
            <v xml:space="preserve">   0   0   0</v>
          </cell>
          <cell r="V87" t="str">
            <v>01.345.243.8-054.000</v>
          </cell>
        </row>
        <row r="88">
          <cell r="B88" t="str">
            <v>102.077A</v>
          </cell>
          <cell r="C88" t="str">
            <v>PT. Astra Otoparts Tbk Divisi Winteq</v>
          </cell>
          <cell r="D88" t="str">
            <v>Jl. Raya Jakarta Bogor Km.47 Nanggewer Mekar</v>
          </cell>
          <cell r="E88" t="str">
            <v>Bogor 16912</v>
          </cell>
          <cell r="H88">
            <v>8</v>
          </cell>
          <cell r="K88">
            <v>8</v>
          </cell>
          <cell r="M88">
            <v>8</v>
          </cell>
          <cell r="P88">
            <v>8</v>
          </cell>
        </row>
        <row r="89">
          <cell r="B89">
            <v>102.078</v>
          </cell>
          <cell r="C89" t="str">
            <v>PT. Sumi Rubber Indonesia</v>
          </cell>
        </row>
        <row r="90">
          <cell r="B90">
            <v>102.07899999999999</v>
          </cell>
          <cell r="C90" t="str">
            <v>PT. Yamaha Indonesia Motor MFG</v>
          </cell>
          <cell r="D90" t="str">
            <v>Jl. DR.KRT.Radjiman Widyodiningrat Rt.009/06 Rawa Terate Cakung</v>
          </cell>
          <cell r="E90" t="str">
            <v>Jakarta Timur 13920</v>
          </cell>
          <cell r="F90">
            <v>0</v>
          </cell>
          <cell r="G90">
            <v>1</v>
          </cell>
          <cell r="H90" t="str">
            <v>0    0  0</v>
          </cell>
          <cell r="K90" t="str">
            <v>5   5    4</v>
          </cell>
          <cell r="L90">
            <v>4</v>
          </cell>
          <cell r="M90" t="str">
            <v>0    9    2</v>
          </cell>
          <cell r="P90" t="str">
            <v xml:space="preserve">   0   0   0</v>
          </cell>
          <cell r="V90" t="str">
            <v>01.000.554.4-092.000</v>
          </cell>
        </row>
        <row r="91">
          <cell r="B91">
            <v>102.08</v>
          </cell>
          <cell r="C91" t="str">
            <v>PT. Yamaha Part Motor Indonesia</v>
          </cell>
        </row>
        <row r="92">
          <cell r="B92">
            <v>102.081</v>
          </cell>
          <cell r="C92" t="str">
            <v xml:space="preserve">PT. Yuasa Battery </v>
          </cell>
        </row>
        <row r="93">
          <cell r="B93">
            <v>102.08199999999999</v>
          </cell>
          <cell r="C93" t="str">
            <v>PT. United Tractors Pandu Engineering</v>
          </cell>
          <cell r="D93" t="str">
            <v xml:space="preserve">Jl. Jababeka XI Blik H No.30-40 Kawasan Industri Jababeka </v>
          </cell>
          <cell r="E93" t="str">
            <v>Harja Mekar Cikarang Utara Kab Bekasi Jawa Barat</v>
          </cell>
          <cell r="F93">
            <v>0</v>
          </cell>
          <cell r="G93">
            <v>1</v>
          </cell>
          <cell r="H93" t="str">
            <v>0    6  0</v>
          </cell>
          <cell r="K93" t="str">
            <v>6   0    2</v>
          </cell>
          <cell r="L93">
            <v>8</v>
          </cell>
          <cell r="M93" t="str">
            <v>0    0    7</v>
          </cell>
          <cell r="P93" t="str">
            <v xml:space="preserve">   0   0   0</v>
          </cell>
          <cell r="V93" t="str">
            <v>01.060.602.8-007.000</v>
          </cell>
        </row>
        <row r="94">
          <cell r="B94">
            <v>102.083</v>
          </cell>
          <cell r="C94" t="str">
            <v xml:space="preserve">PT. Dharma Precision Mould </v>
          </cell>
          <cell r="D94" t="str">
            <v>Kompleks Lippo City Block C.III No.12 Cibatu</v>
          </cell>
          <cell r="E94" t="str">
            <v>Cikarang Selatan,Bekasi</v>
          </cell>
          <cell r="F94">
            <v>0</v>
          </cell>
          <cell r="G94">
            <v>1</v>
          </cell>
          <cell r="H94" t="str">
            <v>0    8  4</v>
          </cell>
          <cell r="K94" t="str">
            <v>7   5    4</v>
          </cell>
          <cell r="L94">
            <v>9</v>
          </cell>
          <cell r="M94" t="str">
            <v>4    1    3</v>
          </cell>
          <cell r="P94" t="str">
            <v xml:space="preserve">   0   0   0</v>
          </cell>
          <cell r="V94" t="str">
            <v>01.084.754.9-413.000</v>
          </cell>
        </row>
        <row r="95">
          <cell r="B95">
            <v>102.084</v>
          </cell>
          <cell r="C95" t="str">
            <v>PT. Dinamikajaya Bumipersada</v>
          </cell>
          <cell r="D95" t="str">
            <v>Jl. Raya Curug Km.I Bitung, Kadujaya</v>
          </cell>
          <cell r="E95" t="str">
            <v>Tangerang</v>
          </cell>
          <cell r="F95">
            <v>0</v>
          </cell>
          <cell r="G95">
            <v>1</v>
          </cell>
          <cell r="H95" t="str">
            <v>7    7  5</v>
          </cell>
          <cell r="K95" t="str">
            <v>2   0    7</v>
          </cell>
          <cell r="L95">
            <v>2</v>
          </cell>
          <cell r="M95" t="str">
            <v>4    1    1</v>
          </cell>
          <cell r="P95" t="str">
            <v xml:space="preserve">   0   0   0</v>
          </cell>
          <cell r="V95" t="str">
            <v>01.775.207.2-411.000</v>
          </cell>
        </row>
        <row r="96">
          <cell r="B96">
            <v>102.08499999999999</v>
          </cell>
          <cell r="C96" t="str">
            <v>Rudi Hermanto</v>
          </cell>
          <cell r="D96" t="str">
            <v xml:space="preserve">Jl. Tanah Merdeka No.21 Kel.Susukan, Kec.Ciracas </v>
          </cell>
          <cell r="E96" t="str">
            <v>Jakarta Timur</v>
          </cell>
          <cell r="F96">
            <v>0</v>
          </cell>
          <cell r="G96">
            <v>4</v>
          </cell>
          <cell r="H96" t="str">
            <v>1    0  0</v>
          </cell>
          <cell r="K96" t="str">
            <v>0   2    1</v>
          </cell>
          <cell r="L96">
            <v>7</v>
          </cell>
          <cell r="M96" t="str">
            <v>0    0    5</v>
          </cell>
          <cell r="P96" t="str">
            <v xml:space="preserve">   0   0   0</v>
          </cell>
          <cell r="V96" t="str">
            <v>04.100.021.7-005.000</v>
          </cell>
        </row>
        <row r="97">
          <cell r="B97">
            <v>102.086</v>
          </cell>
          <cell r="C97" t="str">
            <v>PT. Rexam Der Kwei Indah Indonesia</v>
          </cell>
          <cell r="D97" t="str">
            <v>Jl. Setia Makmur, Kampung Bulu Rt.06 Rw.01</v>
          </cell>
          <cell r="E97" t="str">
            <v>Tambun - Bekasi 17510</v>
          </cell>
          <cell r="F97">
            <v>0</v>
          </cell>
          <cell r="G97">
            <v>1</v>
          </cell>
          <cell r="H97" t="str">
            <v>0    8  1</v>
          </cell>
          <cell r="K97" t="str">
            <v>6   0    7</v>
          </cell>
          <cell r="L97">
            <v>2</v>
          </cell>
          <cell r="M97" t="str">
            <v>4    1    3</v>
          </cell>
          <cell r="P97" t="str">
            <v xml:space="preserve">   0   0   0</v>
          </cell>
          <cell r="V97" t="str">
            <v>01.081.607.2-413.000</v>
          </cell>
        </row>
        <row r="98">
          <cell r="B98">
            <v>102.087</v>
          </cell>
          <cell r="C98" t="str">
            <v>PT. Hans Platindo Electro</v>
          </cell>
          <cell r="D98" t="str">
            <v>Jl. Mercedes Benz No.70, Cicadas, Gunung Putri</v>
          </cell>
          <cell r="E98" t="str">
            <v>Bogor</v>
          </cell>
          <cell r="F98">
            <v>0</v>
          </cell>
          <cell r="G98">
            <v>1</v>
          </cell>
          <cell r="H98" t="str">
            <v>6    0  9</v>
          </cell>
          <cell r="K98" t="str">
            <v>8   9    3</v>
          </cell>
          <cell r="L98">
            <v>1</v>
          </cell>
          <cell r="M98" t="str">
            <v>4    0    3</v>
          </cell>
          <cell r="P98" t="str">
            <v xml:space="preserve">   0   0   1</v>
          </cell>
          <cell r="V98" t="str">
            <v>01.609.893.1-403.001</v>
          </cell>
        </row>
        <row r="99">
          <cell r="B99">
            <v>102.08799999999999</v>
          </cell>
          <cell r="C99" t="str">
            <v>PT. Wahana Eka Paramitra</v>
          </cell>
          <cell r="D99" t="str">
            <v>Jl. Pegangsaan Dua Blok.A1, Km.1.6, Kelapa Gading</v>
          </cell>
          <cell r="E99" t="str">
            <v>Jakarta 14250</v>
          </cell>
          <cell r="F99">
            <v>0</v>
          </cell>
          <cell r="G99">
            <v>1</v>
          </cell>
          <cell r="H99" t="str">
            <v>0    6  0</v>
          </cell>
          <cell r="K99" t="str">
            <v>6   1    8</v>
          </cell>
          <cell r="L99">
            <v>4</v>
          </cell>
          <cell r="M99" t="str">
            <v>0    0    7</v>
          </cell>
          <cell r="P99" t="str">
            <v xml:space="preserve">   0   0   0</v>
          </cell>
          <cell r="V99" t="str">
            <v>01.060.618.4-007.000</v>
          </cell>
        </row>
        <row r="100">
          <cell r="B100">
            <v>102.089</v>
          </cell>
          <cell r="C100" t="str">
            <v>PT. Graha Kerindo Utama</v>
          </cell>
          <cell r="D100" t="str">
            <v>Jl. Gajah Mada No.104-105 Krukut, Tamansari</v>
          </cell>
          <cell r="E100" t="str">
            <v>Jakarta Barat 11140</v>
          </cell>
          <cell r="F100">
            <v>0</v>
          </cell>
          <cell r="G100">
            <v>1</v>
          </cell>
          <cell r="H100" t="str">
            <v>3    8  5</v>
          </cell>
          <cell r="I100">
            <v>1</v>
          </cell>
          <cell r="J100">
            <v>1</v>
          </cell>
          <cell r="K100" t="str">
            <v>5   2    6</v>
          </cell>
          <cell r="L100">
            <v>7</v>
          </cell>
          <cell r="M100" t="str">
            <v>0    7    3</v>
          </cell>
          <cell r="N100">
            <v>7</v>
          </cell>
          <cell r="O100">
            <v>7</v>
          </cell>
          <cell r="P100" t="str">
            <v xml:space="preserve">   0   0   0</v>
          </cell>
          <cell r="Q100">
            <v>7</v>
          </cell>
          <cell r="R100">
            <v>7</v>
          </cell>
          <cell r="S100">
            <v>7</v>
          </cell>
          <cell r="T100">
            <v>7</v>
          </cell>
          <cell r="U100">
            <v>7</v>
          </cell>
          <cell r="V100" t="str">
            <v>01.385.526.7-073.000</v>
          </cell>
        </row>
        <row r="101">
          <cell r="B101">
            <v>102.09</v>
          </cell>
          <cell r="C101" t="str">
            <v>PT. Nusa Keihin Indonesia</v>
          </cell>
          <cell r="D101" t="str">
            <v>Jl. Selayar II Blok D7-1 Kawasan Industri MM2100</v>
          </cell>
          <cell r="E101" t="str">
            <v>Cikarang Barat, Bekasi - Jawa Barat 17848</v>
          </cell>
          <cell r="F101">
            <v>0</v>
          </cell>
          <cell r="G101">
            <v>1</v>
          </cell>
          <cell r="H101" t="str">
            <v>8    2  4</v>
          </cell>
          <cell r="K101" t="str">
            <v>5   4    8</v>
          </cell>
          <cell r="L101">
            <v>0</v>
          </cell>
          <cell r="M101" t="str">
            <v>0    5    5</v>
          </cell>
          <cell r="P101" t="str">
            <v xml:space="preserve">   0   0   0</v>
          </cell>
          <cell r="V101" t="str">
            <v>01.824.548.0-055.000</v>
          </cell>
        </row>
        <row r="102">
          <cell r="B102">
            <v>102.09099999999999</v>
          </cell>
          <cell r="C102" t="str">
            <v>PT. Gemala Kempa Daya</v>
          </cell>
          <cell r="D102" t="str">
            <v>Jl. Raya Pegangsaan Dua Blok A-1 KM 1,6, Pegangsaan Dua, Kelapa Gading</v>
          </cell>
          <cell r="E102" t="str">
            <v>Jakarta Utara, DKI Jakarta Raya 14250</v>
          </cell>
          <cell r="F102">
            <v>0</v>
          </cell>
          <cell r="G102">
            <v>1</v>
          </cell>
          <cell r="H102" t="str">
            <v>0    0  0</v>
          </cell>
          <cell r="K102" t="str">
            <v>7   6    9</v>
          </cell>
          <cell r="L102">
            <v>8</v>
          </cell>
          <cell r="M102" t="str">
            <v>0    0    7</v>
          </cell>
          <cell r="P102" t="str">
            <v xml:space="preserve">   0   0   0</v>
          </cell>
          <cell r="V102" t="str">
            <v>01.000.769.8-007-000</v>
          </cell>
        </row>
        <row r="103">
          <cell r="B103">
            <v>102.092</v>
          </cell>
          <cell r="C103" t="str">
            <v>PT. Filtech Indonesia</v>
          </cell>
          <cell r="D103" t="str">
            <v>Kawasan Industri MM2100 Blok JJ-3-1</v>
          </cell>
          <cell r="E103" t="str">
            <v>Cikarang-Bekasi 17520</v>
          </cell>
          <cell r="F103">
            <v>0</v>
          </cell>
          <cell r="G103">
            <v>2</v>
          </cell>
          <cell r="H103" t="str">
            <v>0    5  9</v>
          </cell>
          <cell r="K103" t="str">
            <v>2   0    2</v>
          </cell>
          <cell r="L103">
            <v>8</v>
          </cell>
          <cell r="M103" t="str">
            <v>0    5    9</v>
          </cell>
          <cell r="P103" t="str">
            <v xml:space="preserve">   0   0   0</v>
          </cell>
          <cell r="V103" t="str">
            <v>02.059.202.8-059.000</v>
          </cell>
        </row>
        <row r="104">
          <cell r="B104">
            <v>102.093</v>
          </cell>
          <cell r="C104" t="str">
            <v>PT. Inti Ganda Perdana</v>
          </cell>
          <cell r="D104" t="str">
            <v>Jl. Raya Pegangsaan Dua Blok A-3 Km.1.6 Pegangsaan Dua</v>
          </cell>
          <cell r="E104" t="str">
            <v>Kelapa Gading - Jakarta Utara 14250</v>
          </cell>
          <cell r="F104">
            <v>0</v>
          </cell>
          <cell r="G104">
            <v>1</v>
          </cell>
          <cell r="H104" t="str">
            <v>0    6  0</v>
          </cell>
          <cell r="K104" t="str">
            <v>6   1    7</v>
          </cell>
          <cell r="L104">
            <v>6</v>
          </cell>
          <cell r="M104" t="str">
            <v>0    0    7</v>
          </cell>
          <cell r="P104" t="str">
            <v xml:space="preserve">   0   0   0</v>
          </cell>
          <cell r="V104" t="str">
            <v>01.060.617.6-007-000</v>
          </cell>
        </row>
        <row r="105">
          <cell r="B105">
            <v>102.09399999999999</v>
          </cell>
          <cell r="C105" t="str">
            <v>PT. Excel Metal Industry</v>
          </cell>
          <cell r="D105" t="str">
            <v xml:space="preserve">Jl. Akses Tol Cibitung No.82 </v>
          </cell>
          <cell r="E105" t="str">
            <v>Cibitung-Bekasi 17520</v>
          </cell>
          <cell r="F105">
            <v>0</v>
          </cell>
          <cell r="G105">
            <v>1</v>
          </cell>
          <cell r="H105" t="str">
            <v>0    6  9</v>
          </cell>
          <cell r="K105" t="str">
            <v>5   6    3</v>
          </cell>
          <cell r="L105">
            <v>3</v>
          </cell>
          <cell r="M105" t="str">
            <v>0    5    5</v>
          </cell>
          <cell r="P105" t="str">
            <v xml:space="preserve">   0   0   0</v>
          </cell>
          <cell r="V105" t="str">
            <v>01.069.563.3-055.000</v>
          </cell>
        </row>
        <row r="106">
          <cell r="B106">
            <v>102.095</v>
          </cell>
          <cell r="C106" t="str">
            <v xml:space="preserve">PT. Megameda Mitra Mandiri </v>
          </cell>
          <cell r="D106" t="str">
            <v xml:space="preserve">Jl. Giro 1 Blok Q No. 34 Rt/Rw : 001/010, Pegangsaan Dua, Kelapa Gading </v>
          </cell>
          <cell r="E106" t="str">
            <v>Jakarta Utara 14250</v>
          </cell>
          <cell r="F106">
            <v>0</v>
          </cell>
          <cell r="G106">
            <v>1</v>
          </cell>
          <cell r="H106" t="str">
            <v>9    3  3</v>
          </cell>
          <cell r="K106" t="str">
            <v>1   2    3</v>
          </cell>
          <cell r="L106">
            <v>0</v>
          </cell>
          <cell r="M106" t="str">
            <v>0    4    3</v>
          </cell>
          <cell r="P106" t="str">
            <v xml:space="preserve">   0   0   0</v>
          </cell>
          <cell r="V106" t="str">
            <v>01.933.123.0-043.000</v>
          </cell>
        </row>
        <row r="107">
          <cell r="B107">
            <v>102.096</v>
          </cell>
          <cell r="C107" t="str">
            <v>PT. Bina Usaha Mandiri Mizusawa</v>
          </cell>
          <cell r="D107" t="str">
            <v>Jl. KH.EZ Muttaqin Kp.Doyong, Alam Jaya</v>
          </cell>
          <cell r="E107" t="str">
            <v>Jatiuwung - Tangerang</v>
          </cell>
          <cell r="F107">
            <v>0</v>
          </cell>
          <cell r="G107">
            <v>1</v>
          </cell>
          <cell r="H107" t="str">
            <v>0    6  0</v>
          </cell>
          <cell r="K107" t="str">
            <v>2   9    8</v>
          </cell>
          <cell r="L107">
            <v>5</v>
          </cell>
          <cell r="M107" t="str">
            <v>0    5    5</v>
          </cell>
          <cell r="P107" t="str">
            <v xml:space="preserve">   0   0   0</v>
          </cell>
          <cell r="V107" t="str">
            <v>01.060.298.5-055.000</v>
          </cell>
        </row>
        <row r="108">
          <cell r="B108">
            <v>102.09699999999999</v>
          </cell>
          <cell r="C108" t="str">
            <v>PT. Ikimura Indotools Center</v>
          </cell>
          <cell r="D108" t="str">
            <v>Jl. Mangga Besar Raya 183 Lt.IV/305</v>
          </cell>
          <cell r="E108" t="str">
            <v>Jakarta</v>
          </cell>
          <cell r="F108">
            <v>0</v>
          </cell>
          <cell r="G108">
            <v>1</v>
          </cell>
          <cell r="H108" t="str">
            <v>5    6  9</v>
          </cell>
          <cell r="K108" t="str">
            <v>9   9    9</v>
          </cell>
          <cell r="L108">
            <v>4</v>
          </cell>
          <cell r="M108" t="str">
            <v>0    2    6</v>
          </cell>
          <cell r="P108" t="str">
            <v xml:space="preserve">   0   0   0</v>
          </cell>
          <cell r="V108" t="str">
            <v>01.569.999.4-026.000</v>
          </cell>
        </row>
        <row r="109">
          <cell r="B109" t="str">
            <v>102.097A</v>
          </cell>
          <cell r="C109" t="str">
            <v>PT. Ikimura Indotools Center</v>
          </cell>
          <cell r="D109" t="str">
            <v>Komp.Rukan Artha Gading Niaga Block I No.17 &amp; 18, Sentra Bisnis Artha Gading</v>
          </cell>
          <cell r="E109" t="str">
            <v>Kelapa Gading - Jakarta Utara 14240</v>
          </cell>
          <cell r="K109">
            <v>4</v>
          </cell>
          <cell r="M109">
            <v>4</v>
          </cell>
          <cell r="P109">
            <v>4</v>
          </cell>
        </row>
        <row r="110">
          <cell r="B110">
            <v>102.098</v>
          </cell>
          <cell r="C110" t="str">
            <v>PT. Andhi Chandra A.P, Tbk</v>
          </cell>
          <cell r="D110" t="str">
            <v>Jl. Pluit Raya I No.1</v>
          </cell>
          <cell r="E110" t="str">
            <v>Jakarta 14440</v>
          </cell>
          <cell r="F110">
            <v>0</v>
          </cell>
          <cell r="G110">
            <v>1</v>
          </cell>
          <cell r="H110" t="str">
            <v>3    0  8</v>
          </cell>
          <cell r="K110" t="str">
            <v>8   7    2</v>
          </cell>
          <cell r="L110">
            <v>9</v>
          </cell>
          <cell r="M110" t="str">
            <v>0    5    4</v>
          </cell>
          <cell r="P110" t="str">
            <v xml:space="preserve">   0   0   0</v>
          </cell>
          <cell r="V110" t="str">
            <v>01.308.872.9-054.000</v>
          </cell>
        </row>
        <row r="111">
          <cell r="B111">
            <v>102.099</v>
          </cell>
          <cell r="C111" t="str">
            <v>PT. Aichi Forging Indonesia</v>
          </cell>
          <cell r="D111" t="str">
            <v>Jl. Pegangsaan Dua Block A1 Km.1.6, Kelapa Gading Barat</v>
          </cell>
          <cell r="E111" t="str">
            <v>Jakarta Utara 14240</v>
          </cell>
          <cell r="F111">
            <v>0</v>
          </cell>
          <cell r="G111">
            <v>2</v>
          </cell>
          <cell r="H111" t="str">
            <v>2    7  0</v>
          </cell>
          <cell r="K111" t="str">
            <v>4   4    1</v>
          </cell>
          <cell r="L111">
            <v>5</v>
          </cell>
          <cell r="M111" t="str">
            <v>0    4    6</v>
          </cell>
          <cell r="P111" t="str">
            <v xml:space="preserve">   0   0   0</v>
          </cell>
          <cell r="V111" t="str">
            <v>02.270.441.5-046.000</v>
          </cell>
        </row>
        <row r="112">
          <cell r="B112">
            <v>102.1</v>
          </cell>
          <cell r="C112" t="str">
            <v>PT. Marga Metal Tunggal Perkasa</v>
          </cell>
          <cell r="D112" t="str">
            <v>Jl. Kamal Raya Outer Ring Road, Tmn Palem Lestari A II No 71</v>
          </cell>
          <cell r="E112" t="str">
            <v>Cengkareng - Jakarta Barat 11730</v>
          </cell>
          <cell r="F112">
            <v>0</v>
          </cell>
          <cell r="G112">
            <v>1</v>
          </cell>
          <cell r="H112" t="str">
            <v>9    3  0</v>
          </cell>
          <cell r="K112" t="str">
            <v>7   9    3</v>
          </cell>
          <cell r="L112">
            <v>3</v>
          </cell>
          <cell r="M112" t="str">
            <v>0    3    4</v>
          </cell>
          <cell r="P112" t="str">
            <v xml:space="preserve">   0   0   0</v>
          </cell>
          <cell r="V112" t="str">
            <v>01.930.793.3-034.000</v>
          </cell>
        </row>
        <row r="113">
          <cell r="B113">
            <v>102.101</v>
          </cell>
          <cell r="C113" t="str">
            <v>PT. Kalbe Farma Tbk</v>
          </cell>
          <cell r="D113" t="str">
            <v>Jl. Letjen Suprapto, Kavling 4 No.1 Cempaka Putih</v>
          </cell>
          <cell r="E113" t="str">
            <v>Jakarta Pusat</v>
          </cell>
          <cell r="F113">
            <v>0</v>
          </cell>
          <cell r="G113">
            <v>1</v>
          </cell>
          <cell r="H113" t="str">
            <v>0    0  1</v>
          </cell>
          <cell r="K113" t="str">
            <v>8   3    6</v>
          </cell>
          <cell r="L113">
            <v>4</v>
          </cell>
          <cell r="M113" t="str">
            <v>0    9    2</v>
          </cell>
          <cell r="P113" t="str">
            <v xml:space="preserve">   0   0   0</v>
          </cell>
          <cell r="V113" t="str">
            <v>01.001.836.4-092.000</v>
          </cell>
        </row>
        <row r="114">
          <cell r="B114">
            <v>102.102</v>
          </cell>
          <cell r="C114" t="str">
            <v>PT. Kenrope Utama</v>
          </cell>
          <cell r="D114" t="str">
            <v xml:space="preserve">Jl. Narogong Raya Km.13 Pangkalan V Rt/Rw : 004/004 Cikiwul  </v>
          </cell>
          <cell r="E114" t="str">
            <v>Bantar Gebang - Bekasi 17310</v>
          </cell>
          <cell r="F114">
            <v>0</v>
          </cell>
          <cell r="G114">
            <v>1</v>
          </cell>
          <cell r="H114" t="str">
            <v>3    0  0</v>
          </cell>
          <cell r="K114" t="str">
            <v>8   0    5</v>
          </cell>
          <cell r="L114">
            <v>7</v>
          </cell>
          <cell r="M114" t="str">
            <v>4    3    1</v>
          </cell>
          <cell r="P114" t="str">
            <v xml:space="preserve">   0   0   0</v>
          </cell>
          <cell r="V114" t="str">
            <v>01.300.805.7-431.000</v>
          </cell>
        </row>
        <row r="115">
          <cell r="B115">
            <v>102.10299999999999</v>
          </cell>
          <cell r="C115" t="str">
            <v>PT. Taichong Engineering And Steel Works Indonesia</v>
          </cell>
          <cell r="D115" t="str">
            <v>Gedung Sona Topaz Tower, Lt.15 Jl. Jend Sudirman Kav.26</v>
          </cell>
          <cell r="E115" t="str">
            <v>Jakarta Selatan 12920</v>
          </cell>
          <cell r="F115">
            <v>0</v>
          </cell>
          <cell r="G115">
            <v>2</v>
          </cell>
          <cell r="H115" t="str">
            <v>1    9  4</v>
          </cell>
          <cell r="K115" t="str">
            <v>3   7    7</v>
          </cell>
          <cell r="L115">
            <v>4</v>
          </cell>
          <cell r="M115" t="str">
            <v>0    5    8</v>
          </cell>
          <cell r="P115" t="str">
            <v xml:space="preserve">   0   0   0</v>
          </cell>
          <cell r="V115" t="str">
            <v>02.194.377.4-058.000</v>
          </cell>
        </row>
        <row r="116">
          <cell r="B116" t="str">
            <v>102.103A</v>
          </cell>
          <cell r="C116" t="str">
            <v>PT. Taichong Engineering And Steel Works Indonesia</v>
          </cell>
          <cell r="D116" t="str">
            <v>Taman Rasuna Tower 8 Lt. 23 F Jl. HR Rasuna Said</v>
          </cell>
          <cell r="E116" t="str">
            <v>Jakarta</v>
          </cell>
          <cell r="H116">
            <v>4</v>
          </cell>
          <cell r="K116">
            <v>4</v>
          </cell>
          <cell r="M116">
            <v>4</v>
          </cell>
          <cell r="P116">
            <v>4</v>
          </cell>
        </row>
        <row r="117">
          <cell r="B117">
            <v>102.104</v>
          </cell>
          <cell r="C117" t="str">
            <v>PT. Buana Inti Cemerlang</v>
          </cell>
          <cell r="D117" t="str">
            <v>Jl. Rawa Gatel Block III S Kav.37-38 Kawasan Industri Pulogadung</v>
          </cell>
          <cell r="E117" t="str">
            <v>Jakarta Timur 13930</v>
          </cell>
          <cell r="F117">
            <v>0</v>
          </cell>
          <cell r="G117">
            <v>2</v>
          </cell>
          <cell r="H117" t="str">
            <v>1    8  9</v>
          </cell>
          <cell r="K117" t="str">
            <v>3   2    1</v>
          </cell>
          <cell r="L117">
            <v>9</v>
          </cell>
          <cell r="M117" t="str">
            <v>0    0    4</v>
          </cell>
          <cell r="P117" t="str">
            <v xml:space="preserve">   0   0   0</v>
          </cell>
          <cell r="V117" t="str">
            <v>02.189.321.9-004.000</v>
          </cell>
        </row>
        <row r="118">
          <cell r="B118">
            <v>102.105</v>
          </cell>
          <cell r="C118" t="str">
            <v>PT. Transprin Prima</v>
          </cell>
          <cell r="D118" t="str">
            <v>Green Garden Y3/38</v>
          </cell>
          <cell r="E118" t="str">
            <v>Jakarta Barat</v>
          </cell>
          <cell r="H118">
            <v>102.10498046875</v>
          </cell>
          <cell r="K118">
            <v>102.10498046875</v>
          </cell>
          <cell r="M118">
            <v>102.10498046875</v>
          </cell>
          <cell r="P118">
            <v>102.10498046875</v>
          </cell>
        </row>
        <row r="119">
          <cell r="B119">
            <v>102.10599999999999</v>
          </cell>
          <cell r="C119" t="str">
            <v>PT. Metinca Prima Industrial Works</v>
          </cell>
          <cell r="D119" t="str">
            <v>Jl. Rawa Sumur Barat No.6, Kawasan Industri Pulogadung</v>
          </cell>
          <cell r="E119" t="str">
            <v>Jakarta Timur</v>
          </cell>
          <cell r="F119">
            <v>0</v>
          </cell>
          <cell r="G119">
            <v>1</v>
          </cell>
          <cell r="H119" t="str">
            <v>3    2  1</v>
          </cell>
          <cell r="K119" t="str">
            <v>1   9    7</v>
          </cell>
          <cell r="L119">
            <v>4</v>
          </cell>
          <cell r="M119" t="str">
            <v>0    0    4</v>
          </cell>
          <cell r="P119" t="str">
            <v xml:space="preserve">   0   0   0</v>
          </cell>
          <cell r="V119" t="str">
            <v>01.321.197.4-004.000</v>
          </cell>
        </row>
        <row r="120">
          <cell r="B120">
            <v>102.107</v>
          </cell>
          <cell r="C120" t="str">
            <v>PT. Arviteque</v>
          </cell>
          <cell r="D120" t="str">
            <v>Gatot Subroto Km.6,5 No.12 Rt/Rw : 05/02, Jatake-Jati Uwung</v>
          </cell>
          <cell r="E120" t="str">
            <v>Tangerang 15136</v>
          </cell>
          <cell r="F120">
            <v>0</v>
          </cell>
          <cell r="G120">
            <v>2</v>
          </cell>
          <cell r="H120" t="str">
            <v>5    3  8</v>
          </cell>
          <cell r="K120" t="str">
            <v>2   8    3</v>
          </cell>
          <cell r="L120">
            <v>9</v>
          </cell>
          <cell r="M120" t="str">
            <v>4    0    2</v>
          </cell>
          <cell r="P120" t="str">
            <v xml:space="preserve">   0   0   0</v>
          </cell>
          <cell r="V120" t="str">
            <v>02.538.283.9-402.000</v>
          </cell>
        </row>
        <row r="121">
          <cell r="B121">
            <v>102.108</v>
          </cell>
          <cell r="C121" t="str">
            <v>PT. Berlina Tbk.</v>
          </cell>
          <cell r="D121" t="str">
            <v>Jl. Raya Pandaan Tawangrejo Pasuruan</v>
          </cell>
          <cell r="E121" t="str">
            <v>Pasuruan</v>
          </cell>
          <cell r="F121">
            <v>0</v>
          </cell>
          <cell r="G121">
            <v>1</v>
          </cell>
          <cell r="H121" t="str">
            <v>1    3  2</v>
          </cell>
          <cell r="K121" t="str">
            <v>9   2    3</v>
          </cell>
          <cell r="L121">
            <v>2</v>
          </cell>
          <cell r="M121" t="str">
            <v>0    5    4</v>
          </cell>
          <cell r="P121" t="str">
            <v xml:space="preserve">   0   0   0</v>
          </cell>
          <cell r="V121" t="str">
            <v>01.132.923.2-054.000</v>
          </cell>
        </row>
        <row r="122">
          <cell r="B122">
            <v>2</v>
          </cell>
          <cell r="D122" t="str">
            <v>Jl. Jababeka Raya Bl.E12-17 Kawasan Jababeka I</v>
          </cell>
          <cell r="E122" t="str">
            <v>Cikarang Utara - Bekasi 17832</v>
          </cell>
          <cell r="H122">
            <v>2</v>
          </cell>
          <cell r="K122">
            <v>2</v>
          </cell>
          <cell r="M122">
            <v>2</v>
          </cell>
          <cell r="P122">
            <v>2</v>
          </cell>
        </row>
        <row r="123">
          <cell r="B123">
            <v>2</v>
          </cell>
          <cell r="D123" t="str">
            <v>Jl. Raya M.Toha Km.5 Kampung Pengasinan Desa Periuk Jaya</v>
          </cell>
          <cell r="E123" t="str">
            <v>Tangerang</v>
          </cell>
          <cell r="H123">
            <v>2</v>
          </cell>
          <cell r="K123">
            <v>2</v>
          </cell>
          <cell r="M123">
            <v>2</v>
          </cell>
          <cell r="P123">
            <v>2</v>
          </cell>
          <cell r="V123">
            <v>2</v>
          </cell>
        </row>
        <row r="124">
          <cell r="B124">
            <v>102.10899999999999</v>
          </cell>
          <cell r="C124" t="str">
            <v>PT. Semyung Prima</v>
          </cell>
          <cell r="D124" t="str">
            <v>Jl. Jababeka V SFB Blok U-300 Kawasan Industri Cikarang</v>
          </cell>
          <cell r="E124" t="str">
            <v>Cikarang - Bekasi 17530</v>
          </cell>
          <cell r="F124">
            <v>0</v>
          </cell>
          <cell r="G124">
            <v>1</v>
          </cell>
          <cell r="H124" t="str">
            <v>8    2  4</v>
          </cell>
          <cell r="K124" t="str">
            <v>4   3    3</v>
          </cell>
          <cell r="L124">
            <v>5</v>
          </cell>
          <cell r="M124" t="str">
            <v>0    5    5</v>
          </cell>
          <cell r="P124" t="str">
            <v xml:space="preserve">   0   0   0</v>
          </cell>
          <cell r="V124" t="str">
            <v>01.824.433.5-055.000</v>
          </cell>
        </row>
        <row r="125">
          <cell r="B125">
            <v>102.11</v>
          </cell>
          <cell r="C125" t="str">
            <v>PT. Sanisteel</v>
          </cell>
          <cell r="D125" t="str">
            <v>Jl. Kresek Raya No. 10 Duri Kosambi, Cengkareng</v>
          </cell>
          <cell r="E125" t="str">
            <v>Jakarta Barat</v>
          </cell>
          <cell r="F125">
            <v>0</v>
          </cell>
          <cell r="G125">
            <v>2</v>
          </cell>
          <cell r="H125" t="str">
            <v>4    8  0</v>
          </cell>
          <cell r="K125" t="str">
            <v>0   7    8</v>
          </cell>
          <cell r="L125">
            <v>1</v>
          </cell>
          <cell r="M125" t="str">
            <v>0    3    4</v>
          </cell>
          <cell r="P125" t="str">
            <v xml:space="preserve">   0   0   0</v>
          </cell>
          <cell r="V125" t="str">
            <v>02.480.078.1-034.000</v>
          </cell>
        </row>
        <row r="126">
          <cell r="B126">
            <v>102.111</v>
          </cell>
          <cell r="C126" t="str">
            <v>PT. Hilon Felt</v>
          </cell>
          <cell r="D126" t="str">
            <v>Jl. Putra Utama Raya No.11, Kaw.Industri Desa Suka Asih</v>
          </cell>
          <cell r="E126" t="str">
            <v>Pasar Kemis-Tangerang 15560</v>
          </cell>
          <cell r="F126">
            <v>0</v>
          </cell>
          <cell r="G126">
            <v>2</v>
          </cell>
          <cell r="H126" t="str">
            <v>0    2  6</v>
          </cell>
          <cell r="K126" t="str">
            <v>4   6    0</v>
          </cell>
          <cell r="L126">
            <v>2</v>
          </cell>
          <cell r="M126" t="str">
            <v>0    5    7</v>
          </cell>
          <cell r="P126" t="str">
            <v xml:space="preserve">   0   0   0</v>
          </cell>
          <cell r="V126" t="str">
            <v>02.026.460.2-057.000</v>
          </cell>
        </row>
        <row r="127">
          <cell r="B127">
            <v>102.11199999999999</v>
          </cell>
          <cell r="C127" t="str">
            <v>PT. Federal Nitan</v>
          </cell>
          <cell r="E127" t="str">
            <v>Cibitung</v>
          </cell>
        </row>
        <row r="128">
          <cell r="B128">
            <v>102.113</v>
          </cell>
          <cell r="C128" t="str">
            <v>PT. Saralee Household</v>
          </cell>
          <cell r="D128" t="str">
            <v xml:space="preserve">Jl. Raya Bogor Km.27, Ciracas </v>
          </cell>
          <cell r="E128" t="str">
            <v>Jakarta Timur 13740</v>
          </cell>
          <cell r="F128">
            <v>0</v>
          </cell>
          <cell r="G128">
            <v>1</v>
          </cell>
          <cell r="H128" t="str">
            <v>0    0  3</v>
          </cell>
          <cell r="K128" t="str">
            <v>1   6    9</v>
          </cell>
          <cell r="L128">
            <v>8</v>
          </cell>
          <cell r="M128" t="str">
            <v>0    5    2</v>
          </cell>
          <cell r="P128" t="str">
            <v xml:space="preserve">   0   0   0</v>
          </cell>
          <cell r="V128" t="str">
            <v>01.003.169.8-.052.000</v>
          </cell>
        </row>
        <row r="129">
          <cell r="B129">
            <v>102.114</v>
          </cell>
          <cell r="C129" t="str">
            <v>PT. Asama Indonesia Manufacturing</v>
          </cell>
          <cell r="D129" t="str">
            <v>Jl. Mitra Selatan II, Kawasan Industri Mitra Karawang, Parung Mulya, Ciampel</v>
          </cell>
          <cell r="E129" t="str">
            <v>Karawang-Jawa Barat 41361</v>
          </cell>
          <cell r="F129">
            <v>0</v>
          </cell>
          <cell r="G129">
            <v>1</v>
          </cell>
          <cell r="H129" t="str">
            <v>0    8  1</v>
          </cell>
          <cell r="K129" t="str">
            <v>6   3    3</v>
          </cell>
          <cell r="L129">
            <v>8</v>
          </cell>
          <cell r="M129" t="str">
            <v>0    5    5</v>
          </cell>
          <cell r="P129" t="str">
            <v xml:space="preserve">   0   0   0</v>
          </cell>
          <cell r="V129" t="str">
            <v>01.081.633.8.055.000</v>
          </cell>
        </row>
        <row r="130">
          <cell r="B130">
            <v>102.11499999999999</v>
          </cell>
          <cell r="C130" t="str">
            <v>PT. Autocomp Systems Indonesia</v>
          </cell>
          <cell r="D130" t="str">
            <v>Jl. Raya Serang Km.24, Tangerang-Balaraja</v>
          </cell>
          <cell r="E130" t="str">
            <v>Balaraja</v>
          </cell>
          <cell r="F130">
            <v>0</v>
          </cell>
          <cell r="G130">
            <v>2</v>
          </cell>
          <cell r="H130" t="str">
            <v>0    0  7</v>
          </cell>
          <cell r="K130" t="str">
            <v>6   7    5</v>
          </cell>
          <cell r="L130">
            <v>8</v>
          </cell>
          <cell r="M130" t="str">
            <v>4    1    5</v>
          </cell>
          <cell r="P130" t="str">
            <v xml:space="preserve">   0   0   0</v>
          </cell>
          <cell r="V130" t="str">
            <v>02.007.675.8-415.000</v>
          </cell>
        </row>
        <row r="131">
          <cell r="B131">
            <v>102.116</v>
          </cell>
          <cell r="C131" t="str">
            <v>PT. Keihin Indonesia</v>
          </cell>
          <cell r="D131" t="str">
            <v>Kawasan Industri MM2100 Blok.JJ-1, Jatiwangi-Cikarang Barat</v>
          </cell>
          <cell r="E131" t="str">
            <v>Bekasi 17520, Jawa Barat</v>
          </cell>
          <cell r="F131">
            <v>0</v>
          </cell>
          <cell r="G131">
            <v>1</v>
          </cell>
          <cell r="H131" t="str">
            <v>8    6  9</v>
          </cell>
          <cell r="K131" t="str">
            <v>5   8    3</v>
          </cell>
          <cell r="L131">
            <v>3</v>
          </cell>
          <cell r="M131" t="str">
            <v>0    5    5</v>
          </cell>
          <cell r="P131" t="str">
            <v xml:space="preserve">   0   0   0</v>
          </cell>
          <cell r="V131" t="str">
            <v>01.869.583.3-055.000</v>
          </cell>
        </row>
        <row r="132">
          <cell r="B132">
            <v>102.117</v>
          </cell>
          <cell r="C132" t="str">
            <v>PT. Johnson Home Hygiene Products</v>
          </cell>
          <cell r="D132" t="str">
            <v>GD.Midplaza I Lt.16-17, Jl. Jend Sudirman Kav.10-11</v>
          </cell>
          <cell r="E132" t="str">
            <v>Jakarta Pusat</v>
          </cell>
          <cell r="F132">
            <v>0</v>
          </cell>
          <cell r="G132">
            <v>2</v>
          </cell>
          <cell r="H132" t="str">
            <v>0    2  6</v>
          </cell>
          <cell r="K132" t="str">
            <v>5   7    9</v>
          </cell>
          <cell r="L132">
            <v>9</v>
          </cell>
          <cell r="M132" t="str">
            <v>0    5    2</v>
          </cell>
          <cell r="P132" t="str">
            <v xml:space="preserve">   0   0   0</v>
          </cell>
          <cell r="V132" t="str">
            <v>02.026.579.9-052.000</v>
          </cell>
        </row>
        <row r="133">
          <cell r="B133">
            <v>9</v>
          </cell>
          <cell r="D133" t="str">
            <v>Jl. Rawa Sumur No.12 KIP Pulogadung</v>
          </cell>
          <cell r="E133" t="str">
            <v>Jakarta 13930</v>
          </cell>
          <cell r="K133">
            <v>9</v>
          </cell>
          <cell r="M133">
            <v>9</v>
          </cell>
          <cell r="P133">
            <v>9</v>
          </cell>
        </row>
        <row r="134">
          <cell r="B134">
            <v>102.11799999999999</v>
          </cell>
          <cell r="C134" t="str">
            <v>PT. Danone Dairy Indonesia</v>
          </cell>
          <cell r="D134" t="str">
            <v>Jl. Mayjend Sutoyo Kav.22 Gd.Cawang Kencana DanoneFloor, Cawang-Kramat Jati</v>
          </cell>
          <cell r="E134" t="str">
            <v>Jakarta Timur</v>
          </cell>
          <cell r="F134">
            <v>0</v>
          </cell>
          <cell r="G134">
            <v>2</v>
          </cell>
          <cell r="H134" t="str">
            <v>1    9  2</v>
          </cell>
          <cell r="K134" t="str">
            <v>9   1    2</v>
          </cell>
          <cell r="L134">
            <v>0</v>
          </cell>
          <cell r="M134" t="str">
            <v>0    5    7</v>
          </cell>
          <cell r="P134" t="str">
            <v xml:space="preserve">   0   0   0</v>
          </cell>
          <cell r="V134" t="str">
            <v>02.192.912.0-057.000</v>
          </cell>
        </row>
        <row r="135">
          <cell r="B135">
            <v>102.119</v>
          </cell>
          <cell r="C135" t="str">
            <v>PT. PIMSF</v>
          </cell>
          <cell r="D135" t="str">
            <v>Jl. Pulogadung No.12, Kawasan Industri Pulogadung</v>
          </cell>
          <cell r="E135" t="str">
            <v>Jakarta Timur</v>
          </cell>
          <cell r="F135">
            <v>0</v>
          </cell>
          <cell r="G135">
            <v>1</v>
          </cell>
          <cell r="H135" t="str">
            <v>3    0  0</v>
          </cell>
          <cell r="K135" t="str">
            <v>5   6    6</v>
          </cell>
          <cell r="L135">
            <v>5</v>
          </cell>
          <cell r="M135" t="str">
            <v>0    0    4</v>
          </cell>
          <cell r="P135" t="str">
            <v xml:space="preserve">   0   0   0</v>
          </cell>
          <cell r="V135" t="str">
            <v>01.300.566.5-004.000</v>
          </cell>
        </row>
        <row r="136">
          <cell r="B136">
            <v>102.12</v>
          </cell>
          <cell r="C136" t="str">
            <v>PT. Induktorindo Utama</v>
          </cell>
          <cell r="D136" t="str">
            <v>Kawasan Industri Taman Tekno A-5 BSD</v>
          </cell>
          <cell r="E136" t="str">
            <v>Serpong, Tangerang 15314</v>
          </cell>
          <cell r="F136">
            <v>0</v>
          </cell>
          <cell r="G136">
            <v>1</v>
          </cell>
          <cell r="H136" t="str">
            <v>6    2  2</v>
          </cell>
          <cell r="K136" t="str">
            <v>4   1    9</v>
          </cell>
          <cell r="L136">
            <v>8</v>
          </cell>
          <cell r="M136" t="str">
            <v>0    5    5</v>
          </cell>
          <cell r="P136" t="str">
            <v xml:space="preserve">   0   0   0</v>
          </cell>
          <cell r="V136" t="str">
            <v>01.622.419.8-055.000</v>
          </cell>
        </row>
        <row r="137">
          <cell r="B137">
            <v>102.121</v>
          </cell>
          <cell r="C137" t="str">
            <v>PT. Krupindo Lestari</v>
          </cell>
          <cell r="D137" t="str">
            <v>Jl. P.Jayakarta No.24/10</v>
          </cell>
          <cell r="E137" t="str">
            <v>Jakarta 10730</v>
          </cell>
          <cell r="F137">
            <v>0</v>
          </cell>
          <cell r="G137">
            <v>1</v>
          </cell>
          <cell r="H137" t="str">
            <v>3    9  3</v>
          </cell>
          <cell r="K137" t="str">
            <v>8   3    6</v>
          </cell>
          <cell r="L137">
            <v>0</v>
          </cell>
          <cell r="M137" t="str">
            <v>0    2    6</v>
          </cell>
          <cell r="P137" t="str">
            <v xml:space="preserve">   0   0   0</v>
          </cell>
          <cell r="V137" t="str">
            <v>01.393.836.0-026.000</v>
          </cell>
        </row>
        <row r="138">
          <cell r="B138">
            <v>102.122</v>
          </cell>
          <cell r="C138" t="str">
            <v>PT. Konstruksi Baja Cikande</v>
          </cell>
          <cell r="D138" t="str">
            <v>Kawasan Pancatama Gotong Royong, Jl. Pancatama IV/K No.88E, Sukatani</v>
          </cell>
          <cell r="E138" t="str">
            <v>Cikande-Serang</v>
          </cell>
          <cell r="F138">
            <v>0</v>
          </cell>
          <cell r="G138">
            <v>2</v>
          </cell>
          <cell r="H138" t="str">
            <v>3    7  9</v>
          </cell>
          <cell r="K138" t="str">
            <v>9   2    6</v>
          </cell>
          <cell r="L138">
            <v>5</v>
          </cell>
          <cell r="M138" t="str">
            <v>4    0    1</v>
          </cell>
          <cell r="P138" t="str">
            <v xml:space="preserve">   0   0   1</v>
          </cell>
          <cell r="V138" t="str">
            <v>02.379.926.5-401.001</v>
          </cell>
        </row>
        <row r="139">
          <cell r="B139">
            <v>5</v>
          </cell>
          <cell r="D139" t="str">
            <v>Jl. Puri Kembangan Blok.A No.4 &amp; 6, Puri Indah</v>
          </cell>
          <cell r="E139" t="str">
            <v>Jakarta Barat</v>
          </cell>
        </row>
        <row r="140">
          <cell r="B140">
            <v>102.123</v>
          </cell>
          <cell r="C140" t="str">
            <v>PT. Berkindo Inti Perkasa</v>
          </cell>
          <cell r="D140" t="str">
            <v>Raya Wonorejo Permai RK.60-Wonorejo</v>
          </cell>
          <cell r="E140" t="str">
            <v>Surabaya 60296</v>
          </cell>
          <cell r="F140">
            <v>0</v>
          </cell>
          <cell r="G140">
            <v>2</v>
          </cell>
          <cell r="H140" t="str">
            <v>4    7  6</v>
          </cell>
          <cell r="K140" t="str">
            <v>2   2    6</v>
          </cell>
          <cell r="L140">
            <v>2</v>
          </cell>
          <cell r="M140" t="str">
            <v>6    1    5</v>
          </cell>
          <cell r="P140" t="str">
            <v xml:space="preserve">   0   0   0</v>
          </cell>
          <cell r="V140" t="str">
            <v>02.476.226.2-615.000</v>
          </cell>
        </row>
        <row r="141">
          <cell r="B141">
            <v>102.124</v>
          </cell>
          <cell r="C141" t="str">
            <v>PT. Aero Nusantara Indonesia</v>
          </cell>
          <cell r="D141" t="str">
            <v>Wisma Tamara Lt.8 R.801, Jl. Jend.Sudirman Kav.24 Karet-Setiabudi</v>
          </cell>
          <cell r="E141" t="str">
            <v>Jakarta Selatan 12920</v>
          </cell>
          <cell r="F141">
            <v>0</v>
          </cell>
          <cell r="G141">
            <v>1</v>
          </cell>
          <cell r="H141" t="str">
            <v>8    6  9</v>
          </cell>
          <cell r="K141" t="str">
            <v>2   5    6</v>
          </cell>
          <cell r="L141">
            <v>6</v>
          </cell>
          <cell r="M141" t="str">
            <v>0    5    5</v>
          </cell>
          <cell r="P141" t="str">
            <v xml:space="preserve">   0   0   0</v>
          </cell>
          <cell r="V141" t="str">
            <v>01.869.256.6-055.000</v>
          </cell>
        </row>
        <row r="142">
          <cell r="B142">
            <v>6</v>
          </cell>
          <cell r="D142" t="str">
            <v>Hanggar VI Balai KaliBrasi Budiarto Airport Jl. Raya PLP Curung 5,Legok.</v>
          </cell>
          <cell r="E142" t="str">
            <v>Tanggerang 15820</v>
          </cell>
          <cell r="K142">
            <v>6</v>
          </cell>
          <cell r="M142">
            <v>6</v>
          </cell>
          <cell r="P142">
            <v>6</v>
          </cell>
        </row>
        <row r="143">
          <cell r="B143">
            <v>102.125</v>
          </cell>
          <cell r="C143" t="str">
            <v>Dinamikajaya Bumipersada, PT</v>
          </cell>
          <cell r="D143" t="str">
            <v>Jl. Raya Curug Km.1 Bitung Kadu Jaya</v>
          </cell>
          <cell r="E143" t="str">
            <v>Tangerang</v>
          </cell>
          <cell r="F143">
            <v>0</v>
          </cell>
          <cell r="G143">
            <v>1</v>
          </cell>
          <cell r="H143" t="str">
            <v>7    7  5</v>
          </cell>
          <cell r="K143" t="str">
            <v>2   0    7</v>
          </cell>
          <cell r="L143">
            <v>2</v>
          </cell>
          <cell r="M143" t="str">
            <v>4    1    1</v>
          </cell>
          <cell r="P143" t="str">
            <v xml:space="preserve">   0   0   0</v>
          </cell>
          <cell r="V143" t="str">
            <v>01.775.207.2-411.000</v>
          </cell>
        </row>
        <row r="144">
          <cell r="B144">
            <v>102.126</v>
          </cell>
          <cell r="C144" t="str">
            <v>PT. Dankos Farma</v>
          </cell>
          <cell r="D144" t="str">
            <v xml:space="preserve">Jl. Rawa Gatel Blok III G Kav 37-38 KIP, Jatinegara Cakung </v>
          </cell>
          <cell r="E144" t="str">
            <v>Jakarta Timur DKI Jakarta Raya 13930</v>
          </cell>
          <cell r="F144">
            <v>0</v>
          </cell>
          <cell r="G144">
            <v>2</v>
          </cell>
          <cell r="H144" t="str">
            <v>1    8  9</v>
          </cell>
          <cell r="K144" t="str">
            <v>3   2    1</v>
          </cell>
          <cell r="L144">
            <v>9</v>
          </cell>
          <cell r="M144" t="str">
            <v>0    0    7</v>
          </cell>
          <cell r="P144" t="str">
            <v xml:space="preserve">   0   0   0</v>
          </cell>
          <cell r="V144" t="str">
            <v>02.189.321.9.007.000</v>
          </cell>
        </row>
        <row r="145">
          <cell r="B145">
            <v>102.127</v>
          </cell>
          <cell r="C145" t="str">
            <v>PT. Denso Sales Indonesia</v>
          </cell>
          <cell r="D145" t="str">
            <v>Jl. Gaya Motor I No.6 Sunter II Kel.Sungai Bambu</v>
          </cell>
          <cell r="E145" t="str">
            <v>Tj Priok- Jakarta Utara 14330</v>
          </cell>
          <cell r="F145">
            <v>0</v>
          </cell>
          <cell r="G145">
            <v>2</v>
          </cell>
          <cell r="H145" t="str">
            <v>4    1  4</v>
          </cell>
          <cell r="K145" t="str">
            <v>3   3    5</v>
          </cell>
          <cell r="L145">
            <v>6</v>
          </cell>
          <cell r="M145" t="str">
            <v>0    5    6</v>
          </cell>
          <cell r="P145" t="str">
            <v xml:space="preserve">   0   0   0</v>
          </cell>
          <cell r="V145" t="str">
            <v>02.414.335.6.056.000</v>
          </cell>
        </row>
        <row r="146">
          <cell r="B146">
            <v>102.128</v>
          </cell>
          <cell r="C146" t="str">
            <v>CV. Shuuken  Precision Toolsindo</v>
          </cell>
          <cell r="D146" t="str">
            <v>Jl. PUP Sektor V Blok K 8/5 Rt.002 Rw.026 Bahagia babelan</v>
          </cell>
          <cell r="E146" t="str">
            <v>Bekasi</v>
          </cell>
          <cell r="F146">
            <v>0</v>
          </cell>
          <cell r="G146">
            <v>2</v>
          </cell>
          <cell r="H146" t="str">
            <v>4    4  9</v>
          </cell>
          <cell r="K146" t="str">
            <v>1   8    1</v>
          </cell>
          <cell r="L146">
            <v>3</v>
          </cell>
          <cell r="M146" t="str">
            <v>4    1    3</v>
          </cell>
          <cell r="P146" t="str">
            <v xml:space="preserve">   0   0   0</v>
          </cell>
          <cell r="V146" t="str">
            <v>02.449.181.3.413.000</v>
          </cell>
        </row>
        <row r="147">
          <cell r="B147">
            <v>102.129</v>
          </cell>
          <cell r="C147" t="str">
            <v>PT. J.S.T Indonesia</v>
          </cell>
          <cell r="D147" t="str">
            <v>Jl. Kawasan MM 2100 Industrial Town Block GG.4</v>
          </cell>
          <cell r="E147" t="str">
            <v>Cikarang - Bekasi,Jawa Barat 17520</v>
          </cell>
          <cell r="F147">
            <v>0</v>
          </cell>
          <cell r="G147">
            <v>1</v>
          </cell>
          <cell r="H147" t="str">
            <v>0    8  4</v>
          </cell>
          <cell r="K147" t="str">
            <v>6   4    8</v>
          </cell>
          <cell r="L147">
            <v>3</v>
          </cell>
          <cell r="M147" t="str">
            <v>0    9    2</v>
          </cell>
          <cell r="P147" t="str">
            <v xml:space="preserve">   0   0   0</v>
          </cell>
          <cell r="V147" t="str">
            <v>01.084.648.3.092.000</v>
          </cell>
        </row>
        <row r="148">
          <cell r="B148">
            <v>102.13</v>
          </cell>
          <cell r="C148" t="str">
            <v>PT. Asahi Diamond Industrial Indonesia</v>
          </cell>
          <cell r="D148" t="str">
            <v xml:space="preserve">Jl. Jababeka XI SFB Blok H- 1H Kawasan Industri </v>
          </cell>
          <cell r="E148" t="str">
            <v>Cikarang - Bekasi 17530</v>
          </cell>
          <cell r="F148">
            <v>0</v>
          </cell>
          <cell r="G148">
            <v>1</v>
          </cell>
          <cell r="H148" t="str">
            <v>0    7  1</v>
          </cell>
          <cell r="K148" t="str">
            <v>5   7    2</v>
          </cell>
          <cell r="L148">
            <v>0</v>
          </cell>
          <cell r="M148" t="str">
            <v>0    5    5</v>
          </cell>
          <cell r="P148" t="str">
            <v xml:space="preserve">   0   0   0</v>
          </cell>
          <cell r="V148" t="str">
            <v>01.071.572.0.055.000</v>
          </cell>
        </row>
        <row r="149">
          <cell r="B149">
            <v>102.131</v>
          </cell>
          <cell r="C149" t="str">
            <v>PT. Anugerah Texindotama</v>
          </cell>
          <cell r="D149" t="str">
            <v>Jl. Angkasa no.32 Block A-10</v>
          </cell>
          <cell r="E149" t="str">
            <v>Cikarang - Bekasi 17530</v>
          </cell>
          <cell r="F149">
            <v>0</v>
          </cell>
          <cell r="G149">
            <v>1</v>
          </cell>
          <cell r="H149" t="str">
            <v>3    3  3</v>
          </cell>
          <cell r="K149" t="str">
            <v>4   4    3</v>
          </cell>
          <cell r="L149">
            <v>8</v>
          </cell>
          <cell r="M149" t="str">
            <v>0    2    7</v>
          </cell>
          <cell r="P149" t="str">
            <v xml:space="preserve">   0   0   0</v>
          </cell>
          <cell r="V149" t="str">
            <v>01.333.443.8.027.000</v>
          </cell>
        </row>
        <row r="150">
          <cell r="B150">
            <v>102.13200000000001</v>
          </cell>
          <cell r="C150" t="str">
            <v>PT. Asnohorie Indonesia</v>
          </cell>
          <cell r="D150" t="str">
            <v>Jl. Ejip Industrial Park plot 8k-2</v>
          </cell>
          <cell r="E150" t="str">
            <v>cikarang selatan 17550</v>
          </cell>
        </row>
        <row r="151">
          <cell r="B151">
            <v>102.133</v>
          </cell>
          <cell r="C151" t="str">
            <v>PT. Braja Mukti Cakra</v>
          </cell>
          <cell r="D151" t="str">
            <v>Jl. Desa Harapan Kita No.4</v>
          </cell>
          <cell r="E151" t="str">
            <v>Bekasi Utara 17124</v>
          </cell>
          <cell r="F151">
            <v>0</v>
          </cell>
          <cell r="G151">
            <v>1</v>
          </cell>
          <cell r="H151" t="str">
            <v>4    3  7</v>
          </cell>
          <cell r="K151" t="str">
            <v>8   1    1</v>
          </cell>
          <cell r="L151">
            <v>1</v>
          </cell>
          <cell r="M151" t="str">
            <v>4    3    1</v>
          </cell>
          <cell r="P151" t="str">
            <v xml:space="preserve">   0   0   0</v>
          </cell>
          <cell r="V151" t="str">
            <v>01.437.811.1.431.000</v>
          </cell>
        </row>
        <row r="152">
          <cell r="B152">
            <v>102.134</v>
          </cell>
          <cell r="C152" t="str">
            <v>CV. Surya Sarana Sentosa</v>
          </cell>
          <cell r="D152" t="str">
            <v xml:space="preserve">Jl. Griya Indah 35 Rt 003/ 020 Sunter Agung </v>
          </cell>
          <cell r="E152" t="str">
            <v>Tanjung Priok -Jakarta Utara</v>
          </cell>
          <cell r="F152">
            <v>0</v>
          </cell>
          <cell r="G152">
            <v>1</v>
          </cell>
          <cell r="H152" t="str">
            <v>9    3  8</v>
          </cell>
          <cell r="K152" t="str">
            <v>8   5    2</v>
          </cell>
          <cell r="L152">
            <v>9</v>
          </cell>
          <cell r="M152" t="str">
            <v>0    4    2</v>
          </cell>
          <cell r="P152" t="str">
            <v xml:space="preserve">   0   0   0</v>
          </cell>
          <cell r="V152" t="str">
            <v>01.938.852.9-042.000</v>
          </cell>
        </row>
        <row r="153">
          <cell r="B153">
            <v>102.13500000000001</v>
          </cell>
          <cell r="C153" t="str">
            <v>Presisi Teknik Parmenas Jaya</v>
          </cell>
          <cell r="D153" t="str">
            <v>Kawasan Pergudangan Mutiara Kosambi 2 Blok A 8 No. 9</v>
          </cell>
          <cell r="E153" t="str">
            <v>Tanggerang 15125</v>
          </cell>
        </row>
        <row r="154">
          <cell r="B154">
            <v>102.13494873046875</v>
          </cell>
          <cell r="D154" t="str">
            <v>Jl. Raya Perancis No.288,Tanggerang 15125</v>
          </cell>
        </row>
        <row r="155">
          <cell r="B155">
            <v>102.136</v>
          </cell>
          <cell r="C155" t="str">
            <v>PT. Cahaya Teknik Abadi</v>
          </cell>
          <cell r="D155" t="str">
            <v>Jl. Palm Sirai VII/06 Rt.05 Rw.19 Bencongan</v>
          </cell>
          <cell r="E155" t="str">
            <v>Curug Tangerang</v>
          </cell>
          <cell r="F155">
            <v>0</v>
          </cell>
          <cell r="G155">
            <v>2</v>
          </cell>
          <cell r="H155" t="str">
            <v>2    8  7</v>
          </cell>
          <cell r="K155" t="str">
            <v>5   2    3</v>
          </cell>
          <cell r="L155">
            <v>1</v>
          </cell>
          <cell r="M155" t="str">
            <v>4    1    1</v>
          </cell>
          <cell r="P155" t="str">
            <v xml:space="preserve">   0   0   0</v>
          </cell>
          <cell r="V155" t="str">
            <v>02.287.523.1.411.000</v>
          </cell>
        </row>
        <row r="156">
          <cell r="B156">
            <v>102.137</v>
          </cell>
          <cell r="C156" t="str">
            <v>PT. Superex Raya</v>
          </cell>
          <cell r="D156" t="str">
            <v>Jl. Raya Pembangunan I, Batu Jaya, Batu Ceper</v>
          </cell>
          <cell r="E156" t="str">
            <v>Tangerang</v>
          </cell>
          <cell r="F156">
            <v>0</v>
          </cell>
          <cell r="G156">
            <v>1</v>
          </cell>
          <cell r="H156" t="str">
            <v>1    2  0</v>
          </cell>
          <cell r="K156" t="str">
            <v>4   2    8</v>
          </cell>
          <cell r="L156">
            <v>6</v>
          </cell>
          <cell r="M156" t="str">
            <v>4    1    5</v>
          </cell>
          <cell r="P156" t="str">
            <v xml:space="preserve">   0   0   0</v>
          </cell>
          <cell r="V156" t="str">
            <v>01.120.428.6-415.000</v>
          </cell>
        </row>
        <row r="157">
          <cell r="B157">
            <v>102.13800000000001</v>
          </cell>
          <cell r="C157" t="str">
            <v>PT. Granitoguna Building Ceramics</v>
          </cell>
          <cell r="D157" t="str">
            <v>Gedung Alia Lt.3 Jl.M.I.Ridwan Rais No.10-18 Gambir</v>
          </cell>
          <cell r="E157" t="str">
            <v>Jakarta Pusat 10110</v>
          </cell>
          <cell r="F157">
            <v>0</v>
          </cell>
          <cell r="G157">
            <v>1</v>
          </cell>
          <cell r="H157" t="str">
            <v>0    7  1</v>
          </cell>
          <cell r="K157" t="str">
            <v>0   0    4</v>
          </cell>
          <cell r="L157">
            <v>4</v>
          </cell>
          <cell r="M157" t="str">
            <v>0    5    2</v>
          </cell>
          <cell r="P157" t="str">
            <v xml:space="preserve">   0   0   0</v>
          </cell>
          <cell r="V157" t="str">
            <v>01.071.004.4.052.000</v>
          </cell>
        </row>
        <row r="158">
          <cell r="B158">
            <v>102.139</v>
          </cell>
          <cell r="C158" t="str">
            <v>PT. Perkakas Rekadaya Nusantara</v>
          </cell>
          <cell r="D158" t="str">
            <v>Setrasari Mall Blok B2 Kav.23 No.120 Sukagalih-Sukajadi</v>
          </cell>
          <cell r="E158" t="str">
            <v>Bandung 40163</v>
          </cell>
          <cell r="F158">
            <v>0</v>
          </cell>
          <cell r="G158">
            <v>1</v>
          </cell>
          <cell r="H158" t="str">
            <v>7    7  8</v>
          </cell>
          <cell r="K158" t="str">
            <v>5   9    9</v>
          </cell>
          <cell r="L158">
            <v>9</v>
          </cell>
          <cell r="M158" t="str">
            <v>4    2    8</v>
          </cell>
          <cell r="P158" t="str">
            <v xml:space="preserve">   0   0   0</v>
          </cell>
          <cell r="V158" t="str">
            <v>01.778.599.9.428.000</v>
          </cell>
        </row>
        <row r="159">
          <cell r="B159">
            <v>102.158</v>
          </cell>
          <cell r="C159" t="str">
            <v>PT. Industri Komponen Otomotif</v>
          </cell>
          <cell r="D159" t="str">
            <v>Komp.Gading Bukit Indah Blok.J No.19 Kelapa Gading Barat</v>
          </cell>
          <cell r="E159" t="str">
            <v>Jakarta Utara 14240</v>
          </cell>
          <cell r="F159">
            <v>0</v>
          </cell>
          <cell r="G159">
            <v>2</v>
          </cell>
          <cell r="H159" t="str">
            <v>5    0  7</v>
          </cell>
          <cell r="K159" t="str">
            <v>9   3    3</v>
          </cell>
          <cell r="L159">
            <v>6</v>
          </cell>
          <cell r="M159" t="str">
            <v>0    4    3</v>
          </cell>
          <cell r="P159" t="str">
            <v xml:space="preserve">   0   0   0</v>
          </cell>
          <cell r="V159" t="str">
            <v>02.507.933.6-043.000</v>
          </cell>
        </row>
        <row r="160">
          <cell r="B160">
            <v>102.15900000000001</v>
          </cell>
          <cell r="C160" t="str">
            <v>PT. Gerin Surya Gemilang</v>
          </cell>
          <cell r="D160" t="str">
            <v xml:space="preserve">Kampung Parung Kujang Limus Nunggal Cileungsi </v>
          </cell>
          <cell r="E160" t="str">
            <v>Bogor</v>
          </cell>
          <cell r="F160">
            <v>0</v>
          </cell>
          <cell r="G160">
            <v>1</v>
          </cell>
          <cell r="H160" t="str">
            <v>7    0  9</v>
          </cell>
          <cell r="K160" t="str">
            <v>4   1    2</v>
          </cell>
          <cell r="L160">
            <v>9</v>
          </cell>
          <cell r="M160" t="str">
            <v>4    0    3</v>
          </cell>
          <cell r="P160" t="str">
            <v xml:space="preserve">   0   0   0</v>
          </cell>
          <cell r="V160" t="str">
            <v>01.709.412.9-403.000</v>
          </cell>
        </row>
        <row r="161">
          <cell r="B161">
            <v>102.161</v>
          </cell>
          <cell r="C161" t="str">
            <v>PT. Adi Berkatama Jaya</v>
          </cell>
          <cell r="D161" t="str">
            <v>Perum. Bumi Indah Blok RB/02 RT 006 RW 006 Kuta Jaya - Pasar Kemis</v>
          </cell>
          <cell r="E161" t="str">
            <v>Tangerang - Banten</v>
          </cell>
          <cell r="F161">
            <v>0</v>
          </cell>
          <cell r="G161">
            <v>2</v>
          </cell>
          <cell r="H161" t="str">
            <v>4    8  4</v>
          </cell>
          <cell r="K161" t="str">
            <v>5   7    0</v>
          </cell>
          <cell r="L161">
            <v>3</v>
          </cell>
          <cell r="M161" t="str">
            <v>4    1    8</v>
          </cell>
          <cell r="P161" t="str">
            <v xml:space="preserve">   0   0   0</v>
          </cell>
          <cell r="V161" t="str">
            <v>02.484.570.3-418.000</v>
          </cell>
        </row>
        <row r="162">
          <cell r="B162">
            <v>102.185</v>
          </cell>
          <cell r="C162" t="str">
            <v>PT. Bakrie Metal Industries</v>
          </cell>
          <cell r="D162" t="str">
            <v>Jl. Desa Pejuang Km.27, Harapan Jaya Bekasi Utara</v>
          </cell>
          <cell r="E162" t="str">
            <v>Kotamadya Bekasi Jawa Barat</v>
          </cell>
          <cell r="F162">
            <v>0</v>
          </cell>
          <cell r="G162">
            <v>1</v>
          </cell>
          <cell r="H162" t="str">
            <v>0    0  0</v>
          </cell>
          <cell r="K162" t="str">
            <v>5   8    1</v>
          </cell>
          <cell r="L162">
            <v>7</v>
          </cell>
          <cell r="M162" t="str">
            <v>4    3    1</v>
          </cell>
          <cell r="P162" t="str">
            <v xml:space="preserve">   0   0   0</v>
          </cell>
          <cell r="V162" t="str">
            <v>01.000.581.7-431.000</v>
          </cell>
        </row>
        <row r="163">
          <cell r="B163">
            <v>102.18600000000001</v>
          </cell>
          <cell r="C163" t="str">
            <v>PT. Lippo Melco Auto Parts</v>
          </cell>
          <cell r="D163" t="str">
            <v xml:space="preserve">Bekasi International Industrial Estate C 11 </v>
          </cell>
          <cell r="E163" t="str">
            <v>No.1-5 Sukadami Cikarang Selatan Bekasi</v>
          </cell>
          <cell r="F163">
            <v>0</v>
          </cell>
          <cell r="G163">
            <v>1</v>
          </cell>
          <cell r="H163" t="str">
            <v>0    6  2</v>
          </cell>
          <cell r="K163" t="str">
            <v>1   8    1</v>
          </cell>
          <cell r="L163">
            <v>1</v>
          </cell>
          <cell r="M163" t="str">
            <v>4    3    1</v>
          </cell>
          <cell r="P163" t="str">
            <v xml:space="preserve">   0   0   0</v>
          </cell>
          <cell r="V163" t="str">
            <v>01.062.181.1.431.000</v>
          </cell>
        </row>
        <row r="164">
          <cell r="B164">
            <v>102.187</v>
          </cell>
          <cell r="C164" t="str">
            <v>PT. Mesin Isuzu Indonesia</v>
          </cell>
          <cell r="D164" t="str">
            <v>Jl. Kaliabang No.1 Pondok Ungu Kel.Medan Satria Rt.03 Rw.07</v>
          </cell>
          <cell r="E164" t="str">
            <v>Medan Satria, Bekasi Barat</v>
          </cell>
          <cell r="F164">
            <v>0</v>
          </cell>
          <cell r="G164">
            <v>1</v>
          </cell>
          <cell r="H164" t="str">
            <v>0    6  0</v>
          </cell>
          <cell r="K164" t="str">
            <v>1   1    7</v>
          </cell>
          <cell r="L164">
            <v>7</v>
          </cell>
          <cell r="M164" t="str">
            <v>0    5    5</v>
          </cell>
          <cell r="P164" t="str">
            <v xml:space="preserve">   0   0   0</v>
          </cell>
          <cell r="V164" t="str">
            <v>01.060.117.7-055.000</v>
          </cell>
        </row>
        <row r="165">
          <cell r="B165">
            <v>102.188</v>
          </cell>
          <cell r="C165" t="str">
            <v>PT. Gaya Steel</v>
          </cell>
          <cell r="D165" t="str">
            <v>Jl. Industri Selatan 1A TOB Blok NN-3B Pasirsari</v>
          </cell>
          <cell r="E165" t="str">
            <v>Cikarang Selatan Bekasi Jawa Barat-17550</v>
          </cell>
          <cell r="F165">
            <v>0</v>
          </cell>
          <cell r="G165">
            <v>2</v>
          </cell>
          <cell r="H165" t="str">
            <v>5    1  9</v>
          </cell>
          <cell r="K165" t="str">
            <v>8   1    8</v>
          </cell>
          <cell r="L165">
            <v>5</v>
          </cell>
          <cell r="M165" t="str">
            <v>0    5    5</v>
          </cell>
          <cell r="P165" t="str">
            <v xml:space="preserve">   0   0   0</v>
          </cell>
          <cell r="V165" t="str">
            <v>02.519.818.5-055.000</v>
          </cell>
        </row>
        <row r="166">
          <cell r="B166">
            <v>102.18899999999999</v>
          </cell>
          <cell r="C166" t="str">
            <v>PT. Mitsubishi Electric Automotive Indonesia</v>
          </cell>
          <cell r="D166" t="str">
            <v xml:space="preserve">Bekasi International Industrial Estate C 11 </v>
          </cell>
          <cell r="E166" t="str">
            <v>No.1-5 Sukadami Cikarang Selatan Bekasi</v>
          </cell>
          <cell r="F166">
            <v>0</v>
          </cell>
          <cell r="G166">
            <v>1</v>
          </cell>
          <cell r="H166" t="str">
            <v>0    6  2</v>
          </cell>
          <cell r="K166" t="str">
            <v>1   8    1</v>
          </cell>
          <cell r="L166">
            <v>1</v>
          </cell>
          <cell r="M166" t="str">
            <v>4    3    1</v>
          </cell>
          <cell r="P166" t="str">
            <v xml:space="preserve">   0   0   0</v>
          </cell>
          <cell r="V166" t="str">
            <v>01.062.181.1.431.000</v>
          </cell>
        </row>
        <row r="167">
          <cell r="B167">
            <v>102.191</v>
          </cell>
          <cell r="C167" t="str">
            <v>Energizer Lanka. Ltd</v>
          </cell>
          <cell r="D167" t="str">
            <v>Alfred Place Colombo 3 No. 25</v>
          </cell>
          <cell r="E167" t="str">
            <v>Sri Lanka</v>
          </cell>
          <cell r="H167">
            <v>102.19097900390625</v>
          </cell>
          <cell r="K167">
            <v>102.19097900390625</v>
          </cell>
          <cell r="M167">
            <v>102.19097900390625</v>
          </cell>
          <cell r="P167">
            <v>102.19097900390625</v>
          </cell>
          <cell r="V167">
            <v>102.19097900390625</v>
          </cell>
        </row>
        <row r="168">
          <cell r="B168">
            <v>102.19499999999999</v>
          </cell>
          <cell r="C168" t="str">
            <v>PT. Trimitra Chitrahasta</v>
          </cell>
          <cell r="D168" t="str">
            <v>Kompleks Cikarang Industrial Estate SFB Blok.J6N Cikarang Kota</v>
          </cell>
          <cell r="E168" t="str">
            <v>Cikarang Utara Kab.Bekasi-17530</v>
          </cell>
          <cell r="F168">
            <v>0</v>
          </cell>
          <cell r="G168">
            <v>1</v>
          </cell>
          <cell r="H168" t="str">
            <v>6    5  0</v>
          </cell>
          <cell r="K168" t="str">
            <v>7   2    9</v>
          </cell>
          <cell r="L168">
            <v>5</v>
          </cell>
          <cell r="M168" t="str">
            <v>4    3    1</v>
          </cell>
          <cell r="P168" t="str">
            <v xml:space="preserve">   0   0   0</v>
          </cell>
          <cell r="V168" t="str">
            <v>01.650.729.5-431.000</v>
          </cell>
        </row>
        <row r="169">
          <cell r="B169">
            <v>102.196</v>
          </cell>
          <cell r="C169" t="str">
            <v>PT. Dynaplast Tbk.</v>
          </cell>
          <cell r="D169" t="str">
            <v>Jl. Somanan No.22 Daan Mogot Km.16</v>
          </cell>
          <cell r="E169" t="str">
            <v>Jakarta 11850</v>
          </cell>
          <cell r="F169">
            <v>0</v>
          </cell>
          <cell r="G169">
            <v>1</v>
          </cell>
          <cell r="H169" t="str">
            <v>3    1  3</v>
          </cell>
          <cell r="K169" t="str">
            <v>0   7    8</v>
          </cell>
          <cell r="L169">
            <v>6</v>
          </cell>
          <cell r="M169" t="str">
            <v>0    5    4</v>
          </cell>
          <cell r="P169" t="str">
            <v xml:space="preserve">   0   0   0</v>
          </cell>
          <cell r="V169" t="str">
            <v>01.313.078.6-054.000</v>
          </cell>
        </row>
        <row r="170">
          <cell r="B170">
            <v>102.197</v>
          </cell>
          <cell r="C170" t="str">
            <v>PT. Masbi Sukses</v>
          </cell>
          <cell r="D170" t="str">
            <v xml:space="preserve">Jl. Raya Bantargebang Satu No.28 Kp.Pabuaran Kel.Cimuning </v>
          </cell>
          <cell r="E170" t="str">
            <v xml:space="preserve">Mustika Jaya Kotamadya Bekasi </v>
          </cell>
          <cell r="F170">
            <v>0</v>
          </cell>
          <cell r="G170">
            <v>2</v>
          </cell>
          <cell r="H170" t="str">
            <v>4    6  5</v>
          </cell>
          <cell r="K170" t="str">
            <v>4   8    6</v>
          </cell>
          <cell r="L170">
            <v>5</v>
          </cell>
          <cell r="M170" t="str">
            <v>4    3    2</v>
          </cell>
          <cell r="P170" t="str">
            <v xml:space="preserve">   0   0   0</v>
          </cell>
          <cell r="V170" t="str">
            <v>02.465.486.5-432.000</v>
          </cell>
        </row>
        <row r="171">
          <cell r="B171">
            <v>102.19799999999999</v>
          </cell>
          <cell r="C171" t="str">
            <v>PT. Merten Intec Indonesia</v>
          </cell>
          <cell r="D171" t="str">
            <v>Jl. S.A IV MM-2100 Industrial Town Blok E-IV Cibitung</v>
          </cell>
          <cell r="E171" t="str">
            <v>Bekasi 17520</v>
          </cell>
          <cell r="F171">
            <v>0</v>
          </cell>
          <cell r="G171">
            <v>1</v>
          </cell>
          <cell r="H171" t="str">
            <v>0    8  4</v>
          </cell>
          <cell r="K171" t="str">
            <v>7   4    8</v>
          </cell>
          <cell r="L171">
            <v>1</v>
          </cell>
          <cell r="M171" t="str">
            <v>4    3    1</v>
          </cell>
          <cell r="P171" t="str">
            <v xml:space="preserve">   0   0   0</v>
          </cell>
          <cell r="V171" t="str">
            <v>01.084.748.1-431.000</v>
          </cell>
        </row>
        <row r="172">
          <cell r="B172">
            <v>102.199</v>
          </cell>
          <cell r="C172" t="str">
            <v>PT. Leo Graha Sukses Primatama</v>
          </cell>
          <cell r="D172" t="str">
            <v>Jl. Baru Rt,03 Rw.01 Bojong Jaya Karawaci</v>
          </cell>
          <cell r="E172" t="str">
            <v>Tangerang</v>
          </cell>
          <cell r="F172">
            <v>0</v>
          </cell>
          <cell r="G172">
            <v>1</v>
          </cell>
          <cell r="H172" t="str">
            <v>3    8  6</v>
          </cell>
          <cell r="K172" t="str">
            <v>4   5    6</v>
          </cell>
          <cell r="L172">
            <v>6</v>
          </cell>
          <cell r="M172" t="str">
            <v>4    0    2</v>
          </cell>
          <cell r="P172" t="str">
            <v xml:space="preserve">   0   0   1</v>
          </cell>
          <cell r="U172">
            <v>6</v>
          </cell>
          <cell r="V172" t="str">
            <v>01.386.456.6-402.001</v>
          </cell>
        </row>
        <row r="173">
          <cell r="B173">
            <v>102.20099999999999</v>
          </cell>
          <cell r="C173" t="str">
            <v>PT. Silla Engineering Indonesia</v>
          </cell>
          <cell r="D173" t="str">
            <v>Jl. Industri Utara I Blok TT No.6 Kawasan Industri Jababeka Tahap II</v>
          </cell>
          <cell r="E173" t="str">
            <v xml:space="preserve">Pasir Sari Cikarang Selatan Bekasi </v>
          </cell>
          <cell r="F173">
            <v>0</v>
          </cell>
          <cell r="G173">
            <v>2</v>
          </cell>
          <cell r="H173" t="str">
            <v>5    1  9</v>
          </cell>
          <cell r="K173" t="str">
            <v>9   1    0</v>
          </cell>
          <cell r="L173">
            <v>0</v>
          </cell>
          <cell r="M173" t="str">
            <v>0    5    5</v>
          </cell>
          <cell r="P173" t="str">
            <v xml:space="preserve">   0   0   0</v>
          </cell>
          <cell r="V173" t="str">
            <v>02.519.910.0-055.000</v>
          </cell>
        </row>
        <row r="174">
          <cell r="B174">
            <v>102.202</v>
          </cell>
          <cell r="C174" t="str">
            <v>PT. Guna Senaputra Sejahtera</v>
          </cell>
          <cell r="D174" t="str">
            <v>Jl. Pangkalan III Km.2.4 Kedung Halang Talang Bogor Utara</v>
          </cell>
          <cell r="E174" t="str">
            <v>Bogor Jawa Barat 16710</v>
          </cell>
          <cell r="F174">
            <v>0</v>
          </cell>
          <cell r="G174">
            <v>1</v>
          </cell>
          <cell r="H174" t="str">
            <v>6    3  3</v>
          </cell>
          <cell r="K174" t="str">
            <v>2   2    1</v>
          </cell>
          <cell r="L174">
            <v>5</v>
          </cell>
          <cell r="M174" t="str">
            <v>4    3    1</v>
          </cell>
          <cell r="P174" t="str">
            <v xml:space="preserve">   0   0   0</v>
          </cell>
          <cell r="V174" t="str">
            <v>01.633.221.5-431.000</v>
          </cell>
        </row>
        <row r="175">
          <cell r="B175">
            <v>102.203</v>
          </cell>
          <cell r="C175" t="str">
            <v>PT. Honda Prospect Motor</v>
          </cell>
          <cell r="D175" t="str">
            <v xml:space="preserve">Jl. Kawasan Industri Mitra </v>
          </cell>
          <cell r="E175" t="str">
            <v>Karawang</v>
          </cell>
          <cell r="K175">
            <v>102.20294189453125</v>
          </cell>
          <cell r="L175">
            <v>102.20294189453125</v>
          </cell>
          <cell r="M175">
            <v>102.20294189453125</v>
          </cell>
          <cell r="P175">
            <v>102.20294189453125</v>
          </cell>
          <cell r="U175">
            <v>102.20294189453125</v>
          </cell>
          <cell r="V175">
            <v>102.20294189453125</v>
          </cell>
        </row>
        <row r="176">
          <cell r="B176">
            <v>102.20399999999999</v>
          </cell>
          <cell r="C176" t="str">
            <v>PT. Petro Oil Tools</v>
          </cell>
          <cell r="D176" t="str">
            <v xml:space="preserve">Kp. Kadujaya Rt.01 Rw.01 Kadu Jaya Curug </v>
          </cell>
          <cell r="E176" t="str">
            <v xml:space="preserve">Tangerang </v>
          </cell>
          <cell r="F176">
            <v>0</v>
          </cell>
          <cell r="G176">
            <v>2</v>
          </cell>
          <cell r="H176" t="str">
            <v>4    6  4</v>
          </cell>
          <cell r="I176">
            <v>2</v>
          </cell>
          <cell r="J176">
            <v>2</v>
          </cell>
          <cell r="K176" t="str">
            <v>8   8    8</v>
          </cell>
          <cell r="L176">
            <v>3</v>
          </cell>
          <cell r="M176" t="str">
            <v>4    5    1</v>
          </cell>
          <cell r="N176">
            <v>3</v>
          </cell>
          <cell r="O176">
            <v>3</v>
          </cell>
          <cell r="P176" t="str">
            <v xml:space="preserve">   0   0   0</v>
          </cell>
          <cell r="Q176">
            <v>3</v>
          </cell>
          <cell r="R176">
            <v>3</v>
          </cell>
          <cell r="S176">
            <v>3</v>
          </cell>
          <cell r="T176">
            <v>3</v>
          </cell>
          <cell r="U176">
            <v>3</v>
          </cell>
          <cell r="V176" t="str">
            <v>02.464.888.3-451.000</v>
          </cell>
        </row>
        <row r="177">
          <cell r="B177">
            <v>102.205</v>
          </cell>
          <cell r="C177" t="str">
            <v>PT. Andritz</v>
          </cell>
          <cell r="D177" t="str">
            <v>Vatech Building Lt.3 Jl. Talang No.3 Pegangsaan, Menteng</v>
          </cell>
          <cell r="E177" t="str">
            <v>Jakarta Pusat 10320</v>
          </cell>
          <cell r="F177">
            <v>0</v>
          </cell>
          <cell r="G177">
            <v>1</v>
          </cell>
          <cell r="H177" t="str">
            <v>8    2  4</v>
          </cell>
          <cell r="K177" t="str">
            <v>4   7    3</v>
          </cell>
          <cell r="L177">
            <v>1</v>
          </cell>
          <cell r="M177" t="str">
            <v>0    5    9</v>
          </cell>
          <cell r="P177" t="str">
            <v xml:space="preserve">   0   0   0</v>
          </cell>
          <cell r="U177">
            <v>1</v>
          </cell>
          <cell r="V177" t="str">
            <v>01.824.473.1-059.000</v>
          </cell>
        </row>
        <row r="178">
          <cell r="B178">
            <v>102.206</v>
          </cell>
          <cell r="C178" t="str">
            <v>PT. Whana Autotech Indonesia</v>
          </cell>
          <cell r="D178" t="str">
            <v>Bekasi Regensi 1 Blok E-1/56 Rt.005 Rw.005 Wanasari</v>
          </cell>
          <cell r="E178" t="str">
            <v>Cibitung Bekasi</v>
          </cell>
          <cell r="F178">
            <v>2</v>
          </cell>
          <cell r="G178">
            <v>1</v>
          </cell>
          <cell r="H178" t="str">
            <v>0    1  6</v>
          </cell>
          <cell r="K178" t="str">
            <v>4   2    8</v>
          </cell>
          <cell r="L178">
            <v>1</v>
          </cell>
          <cell r="M178" t="str">
            <v>4    3    5</v>
          </cell>
          <cell r="P178" t="str">
            <v xml:space="preserve">   0   0   0</v>
          </cell>
          <cell r="V178" t="str">
            <v>21.016.428.1-435.000</v>
          </cell>
        </row>
        <row r="179">
          <cell r="B179">
            <v>102.20699999999999</v>
          </cell>
          <cell r="C179" t="str">
            <v>PT. Prasadha Pamuna Limbah Industri</v>
          </cell>
          <cell r="D179" t="str">
            <v>Jl. Jend.Sudirman Kav.45-46 Sudirman Square Office Tower Karet</v>
          </cell>
          <cell r="E179" t="str">
            <v>Semanggi Setia Budi Jakarta Selatan 12930</v>
          </cell>
          <cell r="F179">
            <v>0</v>
          </cell>
          <cell r="G179">
            <v>1</v>
          </cell>
          <cell r="H179" t="str">
            <v>0    7  0</v>
          </cell>
          <cell r="K179" t="str">
            <v>7   7    8</v>
          </cell>
          <cell r="L179">
            <v>4</v>
          </cell>
          <cell r="M179" t="str">
            <v>0    5    2</v>
          </cell>
          <cell r="P179" t="str">
            <v xml:space="preserve">   0   0   0</v>
          </cell>
          <cell r="U179">
            <v>4</v>
          </cell>
          <cell r="V179" t="str">
            <v>01.070.778.4-052.000</v>
          </cell>
        </row>
        <row r="180">
          <cell r="B180">
            <v>102.208</v>
          </cell>
          <cell r="C180" t="str">
            <v>PT. Kreasi Sanadi Multi</v>
          </cell>
          <cell r="D180" t="str">
            <v>Jl. Pulobuaran II Blok B.5 Kawasan Industri Pulogadung</v>
          </cell>
          <cell r="E180" t="str">
            <v>Cakung Jakarta Timur 13930</v>
          </cell>
          <cell r="F180">
            <v>0</v>
          </cell>
          <cell r="G180">
            <v>1</v>
          </cell>
          <cell r="H180" t="str">
            <v>3    2  8</v>
          </cell>
          <cell r="K180" t="str">
            <v>5   5    6</v>
          </cell>
          <cell r="L180">
            <v>4</v>
          </cell>
          <cell r="M180" t="str">
            <v>0    0    4</v>
          </cell>
          <cell r="P180" t="str">
            <v xml:space="preserve">   0   0   0</v>
          </cell>
          <cell r="U180">
            <v>4</v>
          </cell>
          <cell r="V180" t="str">
            <v>01.328.556.4-004.000</v>
          </cell>
        </row>
        <row r="181">
          <cell r="B181">
            <v>102.209</v>
          </cell>
          <cell r="C181" t="str">
            <v>PT. Energy Process Equipments</v>
          </cell>
          <cell r="D181" t="str">
            <v>Jl. Raya Boulevard AA.3 No.10 Rt.08 Rw.12 Pakulonan Barat</v>
          </cell>
          <cell r="E181" t="str">
            <v>Curug - Tangerang</v>
          </cell>
          <cell r="F181">
            <v>0</v>
          </cell>
          <cell r="G181">
            <v>2</v>
          </cell>
          <cell r="H181" t="str">
            <v>4    4  6</v>
          </cell>
          <cell r="K181" t="str">
            <v>7   2    6</v>
          </cell>
          <cell r="L181">
            <v>8</v>
          </cell>
          <cell r="M181" t="str">
            <v>4    5    1</v>
          </cell>
          <cell r="P181" t="str">
            <v xml:space="preserve">   0   0   0</v>
          </cell>
          <cell r="V181" t="str">
            <v>02.446.726.8-451.000</v>
          </cell>
        </row>
        <row r="182">
          <cell r="B182">
            <v>102.209</v>
          </cell>
          <cell r="C182" t="str">
            <v>PT. Globaltech Solution Indonesia</v>
          </cell>
          <cell r="D182" t="str">
            <v>Jl. Johar Blok F6 No.3F, Delta Silicon II, Lippo Cikarang</v>
          </cell>
          <cell r="E182" t="str">
            <v>Cicau, Cikarang Pusat, Bekasi</v>
          </cell>
          <cell r="F182">
            <v>0</v>
          </cell>
          <cell r="G182">
            <v>2</v>
          </cell>
          <cell r="H182" t="str">
            <v>6    9  1</v>
          </cell>
          <cell r="K182" t="str">
            <v>5   3    5</v>
          </cell>
          <cell r="L182">
            <v>5</v>
          </cell>
          <cell r="M182" t="str">
            <v>4    1    3</v>
          </cell>
          <cell r="P182" t="str">
            <v xml:space="preserve">   0   0   0</v>
          </cell>
          <cell r="V182" t="str">
            <v>02.691.535.5-413.000</v>
          </cell>
        </row>
        <row r="183">
          <cell r="B183">
            <v>102.212</v>
          </cell>
          <cell r="C183" t="str">
            <v>PT. Sumiden Serasi Wire Products</v>
          </cell>
          <cell r="D183" t="str">
            <v>Jl. Pahlawan Rt.04 Rw.07 Karang Asem Timur Citeureup Bogor</v>
          </cell>
          <cell r="E183" t="str">
            <v>Jawa Barat 16810</v>
          </cell>
          <cell r="F183">
            <v>0</v>
          </cell>
          <cell r="G183">
            <v>1</v>
          </cell>
          <cell r="H183" t="str">
            <v>0    6  9</v>
          </cell>
          <cell r="I183">
            <v>1</v>
          </cell>
          <cell r="J183">
            <v>1</v>
          </cell>
          <cell r="K183" t="str">
            <v>3   4    7</v>
          </cell>
          <cell r="L183">
            <v>1</v>
          </cell>
          <cell r="M183" t="str">
            <v>0    5    5</v>
          </cell>
          <cell r="N183">
            <v>1</v>
          </cell>
          <cell r="O183">
            <v>1</v>
          </cell>
          <cell r="P183" t="str">
            <v xml:space="preserve">   0   0   0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 t="str">
            <v>01.069.347.1-055.000</v>
          </cell>
        </row>
        <row r="184">
          <cell r="B184">
            <v>102.21299999999999</v>
          </cell>
          <cell r="C184" t="str">
            <v>PT. Indo Kordsa Tbk</v>
          </cell>
          <cell r="D184" t="str">
            <v>Jl. Pahlawan Desa Karang Asem Timur Citeureup, Citeureup Bogor</v>
          </cell>
          <cell r="E184" t="str">
            <v>Jawa Barat</v>
          </cell>
          <cell r="F184">
            <v>0</v>
          </cell>
          <cell r="G184">
            <v>1</v>
          </cell>
          <cell r="H184" t="str">
            <v>0    0  3</v>
          </cell>
          <cell r="K184" t="str">
            <v>2   1    1</v>
          </cell>
          <cell r="L184">
            <v>8</v>
          </cell>
          <cell r="M184" t="str">
            <v>0    9    2</v>
          </cell>
          <cell r="P184" t="str">
            <v xml:space="preserve">   0   0   0</v>
          </cell>
          <cell r="V184" t="str">
            <v>01.003.211.8-092.000</v>
          </cell>
        </row>
        <row r="185">
          <cell r="B185" t="str">
            <v>102,213A</v>
          </cell>
          <cell r="C185" t="str">
            <v>PT. Indo Kordsa Polyester</v>
          </cell>
          <cell r="D185" t="str">
            <v>Jl. Pahlawan, Desa Karang Asem Timur, Citeureup, Bogor</v>
          </cell>
          <cell r="E185" t="str">
            <v>Jawa Barat 16810</v>
          </cell>
          <cell r="F185">
            <v>0</v>
          </cell>
          <cell r="G185">
            <v>1</v>
          </cell>
          <cell r="H185" t="str">
            <v>0    7  1</v>
          </cell>
          <cell r="K185" t="str">
            <v>3   5    8</v>
          </cell>
          <cell r="L185">
            <v>4</v>
          </cell>
          <cell r="M185" t="str">
            <v>0    5    7</v>
          </cell>
          <cell r="P185" t="str">
            <v xml:space="preserve">   0   0   0</v>
          </cell>
          <cell r="V185" t="str">
            <v>01.071.358.4-057.000</v>
          </cell>
        </row>
        <row r="186">
          <cell r="B186">
            <v>102.214</v>
          </cell>
          <cell r="C186" t="str">
            <v>PT. Nichias Metalworks Indonesia</v>
          </cell>
          <cell r="D186" t="str">
            <v>Kawasan Industri Sarana Terpadu Jl. Raya Industri Km.2</v>
          </cell>
          <cell r="E186" t="str">
            <v>Pasir Gombong Cikarang Utara - Bekasi 17550</v>
          </cell>
          <cell r="F186">
            <v>0</v>
          </cell>
          <cell r="G186">
            <v>1</v>
          </cell>
          <cell r="H186" t="str">
            <v>0    6  1</v>
          </cell>
          <cell r="K186" t="str">
            <v>9   4    1</v>
          </cell>
          <cell r="L186">
            <v>9</v>
          </cell>
          <cell r="M186" t="str">
            <v>0    5    5</v>
          </cell>
          <cell r="P186" t="str">
            <v xml:space="preserve">   0   0   0</v>
          </cell>
          <cell r="V186" t="str">
            <v>01.061.941.9-055.000</v>
          </cell>
        </row>
        <row r="187">
          <cell r="B187">
            <v>102.215</v>
          </cell>
          <cell r="C187" t="str">
            <v>PT. Exedy Indonesia</v>
          </cell>
          <cell r="D187" t="str">
            <v>Jl. Permata V Lot EE-3 Kawasan Industri KIIC, Teluk Jambe Timur</v>
          </cell>
          <cell r="E187" t="str">
            <v>Karawang-Jawa Barat 41361</v>
          </cell>
          <cell r="F187">
            <v>0</v>
          </cell>
          <cell r="G187">
            <v>1</v>
          </cell>
          <cell r="H187" t="str">
            <v>0    6  1</v>
          </cell>
          <cell r="K187" t="str">
            <v>5   4    2</v>
          </cell>
          <cell r="L187">
            <v>5</v>
          </cell>
          <cell r="M187" t="str">
            <v>0    5    5</v>
          </cell>
          <cell r="P187" t="str">
            <v xml:space="preserve">   0   0   0</v>
          </cell>
          <cell r="V187" t="str">
            <v>01.061.542.5-055.000</v>
          </cell>
        </row>
        <row r="188">
          <cell r="B188">
            <v>102.21599999999999</v>
          </cell>
          <cell r="C188" t="str">
            <v>PT. Seamless Pipe Indonesia Jaya</v>
          </cell>
          <cell r="D188" t="str">
            <v>Sentral Senayan II Lantai 11, Jl. Asia Afrika No.8 Gelora, Tanah Abang</v>
          </cell>
          <cell r="E188" t="str">
            <v>Jakarta Pusat, DKI, Jakarta Raya 10270</v>
          </cell>
          <cell r="F188">
            <v>0</v>
          </cell>
          <cell r="G188">
            <v>1</v>
          </cell>
          <cell r="H188" t="str">
            <v>0    6  1</v>
          </cell>
          <cell r="K188" t="str">
            <v>5   2    3</v>
          </cell>
          <cell r="L188">
            <v>5</v>
          </cell>
          <cell r="M188" t="str">
            <v>0    9    2</v>
          </cell>
          <cell r="P188" t="str">
            <v xml:space="preserve">   0   0   0</v>
          </cell>
          <cell r="V188" t="str">
            <v>01.061.523.5-092.000</v>
          </cell>
        </row>
        <row r="189">
          <cell r="B189">
            <v>102.217</v>
          </cell>
          <cell r="C189" t="str">
            <v>PT. Siemens Indonesia</v>
          </cell>
          <cell r="D189" t="str">
            <v>Jl. Jend. A. Yani Kav 67-68 Pulomas Kayuputih - Pulo Gadung</v>
          </cell>
          <cell r="E189" t="str">
            <v>Jakarta Timur-DKI Jakarta Raya 13210</v>
          </cell>
          <cell r="F189">
            <v>0</v>
          </cell>
          <cell r="G189">
            <v>1</v>
          </cell>
          <cell r="H189" t="str">
            <v>3    1  0</v>
          </cell>
          <cell r="K189" t="str">
            <v>1   0    5</v>
          </cell>
          <cell r="L189">
            <v>0</v>
          </cell>
          <cell r="M189" t="str">
            <v>0    9    2</v>
          </cell>
          <cell r="P189" t="str">
            <v xml:space="preserve">   0   0   0</v>
          </cell>
          <cell r="V189" t="str">
            <v>01.310.105.0-092.000</v>
          </cell>
        </row>
        <row r="190">
          <cell r="B190">
            <v>102.218</v>
          </cell>
          <cell r="C190" t="str">
            <v>PT. Dresser Rand Services Indonesia</v>
          </cell>
          <cell r="D190" t="str">
            <v>SFB No. B1, B2, &amp; B3 Jl. Eropa II Kawasan Industri Krakatau</v>
          </cell>
          <cell r="E190" t="str">
            <v>Cilegon, Banten 42436</v>
          </cell>
          <cell r="F190">
            <v>0</v>
          </cell>
          <cell r="G190">
            <v>1</v>
          </cell>
          <cell r="H190" t="str">
            <v>9    5  7</v>
          </cell>
          <cell r="K190" t="str">
            <v>7   7    8</v>
          </cell>
          <cell r="L190">
            <v>2</v>
          </cell>
          <cell r="M190" t="str">
            <v>0    5    8</v>
          </cell>
          <cell r="P190" t="str">
            <v xml:space="preserve">   0   0   0</v>
          </cell>
          <cell r="V190" t="str">
            <v>01.957.778.2-058.000</v>
          </cell>
        </row>
        <row r="191">
          <cell r="B191">
            <v>102.21899999999999</v>
          </cell>
          <cell r="C191" t="str">
            <v>PT. Conpac</v>
          </cell>
          <cell r="D191" t="str">
            <v>Jl. Raya Narogong Km.18 Limusnunggal,Cileungsi Bogor</v>
          </cell>
          <cell r="E191" t="str">
            <v>Jawa Barat</v>
          </cell>
          <cell r="F191">
            <v>0</v>
          </cell>
          <cell r="G191">
            <v>2</v>
          </cell>
          <cell r="H191" t="str">
            <v>5    1  9</v>
          </cell>
          <cell r="K191" t="str">
            <v>9   0    6</v>
          </cell>
          <cell r="L191">
            <v>8</v>
          </cell>
          <cell r="M191" t="str">
            <v>0    5    5</v>
          </cell>
          <cell r="P191" t="str">
            <v xml:space="preserve">   0   0   0</v>
          </cell>
          <cell r="V191" t="str">
            <v>02.519.906.8-055.000</v>
          </cell>
        </row>
        <row r="192">
          <cell r="B192">
            <v>102.221</v>
          </cell>
          <cell r="C192" t="str">
            <v>PT. System Engineering Integrator  Indonesia</v>
          </cell>
          <cell r="D192" t="str">
            <v>Jl. Industri Selatan 2 Blok.JJ3 KAW.Jababeka Cikarang Pasir Sari</v>
          </cell>
          <cell r="E192" t="str">
            <v>Cikarang - Bekasi 17530</v>
          </cell>
          <cell r="F192">
            <v>0</v>
          </cell>
          <cell r="G192">
            <v>1</v>
          </cell>
          <cell r="H192" t="str">
            <v>0    7  1</v>
          </cell>
          <cell r="K192" t="str">
            <v>1   0    5</v>
          </cell>
          <cell r="L192">
            <v>9</v>
          </cell>
          <cell r="M192" t="str">
            <v>0    6    8</v>
          </cell>
          <cell r="P192" t="str">
            <v xml:space="preserve">   0   0   0</v>
          </cell>
          <cell r="V192" t="str">
            <v>01.071.105.9-058.000</v>
          </cell>
        </row>
        <row r="193">
          <cell r="B193">
            <v>102.22199999999999</v>
          </cell>
          <cell r="C193" t="str">
            <v>PT. Chitra Bhaskara Indah</v>
          </cell>
          <cell r="D193" t="str">
            <v>Taman Tekno BSD SEK. XI K.2/1-2 Setu</v>
          </cell>
          <cell r="E193" t="str">
            <v>Tangerang</v>
          </cell>
          <cell r="F193">
            <v>0</v>
          </cell>
          <cell r="G193">
            <v>1</v>
          </cell>
          <cell r="H193" t="str">
            <v>3    9  6</v>
          </cell>
          <cell r="K193" t="str">
            <v>0   0    8</v>
          </cell>
          <cell r="L193">
            <v>3</v>
          </cell>
          <cell r="M193" t="str">
            <v>4    5    1</v>
          </cell>
          <cell r="P193" t="str">
            <v xml:space="preserve">   0   0   0</v>
          </cell>
          <cell r="V193" t="str">
            <v>01.396.008.3-451.000</v>
          </cell>
        </row>
        <row r="194">
          <cell r="B194">
            <v>102.223</v>
          </cell>
          <cell r="C194" t="str">
            <v>PT. Filemon Inti Machinery</v>
          </cell>
          <cell r="D194" t="str">
            <v>Komp. Gading Bukit Indah Blok.L No.21 Kelapa Gading Barat</v>
          </cell>
          <cell r="E194" t="str">
            <v>Jakarta Utara</v>
          </cell>
          <cell r="F194">
            <v>0</v>
          </cell>
          <cell r="G194">
            <v>1</v>
          </cell>
          <cell r="H194" t="str">
            <v>9    5  2</v>
          </cell>
          <cell r="K194" t="str">
            <v>1   3    4</v>
          </cell>
          <cell r="L194">
            <v>3</v>
          </cell>
          <cell r="M194" t="str">
            <v>0    4    6</v>
          </cell>
          <cell r="P194" t="str">
            <v xml:space="preserve">   0   0   0</v>
          </cell>
          <cell r="V194" t="str">
            <v>01.952.134.3-046.000</v>
          </cell>
        </row>
        <row r="195">
          <cell r="B195">
            <v>102.224</v>
          </cell>
          <cell r="C195" t="str">
            <v>PT. South East Asia Pipe Industries</v>
          </cell>
          <cell r="D195" t="str">
            <v>Gd. Bakrie Tower Lt. 7, Rasuna Epicentrum, Jl. HR Rasuna Said</v>
          </cell>
          <cell r="E195" t="str">
            <v>Kuningan, Setiabudi, Jakarta Selatan</v>
          </cell>
          <cell r="F195">
            <v>0</v>
          </cell>
          <cell r="G195">
            <v>1</v>
          </cell>
          <cell r="H195" t="str">
            <v>7    6  4</v>
          </cell>
          <cell r="K195" t="str">
            <v>5   2    9</v>
          </cell>
          <cell r="L195">
            <v>2</v>
          </cell>
          <cell r="M195" t="str">
            <v>0    6    2</v>
          </cell>
          <cell r="P195" t="str">
            <v xml:space="preserve">   0   0   0</v>
          </cell>
          <cell r="V195" t="str">
            <v>01.764.529.2-062.000</v>
          </cell>
        </row>
        <row r="196">
          <cell r="B196">
            <v>102.22499999999999</v>
          </cell>
          <cell r="C196" t="str">
            <v>PT. Pitman Nusantara</v>
          </cell>
          <cell r="D196" t="str">
            <v>Gd. Manggala Wanabakti Blok IV Lt.5 Ruang No.516, Wing B</v>
          </cell>
          <cell r="E196" t="str">
            <v>Jl. Gatot Subroto Gelora, Tanah Abang, Jakarta Pusat - 10270</v>
          </cell>
          <cell r="F196">
            <v>0</v>
          </cell>
          <cell r="G196">
            <v>1</v>
          </cell>
          <cell r="H196" t="str">
            <v>7    9  4</v>
          </cell>
          <cell r="K196" t="str">
            <v>0   2    8</v>
          </cell>
          <cell r="L196">
            <v>9</v>
          </cell>
          <cell r="M196" t="str">
            <v>0    7    7</v>
          </cell>
          <cell r="P196" t="str">
            <v xml:space="preserve">   0   0   0</v>
          </cell>
          <cell r="V196" t="str">
            <v>01.794.028.9-077.000</v>
          </cell>
        </row>
        <row r="197">
          <cell r="B197">
            <v>102.226</v>
          </cell>
          <cell r="C197" t="str">
            <v>PT. Turbo Mech Indonesia</v>
          </cell>
          <cell r="D197" t="str">
            <v>Graha Satria Building 1 Lt.2/204 Jl. R.S.Fatmawati No.5 Rt.003 Rw.009</v>
          </cell>
          <cell r="E197" t="str">
            <v>Cilandak Barat, Jakarta Selatan, DKI Jakarta Raya 12430</v>
          </cell>
          <cell r="F197">
            <v>0</v>
          </cell>
          <cell r="G197">
            <v>2</v>
          </cell>
          <cell r="H197" t="str">
            <v>1    1  5</v>
          </cell>
          <cell r="K197" t="str">
            <v>7   7    8</v>
          </cell>
          <cell r="L197">
            <v>9</v>
          </cell>
          <cell r="M197" t="str">
            <v>0    5    9</v>
          </cell>
          <cell r="P197" t="str">
            <v xml:space="preserve">   0   0   0</v>
          </cell>
          <cell r="V197" t="str">
            <v>02.115.778.9-059.000</v>
          </cell>
        </row>
        <row r="198">
          <cell r="B198">
            <v>102.227</v>
          </cell>
          <cell r="C198" t="str">
            <v>PT. Alcorindo Sejahtera</v>
          </cell>
          <cell r="D198" t="str">
            <v>Jl. PLP Curug Km. 6,2 RT/RW : 004/01 Serdang Wetan</v>
          </cell>
          <cell r="E198" t="str">
            <v>Legok, Tangerang 00000</v>
          </cell>
          <cell r="F198">
            <v>0</v>
          </cell>
          <cell r="G198">
            <v>1</v>
          </cell>
          <cell r="H198" t="str">
            <v>5    3  9</v>
          </cell>
          <cell r="K198" t="str">
            <v>4   2    9</v>
          </cell>
          <cell r="L198">
            <v>9</v>
          </cell>
          <cell r="M198" t="str">
            <v>4    1    5</v>
          </cell>
          <cell r="P198" t="str">
            <v xml:space="preserve">   0   0   0</v>
          </cell>
          <cell r="V198" t="str">
            <v>01.539.429.9-415.000</v>
          </cell>
        </row>
        <row r="199">
          <cell r="B199">
            <v>102.22799999999999</v>
          </cell>
          <cell r="C199" t="str">
            <v>PT. Bakrie Construction</v>
          </cell>
          <cell r="D199" t="str">
            <v>Gedung Bakrie Tower Lt. 35 Rasuna Epicentrum Jl. HR. Rasuna Said, Kuningan</v>
          </cell>
          <cell r="E199" t="str">
            <v>Setiabudi - Jakarta Selatan, DKI Jakarta 12940</v>
          </cell>
          <cell r="F199">
            <v>0</v>
          </cell>
          <cell r="G199">
            <v>1</v>
          </cell>
          <cell r="H199" t="str">
            <v>0    6  4</v>
          </cell>
          <cell r="K199" t="str">
            <v>3   0    0</v>
          </cell>
          <cell r="L199">
            <v>5</v>
          </cell>
          <cell r="M199" t="str">
            <v>0    5    9</v>
          </cell>
          <cell r="P199" t="str">
            <v xml:space="preserve">   0   0   0</v>
          </cell>
          <cell r="V199" t="str">
            <v>01.064.300.5-059.000</v>
          </cell>
        </row>
        <row r="200">
          <cell r="B200">
            <v>102.229</v>
          </cell>
          <cell r="C200" t="str">
            <v>PT. Fujita Indonesia</v>
          </cell>
          <cell r="D200" t="str">
            <v>Jl. Maligi III Lot N-3A Kawasan Industri KIIC Telukjambe - Telukjambe</v>
          </cell>
          <cell r="E200" t="str">
            <v>Karawang - 41361</v>
          </cell>
          <cell r="F200">
            <v>0</v>
          </cell>
          <cell r="G200">
            <v>2</v>
          </cell>
          <cell r="H200" t="str">
            <v>1    6  4</v>
          </cell>
          <cell r="K200" t="str">
            <v>3   9    6</v>
          </cell>
          <cell r="L200">
            <v>9</v>
          </cell>
          <cell r="M200" t="str">
            <v>4    3    1</v>
          </cell>
          <cell r="P200" t="str">
            <v xml:space="preserve">   0   0   0</v>
          </cell>
          <cell r="V200" t="str">
            <v>02.165.396.9-431.000</v>
          </cell>
        </row>
        <row r="201">
          <cell r="B201">
            <v>102.23099999999999</v>
          </cell>
          <cell r="C201" t="str">
            <v>PT. LG</v>
          </cell>
          <cell r="D201">
            <v>102.23095703125</v>
          </cell>
          <cell r="E201">
            <v>102.23095703125</v>
          </cell>
        </row>
        <row r="202">
          <cell r="B202">
            <v>102.232</v>
          </cell>
          <cell r="C202" t="str">
            <v>PT. Phenolic Prima Mulia Indonesia</v>
          </cell>
          <cell r="D202" t="str">
            <v>Jl. Tegal Alur No.96 Rt.004/002 Pengadungan, Kalideres, Jakarta Barat</v>
          </cell>
          <cell r="E202" t="str">
            <v>DKI Jakarta Raya-11830</v>
          </cell>
          <cell r="F202">
            <v>0</v>
          </cell>
          <cell r="G202">
            <v>1</v>
          </cell>
          <cell r="H202" t="str">
            <v>3    0  0</v>
          </cell>
          <cell r="K202" t="str">
            <v>8   8    0</v>
          </cell>
          <cell r="L202">
            <v>0</v>
          </cell>
          <cell r="M202" t="str">
            <v>0    3    8</v>
          </cell>
          <cell r="P202" t="str">
            <v xml:space="preserve">   0   0   0</v>
          </cell>
          <cell r="V202" t="str">
            <v>01.300.880.0-038.000</v>
          </cell>
        </row>
        <row r="203">
          <cell r="B203">
            <v>102.233</v>
          </cell>
          <cell r="C203" t="str">
            <v>PT. Great Giant Pineapple</v>
          </cell>
          <cell r="D203" t="str">
            <v>Chaze Plaza Podium Lt.5 Jl. Jend.Sudirman Kav.21 Karet Setiabudi Jakarta Selatan</v>
          </cell>
          <cell r="E203" t="str">
            <v>DKI Jakarta Raya-12920</v>
          </cell>
          <cell r="F203">
            <v>0</v>
          </cell>
          <cell r="G203">
            <v>1</v>
          </cell>
          <cell r="H203" t="str">
            <v>1    0  3</v>
          </cell>
          <cell r="K203" t="str">
            <v>6   2    6</v>
          </cell>
          <cell r="L203">
            <v>6</v>
          </cell>
          <cell r="M203" t="str">
            <v>0    9    1</v>
          </cell>
          <cell r="P203" t="str">
            <v xml:space="preserve">   0   0   0</v>
          </cell>
          <cell r="V203" t="str">
            <v>01.103.626.6-091.000</v>
          </cell>
        </row>
        <row r="204">
          <cell r="B204">
            <v>102.23399999999999</v>
          </cell>
          <cell r="C204" t="str">
            <v>PT. KHI Pipe Industries</v>
          </cell>
          <cell r="D204" t="str">
            <v>Gedung Krakatau Steel Lt.7 Jl. Jendral Gatot Subroto Kav. 54</v>
          </cell>
          <cell r="E204" t="str">
            <v>Setiabudi, Jakarta Selatan 12950</v>
          </cell>
          <cell r="F204">
            <v>0</v>
          </cell>
          <cell r="G204">
            <v>1</v>
          </cell>
          <cell r="H204" t="str">
            <v>0    0  0</v>
          </cell>
          <cell r="K204" t="str">
            <v>5   4    0</v>
          </cell>
          <cell r="L204">
            <v>3</v>
          </cell>
          <cell r="M204" t="str">
            <v>0    5    1</v>
          </cell>
          <cell r="P204" t="str">
            <v xml:space="preserve">   0   0   0</v>
          </cell>
          <cell r="V204" t="str">
            <v>01.000.540.3-051.000</v>
          </cell>
        </row>
        <row r="205">
          <cell r="B205">
            <v>102.235</v>
          </cell>
          <cell r="C205" t="str">
            <v>PT. Sunstar Engineering Indonesia</v>
          </cell>
          <cell r="D205" t="str">
            <v>KWS Industri Cibitung MM2100 Blok 1-2/1 Cibitung Cibitung Bekasi</v>
          </cell>
          <cell r="E205" t="str">
            <v>Jawa Barat - 00000</v>
          </cell>
          <cell r="F205">
            <v>0</v>
          </cell>
          <cell r="G205">
            <v>1</v>
          </cell>
          <cell r="H205" t="str">
            <v>0    8  4</v>
          </cell>
          <cell r="K205" t="str">
            <v>7   4    9</v>
          </cell>
          <cell r="L205">
            <v>9</v>
          </cell>
          <cell r="M205" t="str">
            <v>0    5    5</v>
          </cell>
          <cell r="P205" t="str">
            <v xml:space="preserve">   0   0   0</v>
          </cell>
          <cell r="V205" t="str">
            <v>01.084.749.9-055.000</v>
          </cell>
        </row>
        <row r="206">
          <cell r="B206">
            <v>102.236</v>
          </cell>
          <cell r="C206" t="str">
            <v>PT. Beton Perkasa Wijaksana</v>
          </cell>
          <cell r="D206" t="str">
            <v xml:space="preserve">Jl. Raya Serang KM 16,7 </v>
          </cell>
          <cell r="E206" t="str">
            <v>Cikupa - Tangerang</v>
          </cell>
          <cell r="F206">
            <v>0</v>
          </cell>
          <cell r="G206">
            <v>1</v>
          </cell>
          <cell r="H206" t="str">
            <v>3    7  5</v>
          </cell>
          <cell r="K206" t="str">
            <v>0   4    1</v>
          </cell>
          <cell r="L206">
            <v>9</v>
          </cell>
          <cell r="M206" t="str">
            <v>0    5    5</v>
          </cell>
          <cell r="P206" t="str">
            <v xml:space="preserve">   0   0   0</v>
          </cell>
          <cell r="V206" t="str">
            <v>01.375.041.9-055.000</v>
          </cell>
        </row>
        <row r="207">
          <cell r="B207">
            <v>102.23699999999999</v>
          </cell>
          <cell r="C207" t="str">
            <v>PT. Sulzer Turbo Services Indonesia</v>
          </cell>
          <cell r="D207" t="str">
            <v>Kawasan Industri Kota Bukit Indah Blok.A-II Kav.1C-1D</v>
          </cell>
          <cell r="E207" t="str">
            <v>Wanakerta, Bungursari, Purwakarta - Jawa Barat 41181</v>
          </cell>
          <cell r="F207">
            <v>0</v>
          </cell>
          <cell r="G207">
            <v>1</v>
          </cell>
          <cell r="H207" t="str">
            <v>0    8  1</v>
          </cell>
          <cell r="K207" t="str">
            <v>6   7    8</v>
          </cell>
          <cell r="L207">
            <v>3</v>
          </cell>
          <cell r="M207" t="str">
            <v>4    4    1</v>
          </cell>
          <cell r="P207" t="str">
            <v xml:space="preserve">   0   0   0</v>
          </cell>
          <cell r="V207" t="str">
            <v>01.081.678.3-441.000</v>
          </cell>
        </row>
        <row r="208">
          <cell r="B208">
            <v>102.238</v>
          </cell>
          <cell r="C208" t="str">
            <v>PT. Sulzer Turbo Services Indonesia</v>
          </cell>
          <cell r="D208" t="str">
            <v>Jl. Kaliurang Km.14, Ngemplak I, Umbulmartani Ngemplak,</v>
          </cell>
          <cell r="E208" t="str">
            <v xml:space="preserve">Sleman, Yogyakarta </v>
          </cell>
          <cell r="F208">
            <v>0</v>
          </cell>
          <cell r="G208">
            <v>2</v>
          </cell>
          <cell r="H208" t="str">
            <v>5    4  4</v>
          </cell>
          <cell r="I208">
            <v>2</v>
          </cell>
          <cell r="J208">
            <v>2</v>
          </cell>
          <cell r="K208" t="str">
            <v>1   4    3</v>
          </cell>
          <cell r="L208">
            <v>7</v>
          </cell>
          <cell r="M208" t="str">
            <v>5    4    2</v>
          </cell>
          <cell r="N208">
            <v>7</v>
          </cell>
          <cell r="O208">
            <v>7</v>
          </cell>
          <cell r="P208" t="str">
            <v xml:space="preserve">   0   0   0</v>
          </cell>
          <cell r="Q208">
            <v>7</v>
          </cell>
          <cell r="R208">
            <v>7</v>
          </cell>
          <cell r="S208">
            <v>7</v>
          </cell>
          <cell r="T208">
            <v>7</v>
          </cell>
          <cell r="U208">
            <v>7</v>
          </cell>
          <cell r="V208" t="str">
            <v>02.544.143.7-542.000</v>
          </cell>
        </row>
        <row r="209">
          <cell r="B209">
            <v>102.239</v>
          </cell>
          <cell r="C209" t="str">
            <v>PT. Geostructure Dynamic</v>
          </cell>
          <cell r="D209" t="str">
            <v>Pusat Niaga Roxy Mas Blok C5 No.2 Jl. KH. Hasyim Ashari 125, Cideng-Gambir</v>
          </cell>
          <cell r="E209" t="str">
            <v>Jakarta Pusat</v>
          </cell>
          <cell r="F209">
            <v>0</v>
          </cell>
          <cell r="G209">
            <v>2</v>
          </cell>
          <cell r="H209" t="str">
            <v>4    5  0</v>
          </cell>
          <cell r="K209" t="str">
            <v>2   5    0</v>
          </cell>
          <cell r="L209">
            <v>2</v>
          </cell>
          <cell r="M209" t="str">
            <v>0    2    8</v>
          </cell>
          <cell r="P209" t="str">
            <v xml:space="preserve">   0   0   0</v>
          </cell>
          <cell r="V209" t="str">
            <v>02.450.250.2-028.000</v>
          </cell>
        </row>
        <row r="210">
          <cell r="B210">
            <v>102.241</v>
          </cell>
          <cell r="C210" t="str">
            <v>PT. Indofood CBP Sukses Makmur</v>
          </cell>
          <cell r="D210" t="str">
            <v>Indofood Tower Lt.26,Sudirman Jl. Jend.Sudirman Kav. 76 - 78</v>
          </cell>
          <cell r="E210" t="str">
            <v>Setiabudi - Setiabudi, Jakarta 12910</v>
          </cell>
          <cell r="F210">
            <v>0</v>
          </cell>
          <cell r="G210">
            <v>2</v>
          </cell>
          <cell r="H210" t="str">
            <v>9    9  3</v>
          </cell>
          <cell r="K210" t="str">
            <v>0   8    5</v>
          </cell>
          <cell r="L210">
            <v>6</v>
          </cell>
          <cell r="M210" t="str">
            <v>0    1    8</v>
          </cell>
          <cell r="P210" t="str">
            <v xml:space="preserve">   0   0   0</v>
          </cell>
          <cell r="V210" t="str">
            <v>02.993.085.6-018.000</v>
          </cell>
        </row>
        <row r="211">
          <cell r="B211">
            <v>102.242</v>
          </cell>
          <cell r="C211" t="str">
            <v>PT. Amoco Mitsui PTA Indonesia</v>
          </cell>
          <cell r="D211" t="str">
            <v>Jl. Jend.Sudirman Kav. 61-62 Summitmas I Lt.20</v>
          </cell>
          <cell r="E211" t="str">
            <v>Kebayoran Baru, Jakarta Selatan</v>
          </cell>
          <cell r="F211">
            <v>0</v>
          </cell>
          <cell r="G211">
            <v>1</v>
          </cell>
          <cell r="H211" t="str">
            <v>0    7  0</v>
          </cell>
          <cell r="K211" t="str">
            <v>9   0    9</v>
          </cell>
          <cell r="L211">
            <v>5</v>
          </cell>
          <cell r="M211" t="str">
            <v>0    5   2</v>
          </cell>
          <cell r="P211" t="str">
            <v xml:space="preserve">   0   0   0</v>
          </cell>
          <cell r="V211" t="str">
            <v>01.070.909.5-052.000</v>
          </cell>
        </row>
        <row r="212">
          <cell r="B212">
            <v>102.24299999999999</v>
          </cell>
          <cell r="C212" t="str">
            <v>PT. Indolakto</v>
          </cell>
          <cell r="D212" t="str">
            <v xml:space="preserve">Jl. Raya Siliwangi, Pasawahan, Pasawahan Cicurug Kab.Sukabumi </v>
          </cell>
          <cell r="E212" t="str">
            <v>Jawa Barat - 00000</v>
          </cell>
          <cell r="F212">
            <v>0</v>
          </cell>
          <cell r="G212">
            <v>1</v>
          </cell>
          <cell r="H212" t="str">
            <v>5    9  6</v>
          </cell>
          <cell r="K212" t="str">
            <v>1   2    5</v>
          </cell>
          <cell r="L212">
            <v>3</v>
          </cell>
          <cell r="M212" t="str">
            <v>4    4   1</v>
          </cell>
          <cell r="P212" t="str">
            <v xml:space="preserve">   0   0   0</v>
          </cell>
          <cell r="V212" t="str">
            <v>01.596.125.3-441.000</v>
          </cell>
        </row>
        <row r="213">
          <cell r="B213">
            <v>102.244</v>
          </cell>
          <cell r="C213" t="str">
            <v>PT. Sinar Alum Sarana</v>
          </cell>
          <cell r="D213" t="str">
            <v>Kampung Pasirandu Rt. 008/002 Tangerang - Curug</v>
          </cell>
          <cell r="E213" t="str">
            <v>Kadu</v>
          </cell>
          <cell r="F213">
            <v>0</v>
          </cell>
          <cell r="G213">
            <v>1</v>
          </cell>
          <cell r="H213" t="str">
            <v>5    2  8</v>
          </cell>
          <cell r="K213" t="str">
            <v>5   7    4</v>
          </cell>
          <cell r="L213">
            <v>5</v>
          </cell>
          <cell r="M213" t="str">
            <v>4    1   5</v>
          </cell>
          <cell r="P213" t="str">
            <v xml:space="preserve">   0   0   0</v>
          </cell>
          <cell r="V213" t="str">
            <v>01.528.574.5-415.000</v>
          </cell>
        </row>
        <row r="214">
          <cell r="B214">
            <v>102.245</v>
          </cell>
          <cell r="C214" t="str">
            <v>PT. Sumber Karya Lestari Pratama</v>
          </cell>
          <cell r="D214" t="str">
            <v>Jl. Patriot No.116C (26) RT.002 RW.018 Jaka Sampurna - Bekasi Barat</v>
          </cell>
          <cell r="E214" t="str">
            <v>Kota Bekasi - Jawa Barat</v>
          </cell>
          <cell r="F214">
            <v>0</v>
          </cell>
          <cell r="G214">
            <v>2</v>
          </cell>
          <cell r="H214" t="str">
            <v>8    8  5</v>
          </cell>
          <cell r="K214" t="str">
            <v>7   1    9</v>
          </cell>
          <cell r="L214">
            <v>1</v>
          </cell>
          <cell r="M214" t="str">
            <v>4    0   7</v>
          </cell>
          <cell r="P214" t="str">
            <v xml:space="preserve">   0   0   0</v>
          </cell>
          <cell r="V214" t="str">
            <v>02.885.719.1-407.000</v>
          </cell>
        </row>
        <row r="215">
          <cell r="B215">
            <v>102.246</v>
          </cell>
          <cell r="C215" t="str">
            <v>PT. Bukaka Teknik Utama, Tbk</v>
          </cell>
          <cell r="D215" t="str">
            <v>Jl. Raya Narogong - Bekasi Km 19,5 RT 03 RW 02 Limusnunggal</v>
          </cell>
          <cell r="E215" t="str">
            <v>Cileungsi, Bogor, Jawa Barat 16820</v>
          </cell>
          <cell r="F215">
            <v>0</v>
          </cell>
          <cell r="G215">
            <v>1</v>
          </cell>
          <cell r="H215" t="str">
            <v>3    1  5</v>
          </cell>
          <cell r="K215" t="str">
            <v>8   1    1</v>
          </cell>
          <cell r="L215">
            <v>8</v>
          </cell>
          <cell r="M215" t="str">
            <v>0    5   4</v>
          </cell>
          <cell r="P215" t="str">
            <v xml:space="preserve">   0   0   0</v>
          </cell>
          <cell r="V215" t="str">
            <v>01.315.811.8-054.000</v>
          </cell>
        </row>
        <row r="216">
          <cell r="B216">
            <v>102.247</v>
          </cell>
          <cell r="C216" t="str">
            <v>Kop Rusamas</v>
          </cell>
          <cell r="D216" t="str">
            <v>Komplek PLTU Suralaya</v>
          </cell>
          <cell r="E216">
            <v>102.2469482421875</v>
          </cell>
          <cell r="F216">
            <v>0</v>
          </cell>
          <cell r="G216">
            <v>1</v>
          </cell>
          <cell r="H216" t="str">
            <v>4    3  0</v>
          </cell>
          <cell r="K216" t="str">
            <v>3   3    4</v>
          </cell>
          <cell r="L216">
            <v>1</v>
          </cell>
          <cell r="M216" t="str">
            <v>4    1   5</v>
          </cell>
          <cell r="P216" t="str">
            <v xml:space="preserve">   0   0   0</v>
          </cell>
          <cell r="V216" t="str">
            <v>01.430.334.1-415.000</v>
          </cell>
        </row>
        <row r="217">
          <cell r="B217">
            <v>102.248</v>
          </cell>
          <cell r="C217" t="str">
            <v>PT. Multi Bintang Indonesia, Tbk</v>
          </cell>
          <cell r="D217" t="str">
            <v>Jl. Daan Mogot Km.19 Tangerang</v>
          </cell>
          <cell r="E217">
            <v>102.24798583984375</v>
          </cell>
          <cell r="F217">
            <v>0</v>
          </cell>
          <cell r="G217">
            <v>1</v>
          </cell>
          <cell r="H217" t="str">
            <v>0    0  2</v>
          </cell>
          <cell r="K217" t="str">
            <v>2   2    8</v>
          </cell>
          <cell r="L217">
            <v>3</v>
          </cell>
          <cell r="M217" t="str">
            <v>0    9   2</v>
          </cell>
          <cell r="P217" t="str">
            <v xml:space="preserve">   0   0   0</v>
          </cell>
          <cell r="V217" t="str">
            <v>01.002.228.3-092.000</v>
          </cell>
        </row>
        <row r="218">
          <cell r="B218">
            <v>102.249</v>
          </cell>
          <cell r="C218" t="str">
            <v>PT. Krakatau Wajatama</v>
          </cell>
          <cell r="D218" t="str">
            <v>GD. Krakatau Steel Lt.7, Jl. Gatot Subroto Kav.54 Setiabudi Jakarta Selatan</v>
          </cell>
          <cell r="E218" t="str">
            <v>DKI Jakarta Raya - 12910</v>
          </cell>
          <cell r="F218">
            <v>0</v>
          </cell>
          <cell r="G218">
            <v>1</v>
          </cell>
          <cell r="H218" t="str">
            <v>5    9  5</v>
          </cell>
          <cell r="K218" t="str">
            <v>9   1    1</v>
          </cell>
          <cell r="L218">
            <v>7</v>
          </cell>
          <cell r="M218" t="str">
            <v>0    5   1</v>
          </cell>
          <cell r="P218" t="str">
            <v xml:space="preserve">   0   0   0</v>
          </cell>
          <cell r="V218" t="str">
            <v>01.595.911.7-051.000</v>
          </cell>
        </row>
        <row r="219">
          <cell r="B219">
            <v>102.251</v>
          </cell>
          <cell r="C219" t="str">
            <v>PT. Geographe Energy Indonesia</v>
          </cell>
          <cell r="D219" t="str">
            <v>Sampoerna Strategic Square-South Tower Lt.18 Jl.Jenderal Sudirman Kav.45-46</v>
          </cell>
          <cell r="E219" t="str">
            <v>Rt.003 Rw.004, Karet Semanggi Setiabudi Jakarta Selatan DKI Jakarta Raya-12930</v>
          </cell>
          <cell r="F219">
            <v>0</v>
          </cell>
          <cell r="G219">
            <v>2</v>
          </cell>
          <cell r="H219" t="str">
            <v>2    7  8</v>
          </cell>
          <cell r="K219" t="str">
            <v>0   8    6</v>
          </cell>
          <cell r="L219">
            <v>0</v>
          </cell>
          <cell r="M219" t="str">
            <v>4    3   1</v>
          </cell>
          <cell r="P219" t="str">
            <v xml:space="preserve">   0   0   0</v>
          </cell>
          <cell r="V219" t="str">
            <v>02.278.086.0-431.000</v>
          </cell>
        </row>
        <row r="220">
          <cell r="B220">
            <v>102.252</v>
          </cell>
          <cell r="C220" t="str">
            <v>PT. Bukit Muria Jaya</v>
          </cell>
          <cell r="D220" t="str">
            <v>Jl. Sepoor DS Purwadana Teluk Jambe Karawang</v>
          </cell>
          <cell r="E220" t="str">
            <v>-</v>
          </cell>
          <cell r="F220">
            <v>0</v>
          </cell>
          <cell r="G220">
            <v>1</v>
          </cell>
          <cell r="H220" t="str">
            <v>2    4  5</v>
          </cell>
          <cell r="K220" t="str">
            <v>4   9    3</v>
          </cell>
          <cell r="L220">
            <v>0</v>
          </cell>
          <cell r="M220" t="str">
            <v>4    3   1</v>
          </cell>
          <cell r="P220" t="str">
            <v xml:space="preserve">   0   0   0</v>
          </cell>
          <cell r="V220" t="str">
            <v>01.245.493.0-431.000</v>
          </cell>
        </row>
        <row r="221">
          <cell r="B221">
            <v>102.253</v>
          </cell>
          <cell r="C221" t="str">
            <v>PT. Ryoshin Unggul Indonesia</v>
          </cell>
          <cell r="D221" t="str">
            <v>Jl. Inti 3 C 11 No.19 Lippo Cikarang Cibatu Cikarang Selatan Bekasi</v>
          </cell>
          <cell r="E221" t="str">
            <v>Jawa Barat</v>
          </cell>
          <cell r="F221">
            <v>0</v>
          </cell>
          <cell r="G221">
            <v>1</v>
          </cell>
          <cell r="H221" t="str">
            <v>8    6  9</v>
          </cell>
          <cell r="K221" t="str">
            <v>6   6    9</v>
          </cell>
          <cell r="L221">
            <v>0</v>
          </cell>
          <cell r="M221" t="str">
            <v>0    5   5</v>
          </cell>
          <cell r="P221" t="str">
            <v xml:space="preserve">   0   0   0</v>
          </cell>
          <cell r="V221" t="str">
            <v>01.869.669.0-055.000</v>
          </cell>
        </row>
        <row r="222">
          <cell r="B222">
            <v>102.254</v>
          </cell>
          <cell r="C222" t="str">
            <v>PT. Chita Indonesia</v>
          </cell>
          <cell r="D222" t="str">
            <v>Jl. Jawa Blok II No.4 Kawasan Industri MM2100 Jatiwangi</v>
          </cell>
          <cell r="E222" t="str">
            <v>Cikarang Barat Bekasi - 17520</v>
          </cell>
          <cell r="F222">
            <v>0</v>
          </cell>
          <cell r="G222">
            <v>2</v>
          </cell>
          <cell r="H222" t="str">
            <v>8    5  8</v>
          </cell>
          <cell r="K222" t="str">
            <v>3   6    6</v>
          </cell>
          <cell r="L222">
            <v>4</v>
          </cell>
          <cell r="M222" t="str">
            <v>4    1   3</v>
          </cell>
          <cell r="P222" t="str">
            <v xml:space="preserve">   0   0   0</v>
          </cell>
          <cell r="V222" t="str">
            <v>02.858.366.4-413.000</v>
          </cell>
        </row>
        <row r="223">
          <cell r="B223">
            <v>102.255</v>
          </cell>
          <cell r="C223" t="str">
            <v xml:space="preserve">PT. Alta Duta Sarana </v>
          </cell>
          <cell r="D223" t="str">
            <v>Mutiara Taman Palem Blok C19/37 Rt.006/014 Cengkareng Timur</v>
          </cell>
          <cell r="E223" t="str">
            <v>Cengkareng Jakarta Barat - 11730</v>
          </cell>
          <cell r="F223">
            <v>0</v>
          </cell>
          <cell r="G223">
            <v>2</v>
          </cell>
          <cell r="H223" t="str">
            <v>4    6  5</v>
          </cell>
          <cell r="K223" t="str">
            <v>6   6    2</v>
          </cell>
          <cell r="L223">
            <v>1</v>
          </cell>
          <cell r="M223" t="str">
            <v>0    3   4</v>
          </cell>
          <cell r="P223" t="str">
            <v xml:space="preserve">   0   0   0</v>
          </cell>
          <cell r="V223" t="str">
            <v>02.465.662.1-034.000</v>
          </cell>
        </row>
        <row r="224">
          <cell r="B224">
            <v>102.256</v>
          </cell>
          <cell r="C224" t="str">
            <v>PT. Surya Rengo Containers</v>
          </cell>
          <cell r="D224" t="str">
            <v>Jl. KH. Agus Salim No.4 Poris Plawad</v>
          </cell>
          <cell r="E224" t="str">
            <v>Cipondoh, Tangerang</v>
          </cell>
          <cell r="F224">
            <v>0</v>
          </cell>
          <cell r="G224">
            <v>1</v>
          </cell>
          <cell r="H224" t="str">
            <v>0    7  0</v>
          </cell>
          <cell r="K224" t="str">
            <v>6   7    2</v>
          </cell>
          <cell r="L224">
            <v>9</v>
          </cell>
          <cell r="M224" t="str">
            <v>0    5   2</v>
          </cell>
          <cell r="P224" t="str">
            <v xml:space="preserve">   0   0   0</v>
          </cell>
          <cell r="V224" t="str">
            <v>01.070.672.9-052.000</v>
          </cell>
        </row>
        <row r="225">
          <cell r="B225">
            <v>102.25700000000001</v>
          </cell>
          <cell r="C225" t="str">
            <v>PT. Titan Petrokimia Nusantara</v>
          </cell>
          <cell r="D225" t="str">
            <v>Graha BIP Lt.3 Jl.Jend.Gatot Subroto Kavling 23 Rt.002 Rw.002 Setiabudi</v>
          </cell>
          <cell r="E225" t="str">
            <v>Jakarta Selatan DKI Jakarta Raya - 12930</v>
          </cell>
          <cell r="F225">
            <v>0</v>
          </cell>
          <cell r="G225">
            <v>1</v>
          </cell>
          <cell r="H225" t="str">
            <v>0    6  9</v>
          </cell>
          <cell r="K225" t="str">
            <v>2   2    6</v>
          </cell>
          <cell r="L225">
            <v>7</v>
          </cell>
          <cell r="M225" t="str">
            <v>0    9   2</v>
          </cell>
          <cell r="P225" t="str">
            <v xml:space="preserve">   0   0   0</v>
          </cell>
          <cell r="V225" t="str">
            <v>01.069.226.7-092.000</v>
          </cell>
        </row>
        <row r="226">
          <cell r="B226">
            <v>102.258</v>
          </cell>
          <cell r="C226" t="str">
            <v xml:space="preserve">PT. Nirmala Tirta Putra </v>
          </cell>
          <cell r="D226" t="str">
            <v>Jl. Raya Siliwangi Km.21 Kp. Sundawenang RT.30 RW.13</v>
          </cell>
          <cell r="E226" t="str">
            <v>Sundawenang-Parungkuda Kab.Sukabumi</v>
          </cell>
          <cell r="F226">
            <v>0</v>
          </cell>
          <cell r="G226">
            <v>2</v>
          </cell>
          <cell r="H226" t="str">
            <v>6    2  3</v>
          </cell>
          <cell r="K226" t="str">
            <v>4   2    2</v>
          </cell>
          <cell r="L226">
            <v>9</v>
          </cell>
          <cell r="M226" t="str">
            <v>4    0   5</v>
          </cell>
          <cell r="P226" t="str">
            <v xml:space="preserve">   0   0   1</v>
          </cell>
          <cell r="V226" t="str">
            <v>02.623.422.9-405.001</v>
          </cell>
        </row>
        <row r="227">
          <cell r="B227">
            <v>102.259</v>
          </cell>
          <cell r="C227" t="str">
            <v>PT. Bella Nitec Machinery</v>
          </cell>
          <cell r="D227" t="str">
            <v>Jl. Pembangunan IV No.52 Karang Sari-Negla Sari</v>
          </cell>
          <cell r="E227" t="str">
            <v>Tangerang</v>
          </cell>
          <cell r="F227">
            <v>0</v>
          </cell>
          <cell r="G227">
            <v>1</v>
          </cell>
          <cell r="H227" t="str">
            <v>5    2  8</v>
          </cell>
          <cell r="K227" t="str">
            <v>9   7    7</v>
          </cell>
          <cell r="L227">
            <v>0</v>
          </cell>
          <cell r="M227" t="str">
            <v>4    1   5</v>
          </cell>
          <cell r="P227" t="str">
            <v xml:space="preserve">   0   0   0</v>
          </cell>
          <cell r="V227" t="str">
            <v>01.528.977.0-415.000</v>
          </cell>
        </row>
        <row r="228">
          <cell r="B228">
            <v>102.261</v>
          </cell>
          <cell r="C228" t="str">
            <v>Pandawa Mechatronics Indonesia</v>
          </cell>
          <cell r="D228" t="str">
            <v>Jl. Lili H1/11 Puspita Loka BSD,Tangerang 15321</v>
          </cell>
        </row>
        <row r="229">
          <cell r="B229">
            <v>102.262</v>
          </cell>
          <cell r="C229" t="str">
            <v>PT. Pertamina (Persero)</v>
          </cell>
          <cell r="D229" t="str">
            <v xml:space="preserve">Jl. Medan Merdeka Timur No. 1A </v>
          </cell>
          <cell r="E229" t="str">
            <v>Jakarta</v>
          </cell>
          <cell r="F229">
            <v>0</v>
          </cell>
          <cell r="G229">
            <v>1</v>
          </cell>
          <cell r="H229" t="str">
            <v>0    0  1</v>
          </cell>
          <cell r="K229" t="str">
            <v>6   6    4</v>
          </cell>
          <cell r="L229">
            <v>0</v>
          </cell>
          <cell r="M229" t="str">
            <v>0    5   1</v>
          </cell>
          <cell r="P229" t="str">
            <v xml:space="preserve">   0   0   0</v>
          </cell>
          <cell r="V229" t="str">
            <v>01.001.664.0-051.000</v>
          </cell>
        </row>
        <row r="230">
          <cell r="B230">
            <v>102.26300000000001</v>
          </cell>
          <cell r="C230" t="str">
            <v>PT. Exedy Motorcycle Indonesia</v>
          </cell>
          <cell r="D230" t="str">
            <v>Jl. Pulobuaran Raya Kav. III FF 8-9, Pulo Gadung Jakarta Timur</v>
          </cell>
          <cell r="E230" t="str">
            <v>DKI Jakarta Raya 13920</v>
          </cell>
          <cell r="F230">
            <v>0</v>
          </cell>
          <cell r="G230">
            <v>2</v>
          </cell>
          <cell r="H230" t="str">
            <v>5    1  9</v>
          </cell>
          <cell r="K230" t="str">
            <v>8   6    2</v>
          </cell>
          <cell r="L230">
            <v>3</v>
          </cell>
          <cell r="M230" t="str">
            <v>0    5   5</v>
          </cell>
          <cell r="P230" t="str">
            <v xml:space="preserve">   0   0   0</v>
          </cell>
          <cell r="V230" t="str">
            <v>02.519.862.3-055.000</v>
          </cell>
        </row>
        <row r="231">
          <cell r="B231">
            <v>102.264</v>
          </cell>
          <cell r="C231" t="str">
            <v>PT. Kiyokuni Technologies</v>
          </cell>
          <cell r="D231" t="str">
            <v>Jl. Surya Madya Kav. 1-15D Kota Industri Suryacipta Telukjambe, Telukjambe</v>
          </cell>
          <cell r="E231" t="str">
            <v>Karawang, Jawa Barat 41361</v>
          </cell>
          <cell r="F231">
            <v>0</v>
          </cell>
          <cell r="G231">
            <v>1</v>
          </cell>
          <cell r="H231" t="str">
            <v>0    7  2</v>
          </cell>
          <cell r="K231" t="str">
            <v>0   3    8</v>
          </cell>
          <cell r="L231">
            <v>1</v>
          </cell>
          <cell r="M231" t="str">
            <v>0    5   5</v>
          </cell>
          <cell r="P231" t="str">
            <v xml:space="preserve">   0   0   0</v>
          </cell>
          <cell r="V231" t="str">
            <v>01.072.038.1-055.000</v>
          </cell>
        </row>
        <row r="232">
          <cell r="B232">
            <v>102.265</v>
          </cell>
          <cell r="C232" t="str">
            <v>PT. Supernova</v>
          </cell>
          <cell r="D232" t="str">
            <v>Jl. Ancol Barat VI No.1-2 Ancol - Pademangan</v>
          </cell>
          <cell r="E232" t="str">
            <v>Jakarta Utara 14430</v>
          </cell>
          <cell r="F232">
            <v>0</v>
          </cell>
          <cell r="G232">
            <v>1</v>
          </cell>
          <cell r="H232" t="str">
            <v>3    6   5</v>
          </cell>
          <cell r="K232" t="str">
            <v>9   1    7</v>
          </cell>
          <cell r="L232">
            <v>2</v>
          </cell>
          <cell r="M232" t="str">
            <v>0    4   6</v>
          </cell>
          <cell r="P232" t="str">
            <v xml:space="preserve">   0   0   0</v>
          </cell>
          <cell r="V232" t="str">
            <v>01.365.917.2-046.000</v>
          </cell>
        </row>
        <row r="233">
          <cell r="B233">
            <v>102.26600000000001</v>
          </cell>
          <cell r="C233" t="str">
            <v>PT. Flambindo Cortama</v>
          </cell>
          <cell r="D233" t="str">
            <v>Raya Prancis Komp.Pergudangan 75 Blok D-9</v>
          </cell>
          <cell r="E233" t="str">
            <v>Tangerang - 15000</v>
          </cell>
          <cell r="F233">
            <v>0</v>
          </cell>
          <cell r="G233">
            <v>1</v>
          </cell>
          <cell r="H233" t="str">
            <v>3    3   4</v>
          </cell>
          <cell r="K233" t="str">
            <v>3   6    5</v>
          </cell>
          <cell r="L233">
            <v>2</v>
          </cell>
          <cell r="M233" t="str">
            <v>4    0   2</v>
          </cell>
          <cell r="P233" t="str">
            <v xml:space="preserve">   0   0   0</v>
          </cell>
          <cell r="V233" t="str">
            <v>01.334.365.2-402.000</v>
          </cell>
        </row>
        <row r="234">
          <cell r="B234">
            <v>102.267</v>
          </cell>
          <cell r="C234" t="str">
            <v>PT. Wijaya Karya Intrade</v>
          </cell>
          <cell r="D234" t="str">
            <v>Jl. D I. Panjaitan Kav 3-4 RT.RW. Cipinang, Cempedak, Jatinegara</v>
          </cell>
          <cell r="E234" t="str">
            <v>Jakarta Timur DKI Jakarta, Jakarta Raya 13340</v>
          </cell>
          <cell r="F234">
            <v>0</v>
          </cell>
          <cell r="G234">
            <v>1</v>
          </cell>
          <cell r="H234" t="str">
            <v>0    6   1</v>
          </cell>
          <cell r="K234" t="str">
            <v>1   8    6</v>
          </cell>
          <cell r="L234">
            <v>1</v>
          </cell>
          <cell r="M234" t="str">
            <v>0    5   1</v>
          </cell>
          <cell r="P234" t="str">
            <v xml:space="preserve">   0   0   0</v>
          </cell>
          <cell r="V234" t="str">
            <v>01.061.186.1-051.000</v>
          </cell>
        </row>
        <row r="235">
          <cell r="B235">
            <v>102.268</v>
          </cell>
          <cell r="C235" t="str">
            <v>PT. Diansurya Global</v>
          </cell>
          <cell r="D235" t="str">
            <v>Jl. Raya Pasar Kemis KM.6 No.48 Cilongok, Kel.Sukamantri Kec.Pasar Kemis</v>
          </cell>
          <cell r="E235" t="str">
            <v>Tangerang 15560</v>
          </cell>
          <cell r="F235">
            <v>0</v>
          </cell>
          <cell r="G235">
            <v>1</v>
          </cell>
          <cell r="H235" t="str">
            <v>0    6   9</v>
          </cell>
          <cell r="K235" t="str">
            <v>1    4    8</v>
          </cell>
          <cell r="L235">
            <v>3</v>
          </cell>
          <cell r="M235" t="str">
            <v>0    5   5</v>
          </cell>
          <cell r="P235" t="str">
            <v xml:space="preserve">   0   0   0</v>
          </cell>
          <cell r="V235" t="str">
            <v>01.069.148.3-055.000</v>
          </cell>
        </row>
        <row r="236">
          <cell r="B236">
            <v>102.26900000000001</v>
          </cell>
          <cell r="C236" t="str">
            <v>PT. Metindo Era Sakti</v>
          </cell>
          <cell r="D236" t="str">
            <v>Jl. Raya Narogong KM.12,5 Rt/Rw : 004/006, Cikiwul - Bantar Gebang</v>
          </cell>
          <cell r="E236" t="str">
            <v>Bekasi - 17310</v>
          </cell>
          <cell r="F236">
            <v>0</v>
          </cell>
          <cell r="G236">
            <v>1</v>
          </cell>
          <cell r="H236" t="str">
            <v>5    4   0</v>
          </cell>
          <cell r="K236" t="str">
            <v>6    7    4</v>
          </cell>
          <cell r="L236">
            <v>7</v>
          </cell>
          <cell r="M236" t="str">
            <v>4    3   1</v>
          </cell>
          <cell r="P236" t="str">
            <v xml:space="preserve">   0   0   0</v>
          </cell>
          <cell r="U236">
            <v>7</v>
          </cell>
          <cell r="V236" t="str">
            <v>01.540.674.7-431.000</v>
          </cell>
        </row>
        <row r="237">
          <cell r="B237">
            <v>102.271</v>
          </cell>
          <cell r="C237" t="str">
            <v>PT. Karya Mega Kencana</v>
          </cell>
          <cell r="D237" t="str">
            <v>Jl. Moh. Toha Km. 4,5 Priok Jatiuwung</v>
          </cell>
          <cell r="E237" t="str">
            <v>Tangerang</v>
          </cell>
          <cell r="F237">
            <v>0</v>
          </cell>
          <cell r="G237">
            <v>1</v>
          </cell>
          <cell r="H237" t="str">
            <v>3    6   8</v>
          </cell>
          <cell r="K237" t="str">
            <v>5    0    2</v>
          </cell>
          <cell r="L237">
            <v>9</v>
          </cell>
          <cell r="M237" t="str">
            <v>4    0   2</v>
          </cell>
          <cell r="P237" t="str">
            <v xml:space="preserve">   0   0   0</v>
          </cell>
          <cell r="U237">
            <v>9</v>
          </cell>
          <cell r="V237" t="str">
            <v>01.368.502.9-402.000</v>
          </cell>
        </row>
        <row r="238">
          <cell r="B238">
            <v>102.27200000000001</v>
          </cell>
          <cell r="C238" t="str">
            <v>PT. Yanmar Diesel Indonesia</v>
          </cell>
          <cell r="D238" t="str">
            <v>Jl. Raya Jakarta Bogor Km.34,8 Sukamaju. Sukmajaya</v>
          </cell>
          <cell r="E238" t="str">
            <v>Depok - Jawa Barat - 16415</v>
          </cell>
          <cell r="F238">
            <v>0</v>
          </cell>
          <cell r="G238">
            <v>1</v>
          </cell>
          <cell r="H238" t="str">
            <v>0    0   1</v>
          </cell>
          <cell r="K238" t="str">
            <v>7    6    2</v>
          </cell>
          <cell r="L238">
            <v>2</v>
          </cell>
          <cell r="M238" t="str">
            <v>0    5   5</v>
          </cell>
          <cell r="P238" t="str">
            <v xml:space="preserve">   0   0   0</v>
          </cell>
          <cell r="U238">
            <v>2</v>
          </cell>
          <cell r="V238" t="str">
            <v>01.001.762.2-055.000</v>
          </cell>
        </row>
        <row r="239">
          <cell r="B239">
            <v>102.273</v>
          </cell>
          <cell r="C239" t="str">
            <v>CV. Tiga</v>
          </cell>
          <cell r="D239" t="str">
            <v>Jl. Bilal No.101-R LK.VII, P. Barayan Darat I</v>
          </cell>
          <cell r="E239" t="str">
            <v>Kotamadya Medan - 20239</v>
          </cell>
          <cell r="F239">
            <v>0</v>
          </cell>
          <cell r="G239">
            <v>2</v>
          </cell>
          <cell r="H239" t="str">
            <v>7    1   6</v>
          </cell>
          <cell r="K239" t="str">
            <v>6    6    0</v>
          </cell>
          <cell r="L239">
            <v>2</v>
          </cell>
          <cell r="M239" t="str">
            <v>1    1   3</v>
          </cell>
          <cell r="P239" t="str">
            <v xml:space="preserve">   0   0   0</v>
          </cell>
          <cell r="V239" t="str">
            <v>02.716.660.2-113.000</v>
          </cell>
        </row>
        <row r="240">
          <cell r="B240">
            <v>102.274</v>
          </cell>
          <cell r="C240" t="str">
            <v>PT. Pelangi Indah Canindo</v>
          </cell>
          <cell r="D240" t="str">
            <v>Jl. Daan Mogot KM.14 Cengkareng RT : 002 RW : 014 Kalideres</v>
          </cell>
          <cell r="E240" t="str">
            <v>Kalideres Jakarta Barat</v>
          </cell>
          <cell r="F240">
            <v>0</v>
          </cell>
          <cell r="G240">
            <v>1</v>
          </cell>
          <cell r="H240" t="str">
            <v>3    6   7</v>
          </cell>
          <cell r="K240" t="str">
            <v>3    4    4</v>
          </cell>
          <cell r="L240">
            <v>7</v>
          </cell>
          <cell r="M240" t="str">
            <v>0    5   4</v>
          </cell>
          <cell r="P240" t="str">
            <v xml:space="preserve">   0   0   0</v>
          </cell>
          <cell r="V240" t="str">
            <v>01.367.344.7-054.000</v>
          </cell>
        </row>
        <row r="241">
          <cell r="B241">
            <v>102.27500000000001</v>
          </cell>
          <cell r="C241" t="str">
            <v>PT. Sentana Adidaya Pratama</v>
          </cell>
          <cell r="D241" t="str">
            <v>Kawasan Industri Dumai</v>
          </cell>
          <cell r="E241" t="str">
            <v>Kec.Peliting - Dumai - Pekan Baru</v>
          </cell>
        </row>
        <row r="242">
          <cell r="B242">
            <v>102.276</v>
          </cell>
          <cell r="C242" t="str">
            <v>PT. Garuda Metalindo</v>
          </cell>
          <cell r="D242" t="str">
            <v>Jl. Raya Kapuk Kamal No.23</v>
          </cell>
          <cell r="E242" t="str">
            <v>Jakarta Utara</v>
          </cell>
          <cell r="F242">
            <v>0</v>
          </cell>
          <cell r="G242">
            <v>1</v>
          </cell>
          <cell r="H242" t="str">
            <v>3    6   1</v>
          </cell>
          <cell r="K242" t="str">
            <v>4    7    9</v>
          </cell>
          <cell r="L242">
            <v>7</v>
          </cell>
          <cell r="M242" t="str">
            <v>0    4   6</v>
          </cell>
          <cell r="P242" t="str">
            <v xml:space="preserve">   0   0   0</v>
          </cell>
          <cell r="V242" t="str">
            <v>01.361.479.7-046.000</v>
          </cell>
        </row>
        <row r="243">
          <cell r="B243">
            <v>102.277</v>
          </cell>
          <cell r="C243" t="str">
            <v>PT. Riau Andalan Pulp &amp; Paper</v>
          </cell>
          <cell r="D243" t="str">
            <v xml:space="preserve">Jl. Teluk Betung No.31, Kebon Melati, Tanah Abang </v>
          </cell>
          <cell r="E243" t="str">
            <v>Jakarta Pusat 10230</v>
          </cell>
          <cell r="F243">
            <v>0</v>
          </cell>
          <cell r="G243">
            <v>1</v>
          </cell>
          <cell r="H243" t="str">
            <v>3    4   1</v>
          </cell>
          <cell r="K243" t="str">
            <v>8    5    7</v>
          </cell>
          <cell r="L243">
            <v>9</v>
          </cell>
          <cell r="M243" t="str">
            <v>0    9   2</v>
          </cell>
          <cell r="P243" t="str">
            <v xml:space="preserve">   0   0   0</v>
          </cell>
          <cell r="V243" t="str">
            <v>01.341.857.9-092.000</v>
          </cell>
        </row>
        <row r="244">
          <cell r="B244">
            <v>102.27800000000001</v>
          </cell>
          <cell r="C244" t="str">
            <v>PT. Nauda Iza Jaya</v>
          </cell>
          <cell r="D244" t="str">
            <v>Jl. SMA XIV No.12, Cawang, Kramatjati, Jakarta - Timur</v>
          </cell>
          <cell r="F244">
            <v>0</v>
          </cell>
          <cell r="G244">
            <v>2</v>
          </cell>
          <cell r="H244" t="str">
            <v>1    1   0</v>
          </cell>
          <cell r="K244" t="str">
            <v>4    2    1</v>
          </cell>
          <cell r="L244">
            <v>1</v>
          </cell>
          <cell r="M244" t="str">
            <v>0    0   5</v>
          </cell>
          <cell r="P244" t="str">
            <v xml:space="preserve">   0   0   0</v>
          </cell>
          <cell r="V244" t="str">
            <v>02.110.421.1-005.000</v>
          </cell>
        </row>
        <row r="245">
          <cell r="B245">
            <v>102.279</v>
          </cell>
          <cell r="C245" t="str">
            <v>PT. Sampoerna Tbk</v>
          </cell>
          <cell r="D245" t="str">
            <v xml:space="preserve">Jl. Kawasan KIIC Karawang </v>
          </cell>
        </row>
        <row r="246">
          <cell r="B246">
            <v>102.28100000000001</v>
          </cell>
          <cell r="C246" t="str">
            <v>PT. Elangperdana Prima Niaga &amp; Industri</v>
          </cell>
          <cell r="D246" t="str">
            <v>Jl. Elang - Desa Sukahati, Citeureup</v>
          </cell>
          <cell r="E246" t="str">
            <v>Bogor 16810 Indonesia</v>
          </cell>
          <cell r="F246">
            <v>0</v>
          </cell>
          <cell r="G246">
            <v>1</v>
          </cell>
          <cell r="H246" t="str">
            <v>6    6   2</v>
          </cell>
          <cell r="K246" t="str">
            <v>9    9    6</v>
          </cell>
          <cell r="L246">
            <v>6</v>
          </cell>
          <cell r="M246" t="str">
            <v>4    3   1</v>
          </cell>
          <cell r="P246" t="str">
            <v xml:space="preserve">   0   0   0</v>
          </cell>
          <cell r="V246" t="str">
            <v>01.662.996.6-431.000</v>
          </cell>
        </row>
        <row r="247">
          <cell r="B247">
            <v>102.282</v>
          </cell>
          <cell r="C247" t="str">
            <v>PT. Asian Isuzu Casting Center</v>
          </cell>
          <cell r="D247" t="str">
            <v>KIIC Lot.N.6-9, Jl. Toll Jakarta-Cikampek Km 47</v>
          </cell>
          <cell r="E247" t="str">
            <v>Teluk Jambe Timur, Karawang, Jawa Barat - 41361</v>
          </cell>
          <cell r="F247">
            <v>0</v>
          </cell>
          <cell r="G247">
            <v>1</v>
          </cell>
          <cell r="H247" t="str">
            <v>8    2   4</v>
          </cell>
          <cell r="K247" t="str">
            <v>2    5    9</v>
          </cell>
          <cell r="L247">
            <v>4</v>
          </cell>
          <cell r="M247" t="str">
            <v>0    5   5</v>
          </cell>
          <cell r="P247" t="str">
            <v xml:space="preserve">   0   0   0</v>
          </cell>
          <cell r="V247" t="str">
            <v>01.824.259.4-055.000</v>
          </cell>
        </row>
        <row r="248">
          <cell r="B248">
            <v>102.283</v>
          </cell>
          <cell r="C248" t="str">
            <v xml:space="preserve">PT. Berau Coal </v>
          </cell>
          <cell r="D248" t="str">
            <v xml:space="preserve">Jl. Pemuda No.40-Berau </v>
          </cell>
          <cell r="E248" t="str">
            <v>Kalimantan Timur-77311</v>
          </cell>
          <cell r="F248">
            <v>0</v>
          </cell>
          <cell r="G248">
            <v>1</v>
          </cell>
          <cell r="H248" t="str">
            <v>0    6   0</v>
          </cell>
          <cell r="K248" t="str">
            <v>1    2    4</v>
          </cell>
          <cell r="L248">
            <v>3</v>
          </cell>
          <cell r="M248" t="str">
            <v>0    9   1</v>
          </cell>
          <cell r="P248" t="str">
            <v xml:space="preserve">   0   0   0</v>
          </cell>
          <cell r="V248" t="str">
            <v>01.060.124.3-091.000</v>
          </cell>
        </row>
        <row r="249">
          <cell r="C249" t="str">
            <v xml:space="preserve">PT. Berau Coal </v>
          </cell>
          <cell r="D249" t="str">
            <v>Recapital Building Lt.5 Jl.Adityawarman 55</v>
          </cell>
          <cell r="E249" t="str">
            <v>Kebayoran Baru, Jakarta Selatan 12160</v>
          </cell>
          <cell r="F249">
            <v>0</v>
          </cell>
          <cell r="G249">
            <v>1</v>
          </cell>
          <cell r="H249" t="str">
            <v>0    6   0</v>
          </cell>
          <cell r="K249" t="str">
            <v>1    2    4</v>
          </cell>
          <cell r="L249">
            <v>3</v>
          </cell>
          <cell r="M249" t="str">
            <v>0    9   1</v>
          </cell>
          <cell r="P249" t="str">
            <v xml:space="preserve">   0   0   0</v>
          </cell>
          <cell r="V249" t="str">
            <v>01.060.124.3-091.000</v>
          </cell>
        </row>
        <row r="250">
          <cell r="B250">
            <v>102.28400000000001</v>
          </cell>
          <cell r="C250" t="str">
            <v>PT. Karya Yasantara Cakti</v>
          </cell>
          <cell r="D250" t="str">
            <v>Kota Bukit Indah Blok AII No.4 Wanakerta</v>
          </cell>
          <cell r="E250" t="str">
            <v>Wanakerta Cempaka Purwakarta-Jawa Barat 41181</v>
          </cell>
          <cell r="F250">
            <v>0</v>
          </cell>
          <cell r="G250">
            <v>1</v>
          </cell>
          <cell r="H250" t="str">
            <v>0    0   2</v>
          </cell>
          <cell r="K250" t="str">
            <v>2    2    4</v>
          </cell>
          <cell r="L250">
            <v>2</v>
          </cell>
          <cell r="M250" t="str">
            <v>0    5   5</v>
          </cell>
          <cell r="P250" t="str">
            <v xml:space="preserve">   0   0   0</v>
          </cell>
          <cell r="V250" t="str">
            <v>01.002.224.2-055.000</v>
          </cell>
        </row>
        <row r="251">
          <cell r="B251">
            <v>102.285</v>
          </cell>
          <cell r="C251" t="str">
            <v>PT. Bukit Asam</v>
          </cell>
        </row>
        <row r="252">
          <cell r="B252">
            <v>102.286</v>
          </cell>
          <cell r="C252" t="str">
            <v>PT. Sakura Java Indonesia</v>
          </cell>
          <cell r="D252" t="str">
            <v>Kawasan Ejip Plot 5E, Sukaresmi, Cikarang Selatan</v>
          </cell>
          <cell r="E252" t="str">
            <v>Bekasi Jawa Barat 17550</v>
          </cell>
          <cell r="F252">
            <v>0</v>
          </cell>
          <cell r="G252">
            <v>1</v>
          </cell>
          <cell r="H252" t="str">
            <v>0    7   1</v>
          </cell>
          <cell r="K252" t="str">
            <v>2    9    6</v>
          </cell>
          <cell r="L252">
            <v>6</v>
          </cell>
          <cell r="M252" t="str">
            <v>0    5   5</v>
          </cell>
          <cell r="P252" t="str">
            <v xml:space="preserve">   0   0   0</v>
          </cell>
          <cell r="V252" t="str">
            <v>01.071.296.6-055-000</v>
          </cell>
        </row>
        <row r="253">
          <cell r="B253">
            <v>102.28700000000001</v>
          </cell>
          <cell r="C253" t="str">
            <v>PT. Supravisi Rama Optik Manufacturing</v>
          </cell>
          <cell r="D253" t="str">
            <v xml:space="preserve">Jl. Karawang Spoor, Desa Purwadana ,Teluk Jambe </v>
          </cell>
          <cell r="E253" t="str">
            <v>Karawang</v>
          </cell>
          <cell r="F253">
            <v>0</v>
          </cell>
          <cell r="G253">
            <v>1</v>
          </cell>
          <cell r="H253" t="str">
            <v>3    5   1</v>
          </cell>
          <cell r="K253" t="str">
            <v>1    4    7</v>
          </cell>
          <cell r="L253">
            <v>2</v>
          </cell>
          <cell r="M253" t="str">
            <v>0    5   5</v>
          </cell>
          <cell r="P253" t="str">
            <v xml:space="preserve">   0   0   0</v>
          </cell>
          <cell r="V253" t="str">
            <v>01.351.147.2-055.000</v>
          </cell>
        </row>
        <row r="254">
          <cell r="B254">
            <v>102.288</v>
          </cell>
          <cell r="C254" t="str">
            <v>PT. Musashi Auto Part Ind</v>
          </cell>
        </row>
        <row r="255">
          <cell r="B255">
            <v>102.289</v>
          </cell>
          <cell r="C255" t="str">
            <v>PT. Innovative Plastic Packaging</v>
          </cell>
          <cell r="D255" t="str">
            <v>Sumbersuko, Sumber Suko Gempol</v>
          </cell>
          <cell r="E255" t="str">
            <v>Pasuruan Jawa Timur - 67155</v>
          </cell>
          <cell r="F255">
            <v>0</v>
          </cell>
          <cell r="G255">
            <v>1</v>
          </cell>
          <cell r="H255" t="str">
            <v>4    6   8</v>
          </cell>
          <cell r="K255" t="str">
            <v>1    4    6</v>
          </cell>
          <cell r="L255">
            <v>4</v>
          </cell>
          <cell r="M255" t="str">
            <v>6    5   1</v>
          </cell>
          <cell r="P255" t="str">
            <v xml:space="preserve">   0   0   0</v>
          </cell>
          <cell r="V255" t="str">
            <v>01.468.146.4-651.000</v>
          </cell>
        </row>
        <row r="256">
          <cell r="B256">
            <v>102.291</v>
          </cell>
          <cell r="C256" t="str">
            <v>PT. Mekar Armada Jaya</v>
          </cell>
          <cell r="D256" t="str">
            <v>Jl. Diponegoro Km.38 No.107, Jati Mulya, Tambun Selatan</v>
          </cell>
          <cell r="E256" t="str">
            <v>Bekasi Jawa barat - 17510</v>
          </cell>
          <cell r="F256">
            <v>0</v>
          </cell>
          <cell r="G256">
            <v>1</v>
          </cell>
          <cell r="H256" t="str">
            <v>1    0   7</v>
          </cell>
          <cell r="K256" t="str">
            <v>5    9    3</v>
          </cell>
          <cell r="L256">
            <v>4</v>
          </cell>
          <cell r="M256" t="str">
            <v>4    3   1</v>
          </cell>
          <cell r="P256" t="str">
            <v xml:space="preserve">   0   0   1</v>
          </cell>
          <cell r="V256" t="str">
            <v>01.107.593.4-431.001</v>
          </cell>
        </row>
        <row r="257">
          <cell r="B257">
            <v>102.292</v>
          </cell>
          <cell r="C257" t="str">
            <v>PT. Ihara Manufacturing Indonesia</v>
          </cell>
          <cell r="D257" t="str">
            <v>Jl. Maligi Raya Lot G-1 A &amp; B Kawasan Industri KIIC, Sukaluyu Telukjambe</v>
          </cell>
          <cell r="E257" t="str">
            <v>Karawang Jawa Barat - 41361</v>
          </cell>
          <cell r="F257">
            <v>0</v>
          </cell>
          <cell r="G257">
            <v>1</v>
          </cell>
          <cell r="H257" t="str">
            <v>8    6   9</v>
          </cell>
          <cell r="K257" t="str">
            <v>4    8    4</v>
          </cell>
          <cell r="L257">
            <v>4</v>
          </cell>
          <cell r="M257" t="str">
            <v>0    5   5</v>
          </cell>
          <cell r="P257" t="str">
            <v xml:space="preserve">   0   0   0</v>
          </cell>
          <cell r="V257" t="str">
            <v>01.869.484.4-055.000</v>
          </cell>
        </row>
        <row r="258">
          <cell r="B258">
            <v>102.29300000000001</v>
          </cell>
          <cell r="C258" t="str">
            <v>PT. Riau Prima Energi (Buyer)</v>
          </cell>
          <cell r="D258" t="str">
            <v>Jl. Teluk Betung No.31, Kebon Melati,</v>
          </cell>
          <cell r="E258" t="str">
            <v>Tanah Abang, Jakarta Pusat 10230</v>
          </cell>
          <cell r="F258">
            <v>0</v>
          </cell>
          <cell r="G258">
            <v>1</v>
          </cell>
          <cell r="H258" t="str">
            <v>7    6   9</v>
          </cell>
          <cell r="K258" t="str">
            <v>8    6    2</v>
          </cell>
          <cell r="L258">
            <v>2</v>
          </cell>
          <cell r="M258" t="str">
            <v>0    7   2</v>
          </cell>
          <cell r="P258" t="str">
            <v xml:space="preserve">   0   0   0</v>
          </cell>
          <cell r="V258" t="str">
            <v>01.769.862.2-072.000</v>
          </cell>
        </row>
        <row r="259">
          <cell r="B259">
            <v>102.294</v>
          </cell>
          <cell r="C259" t="str">
            <v>PT. Mitsuboshi Belting Indonesia</v>
          </cell>
          <cell r="D259" t="str">
            <v xml:space="preserve">Jl. Raya Serang KM.8 / Jl.Industri Raya Blok D/4 Pasir Jaya Jati Uwung </v>
          </cell>
          <cell r="E259" t="str">
            <v>Tangerang Jawa Barat</v>
          </cell>
          <cell r="F259">
            <v>0</v>
          </cell>
          <cell r="G259">
            <v>1</v>
          </cell>
          <cell r="H259" t="str">
            <v>0    6   1</v>
          </cell>
          <cell r="K259" t="str">
            <v>7    6    8</v>
          </cell>
          <cell r="L259">
            <v>6</v>
          </cell>
          <cell r="M259" t="str">
            <v>0    5   2</v>
          </cell>
          <cell r="P259" t="str">
            <v xml:space="preserve">   0   0   0</v>
          </cell>
          <cell r="V259" t="str">
            <v>01.061.768.6-052.000</v>
          </cell>
        </row>
        <row r="260">
          <cell r="B260">
            <v>102.295</v>
          </cell>
          <cell r="C260" t="str">
            <v>PT. Ferrostaal Indonesia</v>
          </cell>
          <cell r="D260" t="str">
            <v>Jl. Mampang Prapatan No.97 Gedung Graha Ferrostaal Lt.3</v>
          </cell>
          <cell r="E260" t="str">
            <v>Jakarta Selatan 12790 - Indonesia</v>
          </cell>
          <cell r="F260">
            <v>0</v>
          </cell>
          <cell r="G260">
            <v>1</v>
          </cell>
          <cell r="H260" t="str">
            <v>0    6   0</v>
          </cell>
          <cell r="K260" t="str">
            <v>1    5    2</v>
          </cell>
          <cell r="L260">
            <v>4</v>
          </cell>
          <cell r="M260" t="str">
            <v>0    5   9</v>
          </cell>
          <cell r="P260" t="str">
            <v xml:space="preserve">   0   0   0</v>
          </cell>
          <cell r="V260" t="str">
            <v>01.060.152.4-059.000</v>
          </cell>
        </row>
        <row r="261">
          <cell r="B261">
            <v>102.29600000000001</v>
          </cell>
          <cell r="C261" t="str">
            <v>CV. Triona Multi Industri</v>
          </cell>
          <cell r="D261" t="str">
            <v>Jl.Telaga Mas IV No.6 Kawasan Industri Cikupamas</v>
          </cell>
          <cell r="E261" t="str">
            <v>Tangerang 15710</v>
          </cell>
          <cell r="F261">
            <v>0</v>
          </cell>
          <cell r="G261">
            <v>1</v>
          </cell>
          <cell r="H261" t="str">
            <v>8    2   1</v>
          </cell>
          <cell r="K261" t="str">
            <v>9    1    8</v>
          </cell>
          <cell r="L261">
            <v>8</v>
          </cell>
          <cell r="M261" t="str">
            <v>4    1   5</v>
          </cell>
          <cell r="P261" t="str">
            <v xml:space="preserve">   0   0   0</v>
          </cell>
          <cell r="V261" t="str">
            <v>01.821.918.8-415.000</v>
          </cell>
        </row>
        <row r="262">
          <cell r="B262">
            <v>102.297</v>
          </cell>
          <cell r="C262" t="str">
            <v>BP. Chemicals (Malaysia)</v>
          </cell>
          <cell r="D262" t="str">
            <v>Lot 116,Gebeng Industrial Estate,P.O. Box 11,Balok</v>
          </cell>
          <cell r="E262" t="str">
            <v>26090 Kuantang,Pahang,Malaysia</v>
          </cell>
        </row>
        <row r="263">
          <cell r="B263">
            <v>102.298</v>
          </cell>
          <cell r="C263" t="str">
            <v>PT. South Pacific Viscose</v>
          </cell>
          <cell r="D263" t="str">
            <v>Sampoerna Strategic Square-South Tower Lt.22 Jl.Jenderal Sudirman Kav.45-46</v>
          </cell>
          <cell r="E263" t="str">
            <v>Setiabudi, Jakarta Selatan DKI Jakarta Raya 12930</v>
          </cell>
          <cell r="F263">
            <v>0</v>
          </cell>
          <cell r="G263">
            <v>1</v>
          </cell>
          <cell r="H263" t="str">
            <v>0    0   0</v>
          </cell>
          <cell r="K263" t="str">
            <v>5    7    3</v>
          </cell>
          <cell r="L263">
            <v>4</v>
          </cell>
          <cell r="M263" t="str">
            <v>0    5   2</v>
          </cell>
          <cell r="P263" t="str">
            <v xml:space="preserve">   0   0   0</v>
          </cell>
          <cell r="V263" t="str">
            <v>01.000.573.4-052.000</v>
          </cell>
        </row>
        <row r="264">
          <cell r="B264">
            <v>102.29900000000001</v>
          </cell>
          <cell r="C264" t="str">
            <v>PT. Holcim Indonesia Tbk</v>
          </cell>
          <cell r="D264" t="str">
            <v>Menara Jamsostek, North Tower, 15th floor, Jl. Jend. Gatot Subroto No.38</v>
          </cell>
          <cell r="E264" t="str">
            <v>Jakarta 12930</v>
          </cell>
          <cell r="F264">
            <v>0</v>
          </cell>
          <cell r="G264">
            <v>1</v>
          </cell>
          <cell r="H264" t="str">
            <v>0    0   1</v>
          </cell>
          <cell r="K264" t="str">
            <v>7    1    7</v>
          </cell>
          <cell r="L264">
            <v>7</v>
          </cell>
          <cell r="M264" t="str">
            <v>0    9   2</v>
          </cell>
          <cell r="P264" t="str">
            <v xml:space="preserve">   0   0   0</v>
          </cell>
          <cell r="V264" t="str">
            <v>01.001.707.7-092.000</v>
          </cell>
        </row>
        <row r="265">
          <cell r="B265">
            <v>102.301</v>
          </cell>
          <cell r="C265" t="str">
            <v>PT. Doksa Multi Line Engineering</v>
          </cell>
          <cell r="D265" t="str">
            <v>Graha Cempaka Mas Blok E-10,3rd Floor Jl.Letjen Suprapto</v>
          </cell>
          <cell r="E265" t="str">
            <v>Jakarta Pusat 10640</v>
          </cell>
          <cell r="F265">
            <v>0</v>
          </cell>
          <cell r="G265">
            <v>2</v>
          </cell>
          <cell r="H265" t="str">
            <v>6    7   0</v>
          </cell>
          <cell r="K265" t="str">
            <v>8    9    3</v>
          </cell>
          <cell r="L265">
            <v>3</v>
          </cell>
          <cell r="M265" t="str">
            <v>0    2   4</v>
          </cell>
          <cell r="N265">
            <v>3</v>
          </cell>
          <cell r="O265">
            <v>3</v>
          </cell>
          <cell r="P265" t="str">
            <v>0   0   0</v>
          </cell>
          <cell r="Q265">
            <v>3</v>
          </cell>
          <cell r="R265">
            <v>3</v>
          </cell>
          <cell r="V265" t="str">
            <v>02.670.893.3-024.000</v>
          </cell>
        </row>
        <row r="266">
          <cell r="D266" t="str">
            <v>Jl. Murdai 1 No.14, Cempaka Putih Barat</v>
          </cell>
          <cell r="E266" t="str">
            <v>Cempaka Putih-Jakarta Pusat 10520</v>
          </cell>
          <cell r="F266">
            <v>0</v>
          </cell>
          <cell r="G266">
            <v>2</v>
          </cell>
          <cell r="H266" t="str">
            <v>6    7   0</v>
          </cell>
          <cell r="K266" t="str">
            <v>8    9    3</v>
          </cell>
          <cell r="L266">
            <v>3</v>
          </cell>
          <cell r="M266" t="str">
            <v>0    2   4</v>
          </cell>
          <cell r="N266">
            <v>3</v>
          </cell>
          <cell r="O266">
            <v>3</v>
          </cell>
          <cell r="P266" t="str">
            <v>0   0   0</v>
          </cell>
          <cell r="Q266">
            <v>3</v>
          </cell>
          <cell r="R266">
            <v>3</v>
          </cell>
          <cell r="V266" t="str">
            <v>02.670.893.3-024.000</v>
          </cell>
        </row>
        <row r="267">
          <cell r="B267">
            <v>102.30200000000001</v>
          </cell>
          <cell r="C267" t="str">
            <v>PT. Energizer Malaysia Sdn.Bhd</v>
          </cell>
          <cell r="D267" t="str">
            <v>Level 12,Amoda Building 22,Jalan Imbi,55100 Kuala Lumpur,Malaysia</v>
          </cell>
          <cell r="E267" t="str">
            <v>P.O Box 12519,50780 Kuala Lumpur,Malaysia</v>
          </cell>
        </row>
        <row r="268">
          <cell r="B268">
            <v>102.303</v>
          </cell>
          <cell r="C268" t="str">
            <v>PT. Rekadaya Multi Adiprima</v>
          </cell>
          <cell r="D268" t="str">
            <v>Jl.Nusa Indah No.55.Ds Nagrak,Gn Putri</v>
          </cell>
          <cell r="E268" t="str">
            <v>Cijantung III Jakarta Timur 13780</v>
          </cell>
          <cell r="F268">
            <v>0</v>
          </cell>
          <cell r="G268">
            <v>2</v>
          </cell>
          <cell r="H268" t="str">
            <v>3    7    8</v>
          </cell>
          <cell r="K268" t="str">
            <v>5    9    9</v>
          </cell>
          <cell r="L268">
            <v>1</v>
          </cell>
          <cell r="M268" t="str">
            <v>0    0   0</v>
          </cell>
          <cell r="P268" t="str">
            <v xml:space="preserve">   0   0   0</v>
          </cell>
          <cell r="V268" t="str">
            <v>02.378.599.1.009.000</v>
          </cell>
        </row>
        <row r="269">
          <cell r="B269">
            <v>102.304</v>
          </cell>
          <cell r="C269" t="str">
            <v>PT. NSK Bearings Manufacturing (INDONESIA)</v>
          </cell>
          <cell r="D269" t="str">
            <v>Blok M-4 Kawasan Berikat MM-2100 Industrial Town</v>
          </cell>
          <cell r="E269" t="str">
            <v>Gandamekar-Cikarang Barat Kab.Bekasi-17520</v>
          </cell>
          <cell r="F269">
            <v>0</v>
          </cell>
          <cell r="G269">
            <v>1</v>
          </cell>
          <cell r="H269" t="str">
            <v>0    8    1</v>
          </cell>
          <cell r="K269" t="str">
            <v>6    1    5</v>
          </cell>
          <cell r="L269">
            <v>5</v>
          </cell>
          <cell r="M269" t="str">
            <v>4    3   1</v>
          </cell>
          <cell r="P269" t="str">
            <v xml:space="preserve">   0   0   0</v>
          </cell>
          <cell r="V269" t="str">
            <v>01.081.615.5-431.000</v>
          </cell>
        </row>
        <row r="270">
          <cell r="B270">
            <v>102.30500000000001</v>
          </cell>
          <cell r="C270" t="str">
            <v>PT. Hanjaya Mandala Sampoerna Tbk</v>
          </cell>
          <cell r="D270" t="str">
            <v>Jalan Rungkut Industri Raya No.18</v>
          </cell>
          <cell r="E270" t="str">
            <v>Gunung Anyar,Surabaya,Jawa Timur 60293</v>
          </cell>
          <cell r="F270">
            <v>0</v>
          </cell>
          <cell r="G270">
            <v>1</v>
          </cell>
          <cell r="H270" t="str">
            <v>1    0    8</v>
          </cell>
          <cell r="K270" t="str">
            <v>2    0    5</v>
          </cell>
          <cell r="L270">
            <v>4</v>
          </cell>
          <cell r="M270" t="str">
            <v>0    9   2</v>
          </cell>
          <cell r="P270" t="str">
            <v xml:space="preserve">   0   0   0</v>
          </cell>
          <cell r="V270" t="str">
            <v>01.108.205.4-092.000</v>
          </cell>
        </row>
        <row r="271">
          <cell r="B271">
            <v>102.306</v>
          </cell>
          <cell r="C271" t="str">
            <v>PT. Pamindo Tiga T</v>
          </cell>
          <cell r="D271" t="str">
            <v>Gandaria 8 Office Tower Suite 17 K Jalan Sultan Iskandar Muda</v>
          </cell>
          <cell r="E271" t="str">
            <v>Kebayoran Lama - Jakarta Selatan 12240</v>
          </cell>
          <cell r="F271">
            <v>0</v>
          </cell>
          <cell r="G271">
            <v>1</v>
          </cell>
          <cell r="H271" t="str">
            <v>0    0    0</v>
          </cell>
          <cell r="K271" t="str">
            <v>6    3    3</v>
          </cell>
          <cell r="L271">
            <v>6</v>
          </cell>
          <cell r="M271" t="str">
            <v>0    5   5</v>
          </cell>
          <cell r="P271" t="str">
            <v xml:space="preserve">   0   0   0</v>
          </cell>
          <cell r="V271" t="str">
            <v>01.000.633.6-055.000</v>
          </cell>
        </row>
        <row r="272">
          <cell r="B272">
            <v>102.307</v>
          </cell>
          <cell r="C272" t="str">
            <v>PT. Bakrie Building Industries</v>
          </cell>
          <cell r="D272" t="str">
            <v>Jl. Daan Mogot KM.17.3 Cengkareng Jakarta Barat</v>
          </cell>
          <cell r="E272" t="str">
            <v>DKI Jakarta</v>
          </cell>
          <cell r="F272">
            <v>0</v>
          </cell>
          <cell r="G272">
            <v>1</v>
          </cell>
          <cell r="H272" t="str">
            <v>0    0    2</v>
          </cell>
          <cell r="K272" t="str">
            <v>2    1    3</v>
          </cell>
          <cell r="L272">
            <v>5</v>
          </cell>
          <cell r="M272" t="str">
            <v>0    5   2</v>
          </cell>
          <cell r="P272" t="str">
            <v xml:space="preserve">   0   0   0</v>
          </cell>
          <cell r="V272" t="str">
            <v>01.002.213.5-052.000</v>
          </cell>
        </row>
        <row r="273">
          <cell r="B273">
            <v>102.30800000000001</v>
          </cell>
          <cell r="C273" t="str">
            <v>PT. Tambang Batubara Bukit Asam (Persero) tbk</v>
          </cell>
          <cell r="D273" t="str">
            <v>Menara Kadim Indonesia Lt.16 Jl. H. R. Rasuna Said Blok.X-5 Kav.2-3</v>
          </cell>
          <cell r="E273" t="str">
            <v>Jakarta 12850</v>
          </cell>
        </row>
        <row r="274">
          <cell r="B274">
            <v>102.309</v>
          </cell>
          <cell r="C274" t="str">
            <v>PT. Selera Sweetsindo</v>
          </cell>
          <cell r="D274" t="str">
            <v>Desa Jati Mulia RT.02/06 Jatimulya-Kosambi</v>
          </cell>
          <cell r="E274" t="str">
            <v>Tangerang</v>
          </cell>
          <cell r="F274">
            <v>0</v>
          </cell>
          <cell r="G274">
            <v>1</v>
          </cell>
          <cell r="H274" t="str">
            <v xml:space="preserve">9    2    4 </v>
          </cell>
          <cell r="K274" t="str">
            <v xml:space="preserve">7    8    1 </v>
          </cell>
          <cell r="L274">
            <v>6</v>
          </cell>
          <cell r="M274" t="str">
            <v>4    1   8</v>
          </cell>
          <cell r="P274" t="str">
            <v xml:space="preserve">   0   0   0 </v>
          </cell>
          <cell r="V274" t="str">
            <v>01.924.781.6.418.000</v>
          </cell>
        </row>
        <row r="275">
          <cell r="B275">
            <v>102.31100000000001</v>
          </cell>
          <cell r="C275" t="str">
            <v>PT. Intiguna Primatama</v>
          </cell>
          <cell r="D275" t="str">
            <v>Pangkalan Kerinci, Kab.Pelalawan,</v>
          </cell>
          <cell r="E275" t="str">
            <v>Pekanbaru-Riau 28000</v>
          </cell>
          <cell r="F275">
            <v>0</v>
          </cell>
          <cell r="G275">
            <v>2</v>
          </cell>
          <cell r="H275" t="str">
            <v>1    2    1</v>
          </cell>
          <cell r="K275" t="str">
            <v>2    2    7</v>
          </cell>
          <cell r="L275">
            <v>9</v>
          </cell>
          <cell r="M275" t="str">
            <v>0    7   3</v>
          </cell>
          <cell r="N275">
            <v>9</v>
          </cell>
          <cell r="O275">
            <v>9</v>
          </cell>
          <cell r="P275" t="str">
            <v>0   0   0</v>
          </cell>
          <cell r="Q275">
            <v>9</v>
          </cell>
          <cell r="R275">
            <v>9</v>
          </cell>
          <cell r="V275" t="str">
            <v>02.121.227.9-073.000</v>
          </cell>
        </row>
        <row r="276">
          <cell r="D276" t="str">
            <v xml:space="preserve">Jl. Teluk Betung No.31 Kebon Melati </v>
          </cell>
          <cell r="E276" t="str">
            <v>Tanah Abang,Jakarta pusat-DKI Jakarta Raya</v>
          </cell>
          <cell r="F276">
            <v>0</v>
          </cell>
          <cell r="G276">
            <v>2</v>
          </cell>
          <cell r="H276" t="str">
            <v>1    2    1</v>
          </cell>
          <cell r="K276" t="str">
            <v>2    2    7</v>
          </cell>
          <cell r="L276">
            <v>9</v>
          </cell>
          <cell r="M276" t="str">
            <v>0    7   3</v>
          </cell>
          <cell r="N276">
            <v>9</v>
          </cell>
          <cell r="O276">
            <v>9</v>
          </cell>
          <cell r="P276" t="str">
            <v>0   0   0</v>
          </cell>
          <cell r="Q276">
            <v>9</v>
          </cell>
          <cell r="R276">
            <v>9</v>
          </cell>
          <cell r="V276" t="str">
            <v>02.121.227.9-073.000</v>
          </cell>
        </row>
        <row r="277">
          <cell r="B277">
            <v>102.312</v>
          </cell>
          <cell r="C277" t="str">
            <v>PT. Siko Nakamura Dwi Karya</v>
          </cell>
          <cell r="D277" t="str">
            <v>Kawasan Industri Pancatama Blok E.57, Leuwilimus, Cikande</v>
          </cell>
          <cell r="E277" t="str">
            <v>Serang, Banten</v>
          </cell>
          <cell r="F277">
            <v>0</v>
          </cell>
          <cell r="G277">
            <v>2</v>
          </cell>
          <cell r="H277" t="str">
            <v>5    1   9</v>
          </cell>
          <cell r="K277" t="str">
            <v>8    2   4</v>
          </cell>
          <cell r="L277">
            <v>3</v>
          </cell>
          <cell r="M277" t="str">
            <v>0    5   5</v>
          </cell>
          <cell r="N277">
            <v>3</v>
          </cell>
          <cell r="O277">
            <v>3</v>
          </cell>
          <cell r="P277" t="str">
            <v>0   0   0</v>
          </cell>
          <cell r="Q277">
            <v>3</v>
          </cell>
          <cell r="R277">
            <v>3</v>
          </cell>
          <cell r="V277" t="str">
            <v>02.519.824.3-055.000</v>
          </cell>
        </row>
        <row r="278">
          <cell r="B278">
            <v>102.313</v>
          </cell>
          <cell r="C278" t="str">
            <v>PT. Ferro Aluminia</v>
          </cell>
          <cell r="D278" t="str">
            <v>Jl. KHM. Mansyur No.26-B, Tanah Sereal</v>
          </cell>
          <cell r="E278" t="str">
            <v>Tanbora - Jakarta Barat</v>
          </cell>
          <cell r="F278">
            <v>0</v>
          </cell>
          <cell r="G278">
            <v>1</v>
          </cell>
          <cell r="H278" t="str">
            <v>6    8   6</v>
          </cell>
          <cell r="K278" t="str">
            <v>4    3   3</v>
          </cell>
          <cell r="L278">
            <v>2</v>
          </cell>
          <cell r="M278" t="str">
            <v>0    3   3</v>
          </cell>
          <cell r="N278">
            <v>2</v>
          </cell>
          <cell r="O278">
            <v>2</v>
          </cell>
          <cell r="P278" t="str">
            <v>0   0   0</v>
          </cell>
          <cell r="Q278">
            <v>2</v>
          </cell>
          <cell r="R278">
            <v>2</v>
          </cell>
          <cell r="V278" t="str">
            <v>01.686.433.2-033.000</v>
          </cell>
        </row>
        <row r="279">
          <cell r="B279">
            <v>102.31399999999999</v>
          </cell>
          <cell r="C279" t="str">
            <v>PT. Komatsu Undercarriage Indonesia</v>
          </cell>
          <cell r="D279" t="str">
            <v>Jl.Jababeka XI Blok H-16 Kawasan Industrial Jababeka Harja Mekar</v>
          </cell>
          <cell r="E279" t="str">
            <v>Cikarang Utara, Bekasi Jawa Barat 17530</v>
          </cell>
          <cell r="F279">
            <v>0</v>
          </cell>
          <cell r="G279">
            <v>1</v>
          </cell>
          <cell r="H279" t="str">
            <v>8    6   9</v>
          </cell>
          <cell r="K279" t="str">
            <v>3    4   7</v>
          </cell>
          <cell r="L279">
            <v>3</v>
          </cell>
          <cell r="M279" t="str">
            <v>0   5    5</v>
          </cell>
          <cell r="N279">
            <v>3</v>
          </cell>
          <cell r="O279">
            <v>3</v>
          </cell>
          <cell r="P279" t="str">
            <v>0   0   0</v>
          </cell>
          <cell r="Q279">
            <v>3</v>
          </cell>
          <cell r="R279">
            <v>3</v>
          </cell>
          <cell r="V279" t="str">
            <v>01.869.347.3-055.000</v>
          </cell>
        </row>
        <row r="280">
          <cell r="B280">
            <v>102.315</v>
          </cell>
          <cell r="C280" t="str">
            <v>PT. Autotech Indonesia</v>
          </cell>
          <cell r="D280" t="str">
            <v>Kota Bukit Indah Blok D-III NO.2,Dangdeur Bungursari</v>
          </cell>
          <cell r="E280" t="str">
            <v>Purwakarta,Jawa Barat 41181</v>
          </cell>
          <cell r="F280">
            <v>0</v>
          </cell>
          <cell r="G280">
            <v>1</v>
          </cell>
          <cell r="H280" t="str">
            <v>5    1   1</v>
          </cell>
          <cell r="K280" t="str">
            <v>2   3    5</v>
          </cell>
          <cell r="L280">
            <v>2</v>
          </cell>
          <cell r="M280" t="str">
            <v>4   0    9</v>
          </cell>
          <cell r="P280" t="str">
            <v>0   0   0</v>
          </cell>
          <cell r="Q280">
            <v>2</v>
          </cell>
          <cell r="R280">
            <v>2</v>
          </cell>
          <cell r="V280" t="str">
            <v>01.511.235-2.409.000</v>
          </cell>
        </row>
        <row r="281">
          <cell r="B281">
            <v>102.316</v>
          </cell>
          <cell r="C281" t="str">
            <v xml:space="preserve">PT. Fuji Seat Indonesia </v>
          </cell>
          <cell r="D281" t="str">
            <v>Jl. Agung Perkasa IX blok K1 no. 9-15,Sunter-Podomoro</v>
          </cell>
          <cell r="E281" t="str">
            <v>Tanjung Priok -Jakarta Utara</v>
          </cell>
          <cell r="F281">
            <v>0</v>
          </cell>
          <cell r="G281">
            <v>2</v>
          </cell>
          <cell r="H281" t="str">
            <v>5    1   9</v>
          </cell>
          <cell r="K281" t="str">
            <v>8   9    2</v>
          </cell>
          <cell r="L281">
            <v>0</v>
          </cell>
          <cell r="M281" t="str">
            <v>0   5    5</v>
          </cell>
          <cell r="P281" t="str">
            <v>0   0   0</v>
          </cell>
          <cell r="Q281">
            <v>0</v>
          </cell>
          <cell r="R281">
            <v>0</v>
          </cell>
          <cell r="V281" t="str">
            <v>02.519.892.0-055.000</v>
          </cell>
        </row>
        <row r="282">
          <cell r="B282">
            <v>102.31699999999999</v>
          </cell>
          <cell r="C282" t="str">
            <v>PT. Innovative Plastic Packaging</v>
          </cell>
          <cell r="D282" t="str">
            <v>Jl. Marcedes Benz,Cicadas-Gunung Putri</v>
          </cell>
          <cell r="E282" t="str">
            <v>Bogor 16964</v>
          </cell>
          <cell r="F282">
            <v>0</v>
          </cell>
          <cell r="G282">
            <v>1</v>
          </cell>
          <cell r="H282" t="str">
            <v>4    6   8</v>
          </cell>
          <cell r="K282" t="str">
            <v>1   4    6</v>
          </cell>
          <cell r="L282">
            <v>4</v>
          </cell>
          <cell r="M282" t="str">
            <v>6   5    1</v>
          </cell>
          <cell r="P282" t="str">
            <v>0   0   0</v>
          </cell>
          <cell r="Q282">
            <v>4</v>
          </cell>
          <cell r="R282">
            <v>4</v>
          </cell>
          <cell r="V282" t="str">
            <v>01.468.146.4-651.000</v>
          </cell>
        </row>
        <row r="283">
          <cell r="B283">
            <v>102.318</v>
          </cell>
          <cell r="C283" t="str">
            <v>PT. Gana Mas Prima</v>
          </cell>
          <cell r="D283" t="str">
            <v xml:space="preserve">Jl. Raya Narogong Pangkalan V KM 13,8 Rt 003 Rw 001,Ciketingudik-Bantar Gebang </v>
          </cell>
          <cell r="E283" t="str">
            <v>Bekasi-Jawa Barat 17153</v>
          </cell>
          <cell r="F283">
            <v>0</v>
          </cell>
          <cell r="G283">
            <v>1</v>
          </cell>
          <cell r="H283" t="str">
            <v>2    2   3</v>
          </cell>
          <cell r="K283" t="str">
            <v>4   5    3</v>
          </cell>
          <cell r="L283">
            <v>0</v>
          </cell>
          <cell r="M283" t="str">
            <v>4   3   2</v>
          </cell>
          <cell r="P283" t="str">
            <v>0   0   1</v>
          </cell>
          <cell r="Q283">
            <v>0</v>
          </cell>
          <cell r="R283">
            <v>0</v>
          </cell>
          <cell r="V283" t="str">
            <v>01.223.453.0-432.001</v>
          </cell>
        </row>
        <row r="284">
          <cell r="B284">
            <v>102.321</v>
          </cell>
          <cell r="C284" t="str">
            <v>PT. Multisagita Perdanaabadi</v>
          </cell>
          <cell r="D284" t="str">
            <v xml:space="preserve">Jl. Kemang Raya No.33 Bangka-Mampang Prapatan </v>
          </cell>
          <cell r="E284" t="str">
            <v>Jakarta Selatan 12730</v>
          </cell>
          <cell r="F284">
            <v>0</v>
          </cell>
          <cell r="G284">
            <v>1</v>
          </cell>
          <cell r="H284" t="str">
            <v>3    3   2</v>
          </cell>
          <cell r="K284" t="str">
            <v>5   9    7</v>
          </cell>
          <cell r="L284">
            <v>2</v>
          </cell>
          <cell r="M284" t="str">
            <v>0   1   4</v>
          </cell>
          <cell r="P284" t="str">
            <v>0   0   0</v>
          </cell>
          <cell r="Q284">
            <v>2</v>
          </cell>
          <cell r="R284">
            <v>2</v>
          </cell>
          <cell r="V284" t="str">
            <v>01.332.597.2-014.000</v>
          </cell>
        </row>
        <row r="285">
          <cell r="B285">
            <v>102.322</v>
          </cell>
          <cell r="C285" t="str">
            <v xml:space="preserve">PT. Padma Soode Indonesia </v>
          </cell>
          <cell r="D285" t="str">
            <v>Jl. Raya Narogong Km.15 Desa Ciketingudik-Bantar Gebang</v>
          </cell>
          <cell r="E285" t="str">
            <v>Bekasi 17310</v>
          </cell>
          <cell r="F285">
            <v>0</v>
          </cell>
          <cell r="G285">
            <v>1</v>
          </cell>
          <cell r="H285" t="str">
            <v>0    7   1</v>
          </cell>
          <cell r="K285" t="str">
            <v>9   9    2</v>
          </cell>
          <cell r="L285">
            <v>0</v>
          </cell>
          <cell r="M285" t="str">
            <v>0   5   5</v>
          </cell>
          <cell r="P285" t="str">
            <v>0   0   0</v>
          </cell>
          <cell r="Q285">
            <v>0</v>
          </cell>
          <cell r="R285">
            <v>0</v>
          </cell>
          <cell r="V285" t="str">
            <v>01.071.992.0-055.000</v>
          </cell>
        </row>
        <row r="286">
          <cell r="B286">
            <v>102.324</v>
          </cell>
          <cell r="C286" t="str">
            <v>PT. Nusahadi Citraharmonis</v>
          </cell>
          <cell r="D286" t="str">
            <v>Kawasan Industri MM2100,Jl. Halmahera Blok DD No.4 Danau Indah</v>
          </cell>
          <cell r="E286" t="str">
            <v>Cikarang Barat-Bekasi</v>
          </cell>
          <cell r="F286">
            <v>0</v>
          </cell>
          <cell r="G286">
            <v>1</v>
          </cell>
          <cell r="H286" t="str">
            <v>5    6   6</v>
          </cell>
          <cell r="K286" t="str">
            <v>3   3    2</v>
          </cell>
          <cell r="L286">
            <v>1</v>
          </cell>
          <cell r="M286" t="str">
            <v>4   1   3</v>
          </cell>
          <cell r="P286" t="str">
            <v>0   0   0</v>
          </cell>
          <cell r="Q286">
            <v>1</v>
          </cell>
          <cell r="R286">
            <v>1</v>
          </cell>
          <cell r="V286" t="str">
            <v>01.566.332.1-413.000</v>
          </cell>
        </row>
        <row r="287">
          <cell r="B287">
            <v>102.325</v>
          </cell>
          <cell r="C287" t="str">
            <v>PT. Bintang Kinerja Pratama</v>
          </cell>
          <cell r="D287" t="str">
            <v>Gedung Dana Pensiun Bank Mandiri Lt.3A Jl. Tanjung Karang 3-4 A, Kebon Melati</v>
          </cell>
          <cell r="E287" t="str">
            <v>Tanah Abang - Jakarta Pusat 10230</v>
          </cell>
          <cell r="F287">
            <v>0</v>
          </cell>
          <cell r="G287">
            <v>1</v>
          </cell>
          <cell r="H287" t="str">
            <v>6    0   3</v>
          </cell>
          <cell r="K287" t="str">
            <v>3   2    3</v>
          </cell>
          <cell r="L287">
            <v>5</v>
          </cell>
          <cell r="M287" t="str">
            <v>0   7   2</v>
          </cell>
          <cell r="P287" t="str">
            <v>0   0   0</v>
          </cell>
          <cell r="Q287">
            <v>5</v>
          </cell>
          <cell r="R287">
            <v>5</v>
          </cell>
          <cell r="V287" t="str">
            <v>01.603.323.5-072.000</v>
          </cell>
        </row>
        <row r="288">
          <cell r="B288">
            <v>102.32599999999999</v>
          </cell>
          <cell r="C288" t="str">
            <v>PT. Indomitra Sedaya</v>
          </cell>
          <cell r="D288" t="str">
            <v xml:space="preserve">Jl. Raya Narogong Km 23,8 </v>
          </cell>
          <cell r="E288" t="str">
            <v>Cileungsi-Bogor 16820</v>
          </cell>
          <cell r="F288">
            <v>0</v>
          </cell>
          <cell r="G288">
            <v>1</v>
          </cell>
          <cell r="H288" t="str">
            <v>5    6   1</v>
          </cell>
          <cell r="K288" t="str">
            <v>9   0    4</v>
          </cell>
          <cell r="L288">
            <v>2</v>
          </cell>
          <cell r="M288" t="str">
            <v>4   3   6</v>
          </cell>
          <cell r="P288" t="str">
            <v>0   0   0</v>
          </cell>
          <cell r="Q288">
            <v>2</v>
          </cell>
          <cell r="R288">
            <v>2</v>
          </cell>
          <cell r="V288" t="str">
            <v>01.561.904.2-436.000</v>
          </cell>
        </row>
        <row r="289">
          <cell r="B289">
            <v>102.327</v>
          </cell>
          <cell r="C289" t="str">
            <v>PT. Nutrifood Indonesia</v>
          </cell>
          <cell r="D289" t="str">
            <v>JL. Raya Ciawi No. 280 A Kelurahan Sindang Sari</v>
          </cell>
          <cell r="E289" t="str">
            <v>Kecamatan Bogor Timur Kabupaten Bogor Provinsi Jawa Barat</v>
          </cell>
          <cell r="F289">
            <v>0</v>
          </cell>
          <cell r="G289">
            <v>1</v>
          </cell>
          <cell r="H289" t="str">
            <v>1   1   9</v>
          </cell>
          <cell r="K289" t="str">
            <v>3  4  9</v>
          </cell>
          <cell r="L289">
            <v>7</v>
          </cell>
          <cell r="M289" t="str">
            <v>4  3</v>
          </cell>
          <cell r="N289">
            <v>1</v>
          </cell>
          <cell r="P289" t="str">
            <v>0   0   0</v>
          </cell>
          <cell r="Q289">
            <v>1</v>
          </cell>
          <cell r="R289">
            <v>1</v>
          </cell>
          <cell r="V289" t="str">
            <v>01.119.349.7.431.000</v>
          </cell>
        </row>
        <row r="290">
          <cell r="B290">
            <v>102.328</v>
          </cell>
          <cell r="C290" t="str">
            <v>PT. Nutrifood Indonesia</v>
          </cell>
          <cell r="D290" t="str">
            <v>Jl. Alternatif Sentul Sirkuit No. 9</v>
          </cell>
          <cell r="E290" t="str">
            <v>Bogor 13720</v>
          </cell>
          <cell r="F290">
            <v>0</v>
          </cell>
          <cell r="G290">
            <v>1</v>
          </cell>
          <cell r="H290" t="str">
            <v>1   1   9</v>
          </cell>
          <cell r="K290" t="str">
            <v>3  4  9</v>
          </cell>
          <cell r="L290">
            <v>7</v>
          </cell>
          <cell r="M290" t="str">
            <v>4  3</v>
          </cell>
          <cell r="N290">
            <v>1</v>
          </cell>
          <cell r="P290" t="str">
            <v>0   0   0</v>
          </cell>
          <cell r="Q290">
            <v>1</v>
          </cell>
          <cell r="R290">
            <v>1</v>
          </cell>
          <cell r="V290" t="str">
            <v>01.119.349.7.431.000</v>
          </cell>
        </row>
        <row r="291">
          <cell r="M291">
            <v>1</v>
          </cell>
          <cell r="P291">
            <v>1</v>
          </cell>
          <cell r="Q291">
            <v>1</v>
          </cell>
          <cell r="R291">
            <v>1</v>
          </cell>
        </row>
        <row r="292">
          <cell r="B292">
            <v>102.32899999999999</v>
          </cell>
          <cell r="C292" t="str">
            <v>PT. Sankei Gohsyu Industries</v>
          </cell>
          <cell r="D292" t="str">
            <v>Kawasan Industri MM2100 Blok J-8</v>
          </cell>
          <cell r="E292" t="str">
            <v>Cikarang Barat-Bekasi 17520</v>
          </cell>
          <cell r="F292">
            <v>0</v>
          </cell>
          <cell r="G292">
            <v>1</v>
          </cell>
          <cell r="H292" t="str">
            <v>0    7   1</v>
          </cell>
          <cell r="K292" t="str">
            <v>4   2    0</v>
          </cell>
          <cell r="L292">
            <v>2</v>
          </cell>
          <cell r="M292" t="str">
            <v>0   5   5</v>
          </cell>
          <cell r="P292" t="str">
            <v>0   0   0</v>
          </cell>
          <cell r="Q292">
            <v>2</v>
          </cell>
          <cell r="R292">
            <v>2</v>
          </cell>
          <cell r="V292" t="str">
            <v>01.071.420.2-055.000</v>
          </cell>
        </row>
        <row r="293">
          <cell r="B293">
            <v>102.331</v>
          </cell>
          <cell r="C293" t="str">
            <v>PT. Prima Teknik Trada</v>
          </cell>
          <cell r="D293" t="str">
            <v>Kawasan Industri MM-2100 Blok C.1-18,Ganda Mekar</v>
          </cell>
          <cell r="E293" t="str">
            <v>Cikarang Barat-Bekasi</v>
          </cell>
          <cell r="F293">
            <v>0</v>
          </cell>
          <cell r="G293">
            <v>2</v>
          </cell>
          <cell r="H293" t="str">
            <v>3    2   1</v>
          </cell>
          <cell r="K293" t="str">
            <v>8   9    2</v>
          </cell>
          <cell r="L293">
            <v>8</v>
          </cell>
          <cell r="M293" t="str">
            <v>4   1   3</v>
          </cell>
          <cell r="P293" t="str">
            <v>0   0   0</v>
          </cell>
          <cell r="Q293">
            <v>8</v>
          </cell>
          <cell r="R293">
            <v>8</v>
          </cell>
          <cell r="V293" t="str">
            <v>02.321.892.8-413.000</v>
          </cell>
        </row>
        <row r="294">
          <cell r="B294">
            <v>102.33199999999999</v>
          </cell>
          <cell r="C294" t="str">
            <v>PT. Dela Cemara Indah</v>
          </cell>
          <cell r="D294" t="str">
            <v>Jl. H.Saimun No. 36 RT 005 RW 002 Cibuntu Cibitung Bekasi</v>
          </cell>
          <cell r="E294" t="str">
            <v>Jawa Barat - 17520</v>
          </cell>
          <cell r="F294">
            <v>0</v>
          </cell>
          <cell r="G294">
            <v>1</v>
          </cell>
          <cell r="H294" t="str">
            <v>4    3   8</v>
          </cell>
          <cell r="K294" t="str">
            <v>1   4    7</v>
          </cell>
          <cell r="L294">
            <v>9</v>
          </cell>
          <cell r="M294" t="str">
            <v>4   3   1</v>
          </cell>
          <cell r="P294" t="str">
            <v>0   0   0</v>
          </cell>
          <cell r="Q294">
            <v>9</v>
          </cell>
          <cell r="R294">
            <v>9</v>
          </cell>
          <cell r="V294" t="str">
            <v>01.438.147.9-431.000</v>
          </cell>
        </row>
        <row r="295">
          <cell r="B295">
            <v>102.333</v>
          </cell>
          <cell r="C295" t="str">
            <v>PT. Roda Prima Lancar</v>
          </cell>
          <cell r="D295" t="str">
            <v>Jl. Gatot Subroto Km.4 (Komp. Industri Kalisabi) Jatiuwung, Cibodas</v>
          </cell>
          <cell r="E295" t="str">
            <v>Tangerang Banten</v>
          </cell>
          <cell r="F295">
            <v>0</v>
          </cell>
          <cell r="G295">
            <v>1</v>
          </cell>
          <cell r="H295" t="str">
            <v>0  6  0</v>
          </cell>
          <cell r="K295" t="str">
            <v>2   0   4</v>
          </cell>
          <cell r="L295">
            <v>3</v>
          </cell>
          <cell r="M295" t="str">
            <v>4  1</v>
          </cell>
          <cell r="N295">
            <v>5</v>
          </cell>
          <cell r="P295" t="str">
            <v>0   0   0</v>
          </cell>
          <cell r="Q295">
            <v>5</v>
          </cell>
          <cell r="R295">
            <v>5</v>
          </cell>
          <cell r="V295" t="str">
            <v>01.060.204.3-415.000</v>
          </cell>
        </row>
        <row r="296">
          <cell r="B296">
            <v>102.334</v>
          </cell>
          <cell r="C296" t="str">
            <v>PT. Maju Teknik Utama Indonesia</v>
          </cell>
          <cell r="D296" t="str">
            <v xml:space="preserve">Jl. Raya Cileungsi-Jonggol KM. 5 Gandoang </v>
          </cell>
          <cell r="E296" t="str">
            <v>Cileungsi-Bogor 16820</v>
          </cell>
          <cell r="F296">
            <v>0</v>
          </cell>
          <cell r="G296">
            <v>2</v>
          </cell>
          <cell r="H296" t="str">
            <v>6    3   0</v>
          </cell>
          <cell r="K296" t="str">
            <v>5   0    8</v>
          </cell>
          <cell r="L296">
            <v>6</v>
          </cell>
          <cell r="M296" t="str">
            <v>4   0   7</v>
          </cell>
          <cell r="P296" t="str">
            <v>0   0   0</v>
          </cell>
          <cell r="Q296">
            <v>6</v>
          </cell>
          <cell r="R296">
            <v>6</v>
          </cell>
          <cell r="V296" t="str">
            <v>02.630.508-6.407.000</v>
          </cell>
        </row>
        <row r="297">
          <cell r="D297" t="str">
            <v xml:space="preserve">Jl. Pangeran Jayakarta No. 55 Rt 001 Rw 006 Harapan Mulya,Medan Satria </v>
          </cell>
          <cell r="E297" t="str">
            <v xml:space="preserve">Kotamadya-Bekasi </v>
          </cell>
          <cell r="F297">
            <v>0</v>
          </cell>
          <cell r="G297">
            <v>2</v>
          </cell>
          <cell r="H297" t="str">
            <v>6    3   0</v>
          </cell>
          <cell r="K297" t="str">
            <v>5   0    8</v>
          </cell>
          <cell r="L297">
            <v>6</v>
          </cell>
          <cell r="M297" t="str">
            <v>4   0   7</v>
          </cell>
          <cell r="P297" t="str">
            <v>0   0   0</v>
          </cell>
          <cell r="Q297">
            <v>6</v>
          </cell>
          <cell r="R297">
            <v>6</v>
          </cell>
          <cell r="V297" t="str">
            <v>02.630.508-6.407.000</v>
          </cell>
        </row>
        <row r="298">
          <cell r="B298">
            <v>102.33499999999999</v>
          </cell>
          <cell r="C298" t="str">
            <v>PT. Yamaha Indonesia Motor MFG</v>
          </cell>
          <cell r="D298" t="str">
            <v>Kawasan Industri KIIC LOT. BB-1,2,5,6 AA-3</v>
          </cell>
          <cell r="E298" t="str">
            <v>Sukaluyu, Telukjambe, Karawang 41361</v>
          </cell>
          <cell r="F298">
            <v>0</v>
          </cell>
          <cell r="G298">
            <v>1</v>
          </cell>
          <cell r="H298" t="str">
            <v>0    0  0</v>
          </cell>
          <cell r="K298" t="str">
            <v>5   5    4</v>
          </cell>
          <cell r="L298">
            <v>4</v>
          </cell>
          <cell r="M298" t="str">
            <v>0    9    2</v>
          </cell>
          <cell r="P298" t="str">
            <v xml:space="preserve">   0   0   0</v>
          </cell>
          <cell r="V298" t="str">
            <v>01.000.554.4-092.000</v>
          </cell>
        </row>
        <row r="299">
          <cell r="B299">
            <v>4</v>
          </cell>
          <cell r="M299">
            <v>4</v>
          </cell>
          <cell r="P299">
            <v>4</v>
          </cell>
          <cell r="Q299">
            <v>4</v>
          </cell>
          <cell r="R299">
            <v>4</v>
          </cell>
        </row>
        <row r="300">
          <cell r="B300">
            <v>102.336</v>
          </cell>
          <cell r="C300" t="str">
            <v>PT. Adyawinsa Dinamika Karawang</v>
          </cell>
          <cell r="D300" t="str">
            <v xml:space="preserve">Jl. By Pass Pangkal Perjuangan 98 Rt05/15 Tanjung Pura </v>
          </cell>
          <cell r="E300" t="str">
            <v>Karawang - Jawa Barat 41316</v>
          </cell>
          <cell r="F300">
            <v>0</v>
          </cell>
          <cell r="G300">
            <v>2</v>
          </cell>
          <cell r="H300" t="str">
            <v>3    1   2</v>
          </cell>
          <cell r="K300" t="str">
            <v>2   0    0</v>
          </cell>
          <cell r="L300">
            <v>5</v>
          </cell>
          <cell r="M300" t="str">
            <v>4   3   1</v>
          </cell>
          <cell r="P300" t="str">
            <v>0   0   0</v>
          </cell>
          <cell r="Q300">
            <v>5</v>
          </cell>
          <cell r="R300">
            <v>5</v>
          </cell>
          <cell r="V300" t="str">
            <v>02.312.200-5.431.000</v>
          </cell>
        </row>
        <row r="301">
          <cell r="D301" t="str">
            <v>Jl. Pangkal Perjuangan (By Pass) 98 Rt 05 Rw 15 Tanjungpura</v>
          </cell>
          <cell r="E301" t="str">
            <v>Karawang 41316</v>
          </cell>
          <cell r="F301">
            <v>0</v>
          </cell>
          <cell r="G301">
            <v>2</v>
          </cell>
          <cell r="H301" t="str">
            <v>3    1   2</v>
          </cell>
          <cell r="K301" t="str">
            <v>2   0    0</v>
          </cell>
          <cell r="L301">
            <v>5</v>
          </cell>
          <cell r="M301" t="str">
            <v>4   3   1</v>
          </cell>
          <cell r="P301" t="str">
            <v>0   0   0</v>
          </cell>
          <cell r="Q301">
            <v>5</v>
          </cell>
          <cell r="R301">
            <v>5</v>
          </cell>
          <cell r="V301" t="str">
            <v>02.312.200-5.431.000</v>
          </cell>
        </row>
        <row r="302">
          <cell r="B302">
            <v>102.337</v>
          </cell>
          <cell r="C302" t="str">
            <v>PT. Surya Gemilang Perkasa</v>
          </cell>
          <cell r="D302" t="str">
            <v>Jln. Alternatif Cibubur Km.8</v>
          </cell>
          <cell r="E302" t="str">
            <v>Cileungsi, Bogor, Jawa Barat</v>
          </cell>
          <cell r="F302">
            <v>0</v>
          </cell>
          <cell r="G302">
            <v>1</v>
          </cell>
          <cell r="H302" t="str">
            <v>9    8   3</v>
          </cell>
          <cell r="K302" t="str">
            <v>2   5    7</v>
          </cell>
          <cell r="L302">
            <v>5</v>
          </cell>
          <cell r="M302" t="str">
            <v>4   3   1</v>
          </cell>
          <cell r="P302" t="str">
            <v>0   0   0</v>
          </cell>
          <cell r="Q302">
            <v>5</v>
          </cell>
          <cell r="R302">
            <v>5</v>
          </cell>
          <cell r="V302" t="str">
            <v>01.983.257-5.431.000</v>
          </cell>
        </row>
        <row r="303">
          <cell r="B303">
            <v>102.33799999999999</v>
          </cell>
          <cell r="C303" t="str">
            <v>PT. Usaha Bersama Sukses</v>
          </cell>
          <cell r="D303" t="str">
            <v>Jl. Palem Manis IV No. 27 Gandasari, Jati Uwung</v>
          </cell>
          <cell r="E303" t="str">
            <v xml:space="preserve">Tangerang </v>
          </cell>
          <cell r="F303">
            <v>0</v>
          </cell>
          <cell r="G303">
            <v>2</v>
          </cell>
          <cell r="H303" t="str">
            <v>4    8   7</v>
          </cell>
          <cell r="K303" t="str">
            <v>3   2    9</v>
          </cell>
          <cell r="L303">
            <v>1</v>
          </cell>
          <cell r="M303" t="str">
            <v>4   0   2</v>
          </cell>
          <cell r="P303" t="str">
            <v>0   0   0</v>
          </cell>
          <cell r="Q303">
            <v>1</v>
          </cell>
          <cell r="R303">
            <v>1</v>
          </cell>
          <cell r="V303" t="str">
            <v>02.487.329-1.402.000</v>
          </cell>
        </row>
        <row r="304">
          <cell r="B304">
            <v>102.339</v>
          </cell>
          <cell r="C304" t="str">
            <v>PT. Tanjungenim Lestari Pulp And Paper</v>
          </cell>
          <cell r="D304" t="str">
            <v>Desa Niru-Tebat Agung, Kab.Muara Enim</v>
          </cell>
          <cell r="E304" t="str">
            <v>Sumatra Selatan 31172</v>
          </cell>
          <cell r="F304">
            <v>0</v>
          </cell>
          <cell r="G304">
            <v>1</v>
          </cell>
          <cell r="H304" t="str">
            <v>3    5   7</v>
          </cell>
          <cell r="K304" t="str">
            <v>5   9    6</v>
          </cell>
          <cell r="L304">
            <v>4</v>
          </cell>
          <cell r="M304" t="str">
            <v>0   9   2</v>
          </cell>
          <cell r="P304" t="str">
            <v>0   0   0</v>
          </cell>
          <cell r="Q304">
            <v>4</v>
          </cell>
          <cell r="R304">
            <v>4</v>
          </cell>
          <cell r="V304" t="str">
            <v>01.357.596-4.092.000</v>
          </cell>
        </row>
        <row r="305">
          <cell r="D305" t="str">
            <v xml:space="preserve">Gedung Merana Jamsostek,Menara Utara lantai 18,Suite TA-1802 Jl.Jend.Gatot Subroto </v>
          </cell>
          <cell r="E305" t="str">
            <v>No.38,Kuningan Barat,Mampang Prapatan-Jakarta Selatan-DKI Jakarta Raya 12710</v>
          </cell>
          <cell r="F305">
            <v>0</v>
          </cell>
          <cell r="G305">
            <v>1</v>
          </cell>
          <cell r="H305" t="str">
            <v>3    5   7</v>
          </cell>
          <cell r="K305" t="str">
            <v>5   9    6</v>
          </cell>
          <cell r="L305">
            <v>4</v>
          </cell>
          <cell r="M305" t="str">
            <v>0   9   2</v>
          </cell>
          <cell r="P305" t="str">
            <v>0   0   0</v>
          </cell>
          <cell r="Q305">
            <v>4</v>
          </cell>
          <cell r="R305">
            <v>4</v>
          </cell>
          <cell r="V305" t="str">
            <v>01.357.596-4.092.000</v>
          </cell>
        </row>
        <row r="306">
          <cell r="B306">
            <v>102.34099999999999</v>
          </cell>
          <cell r="C306" t="str">
            <v>PT. Kawasaki Motor Indonesia</v>
          </cell>
          <cell r="D306" t="str">
            <v>Jl. Perintis Kemerdekaan, Pegangsaan Dua-Kelapa Gading</v>
          </cell>
          <cell r="E306" t="str">
            <v>Jakarta Utara 14250</v>
          </cell>
          <cell r="F306">
            <v>0</v>
          </cell>
          <cell r="G306">
            <v>1</v>
          </cell>
          <cell r="H306" t="str">
            <v>0    7   0</v>
          </cell>
          <cell r="K306" t="str">
            <v>8   0    3</v>
          </cell>
          <cell r="L306">
            <v>0</v>
          </cell>
          <cell r="M306" t="str">
            <v>0   5   5</v>
          </cell>
          <cell r="P306" t="str">
            <v>0   0   0</v>
          </cell>
          <cell r="Q306">
            <v>0</v>
          </cell>
          <cell r="R306">
            <v>0</v>
          </cell>
          <cell r="V306" t="str">
            <v>01.070.803-0.055.000</v>
          </cell>
        </row>
        <row r="307">
          <cell r="B307">
            <v>102.342</v>
          </cell>
          <cell r="C307" t="str">
            <v>PT. Setia Guna Sejati</v>
          </cell>
          <cell r="D307" t="str">
            <v>Kawasan Industri MM2100, Jl. Irian Blok HH-3</v>
          </cell>
          <cell r="E307" t="str">
            <v>Jatiwangi-Cikarang Barat Bekasi 17520</v>
          </cell>
          <cell r="F307">
            <v>0</v>
          </cell>
          <cell r="G307">
            <v>1</v>
          </cell>
          <cell r="H307" t="str">
            <v>3    6   6</v>
          </cell>
          <cell r="K307" t="str">
            <v>2   3    3</v>
          </cell>
          <cell r="L307">
            <v>3</v>
          </cell>
          <cell r="M307" t="str">
            <v>4   3   1</v>
          </cell>
          <cell r="P307" t="str">
            <v>0   0   0</v>
          </cell>
          <cell r="Q307">
            <v>3</v>
          </cell>
          <cell r="R307">
            <v>3</v>
          </cell>
          <cell r="V307" t="str">
            <v>01.366.233-3.431.000</v>
          </cell>
        </row>
        <row r="308">
          <cell r="B308">
            <v>102.343</v>
          </cell>
          <cell r="C308" t="str">
            <v xml:space="preserve">PT. Wira Sakti Lindu Artha </v>
          </cell>
          <cell r="D308" t="str">
            <v>Jl. Danau Ranau III No.14 Rt.05 Rw.05, Bencongan</v>
          </cell>
          <cell r="E308" t="str">
            <v>Kelapa Dua -Tangerang</v>
          </cell>
          <cell r="F308">
            <v>0</v>
          </cell>
          <cell r="G308">
            <v>2</v>
          </cell>
          <cell r="H308" t="str">
            <v>0    0   6</v>
          </cell>
          <cell r="K308" t="str">
            <v>3   8    8</v>
          </cell>
          <cell r="L308">
            <v>9</v>
          </cell>
          <cell r="M308" t="str">
            <v>4   5   1</v>
          </cell>
          <cell r="P308" t="str">
            <v>0   0   0</v>
          </cell>
          <cell r="Q308">
            <v>9</v>
          </cell>
          <cell r="R308">
            <v>9</v>
          </cell>
          <cell r="V308" t="str">
            <v>02.006.388-9.451.000</v>
          </cell>
        </row>
        <row r="309">
          <cell r="B309">
            <v>102.34399999999999</v>
          </cell>
          <cell r="C309" t="str">
            <v>PT. Quantex</v>
          </cell>
          <cell r="D309" t="str">
            <v>Jl. KP. Cikoneng Ilir No.08 RT 002 RW 002 Gandasari</v>
          </cell>
          <cell r="E309" t="str">
            <v>Jatiuwung, Tangerang, Banten</v>
          </cell>
          <cell r="F309">
            <v>0</v>
          </cell>
          <cell r="G309">
            <v>2</v>
          </cell>
          <cell r="H309" t="str">
            <v>3    0   5</v>
          </cell>
          <cell r="K309" t="str">
            <v>8   3    2</v>
          </cell>
          <cell r="L309">
            <v>4</v>
          </cell>
          <cell r="M309" t="str">
            <v>4   0   2</v>
          </cell>
          <cell r="P309" t="str">
            <v>0   0   1</v>
          </cell>
          <cell r="Q309">
            <v>4</v>
          </cell>
          <cell r="R309">
            <v>4</v>
          </cell>
          <cell r="V309" t="str">
            <v>02.305.832.4-402.001</v>
          </cell>
        </row>
        <row r="310">
          <cell r="B310">
            <v>102.345</v>
          </cell>
          <cell r="C310" t="str">
            <v>PT. Teknokraftindo Asia</v>
          </cell>
          <cell r="D310" t="str">
            <v>Jl. Lingkar Luar Barat No. 9A Rawa Buaya- Cengkareng</v>
          </cell>
          <cell r="E310" t="str">
            <v>Jakarta Barat</v>
          </cell>
          <cell r="F310">
            <v>0</v>
          </cell>
          <cell r="G310">
            <v>1</v>
          </cell>
          <cell r="H310" t="str">
            <v>6    8   3</v>
          </cell>
          <cell r="K310" t="str">
            <v>4   6    2</v>
          </cell>
          <cell r="L310">
            <v>4</v>
          </cell>
          <cell r="M310" t="str">
            <v>0   1   7</v>
          </cell>
          <cell r="P310" t="str">
            <v>0   0   0</v>
          </cell>
          <cell r="Q310">
            <v>4</v>
          </cell>
          <cell r="R310">
            <v>4</v>
          </cell>
          <cell r="V310" t="str">
            <v>01.683.462-4.017.000</v>
          </cell>
        </row>
        <row r="311">
          <cell r="D311" t="str">
            <v>Cilandak Commercial Estate Building 111-NGW Cilandak Timur-Pasar Minggu</v>
          </cell>
          <cell r="E311" t="str">
            <v>Jakarta Selatan-12560</v>
          </cell>
          <cell r="F311">
            <v>0</v>
          </cell>
          <cell r="G311">
            <v>1</v>
          </cell>
          <cell r="H311" t="str">
            <v>6    8   3</v>
          </cell>
          <cell r="K311" t="str">
            <v>4   6    2</v>
          </cell>
          <cell r="L311">
            <v>4</v>
          </cell>
          <cell r="M311" t="str">
            <v>0   1   7</v>
          </cell>
          <cell r="P311" t="str">
            <v>0   0   0</v>
          </cell>
          <cell r="Q311">
            <v>4</v>
          </cell>
          <cell r="R311">
            <v>4</v>
          </cell>
          <cell r="V311" t="str">
            <v>01.683.462-4.017.000</v>
          </cell>
        </row>
        <row r="312">
          <cell r="B312">
            <v>102.346</v>
          </cell>
          <cell r="C312" t="str">
            <v>PT. Subur Djaja Diesindo</v>
          </cell>
          <cell r="D312" t="str">
            <v>Jl. Alternatif Cibubur KM.8 Limusnunggal</v>
          </cell>
          <cell r="E312" t="str">
            <v>Cileungsi-Bogor</v>
          </cell>
          <cell r="F312">
            <v>0</v>
          </cell>
          <cell r="G312">
            <v>1</v>
          </cell>
          <cell r="H312" t="str">
            <v>7    8   6</v>
          </cell>
          <cell r="K312" t="str">
            <v>6   8    3</v>
          </cell>
          <cell r="L312">
            <v>1</v>
          </cell>
          <cell r="M312" t="str">
            <v>4   3   6</v>
          </cell>
          <cell r="P312" t="str">
            <v>0   0   0</v>
          </cell>
          <cell r="Q312">
            <v>1</v>
          </cell>
          <cell r="R312">
            <v>1</v>
          </cell>
          <cell r="V312" t="str">
            <v>01.786.683-1.436.000</v>
          </cell>
        </row>
        <row r="313">
          <cell r="B313">
            <v>102.34699999999999</v>
          </cell>
          <cell r="C313" t="str">
            <v>PT. Flowserve</v>
          </cell>
          <cell r="D313" t="str">
            <v xml:space="preserve">Jl. Pulokambing Blok OR No.5 </v>
          </cell>
          <cell r="E313" t="str">
            <v>Jakarta Timur 13920</v>
          </cell>
          <cell r="F313">
            <v>0</v>
          </cell>
          <cell r="G313">
            <v>1</v>
          </cell>
          <cell r="H313" t="str">
            <v>0    7   0</v>
          </cell>
          <cell r="K313" t="str">
            <v>7   4    5</v>
          </cell>
          <cell r="L313">
            <v>3</v>
          </cell>
          <cell r="M313" t="str">
            <v>0   5   5</v>
          </cell>
          <cell r="P313" t="str">
            <v>0   0   0</v>
          </cell>
          <cell r="Q313">
            <v>3</v>
          </cell>
          <cell r="R313">
            <v>3</v>
          </cell>
          <cell r="V313" t="str">
            <v>01.070.745-3.055.000</v>
          </cell>
        </row>
        <row r="314">
          <cell r="D314" t="str">
            <v>Jl. TB Simatupang Cilandak Commercial Estate Build.102-E Cilandak Timur</v>
          </cell>
          <cell r="E314" t="str">
            <v>Pasar Minggu-Jakarta Selatan 12560</v>
          </cell>
          <cell r="F314">
            <v>0</v>
          </cell>
          <cell r="G314">
            <v>1</v>
          </cell>
          <cell r="H314" t="str">
            <v>0    7   0</v>
          </cell>
          <cell r="K314" t="str">
            <v>7   4    5</v>
          </cell>
          <cell r="L314">
            <v>3</v>
          </cell>
          <cell r="M314" t="str">
            <v>0   5   5</v>
          </cell>
          <cell r="P314" t="str">
            <v>0   0   0</v>
          </cell>
          <cell r="Q314">
            <v>3</v>
          </cell>
          <cell r="R314">
            <v>3</v>
          </cell>
          <cell r="V314" t="str">
            <v>01.070.745-3.055.000</v>
          </cell>
        </row>
        <row r="315">
          <cell r="B315">
            <v>102.348</v>
          </cell>
          <cell r="C315" t="str">
            <v>PT. ICO Process</v>
          </cell>
          <cell r="D315" t="str">
            <v>Taman Tekno, Sektor XI BSD Blok E3/40, Sektor XI</v>
          </cell>
          <cell r="E315" t="str">
            <v>Serpong, Tangerang 15314</v>
          </cell>
          <cell r="F315">
            <v>0</v>
          </cell>
          <cell r="G315">
            <v>2</v>
          </cell>
          <cell r="H315" t="str">
            <v>7    6   4</v>
          </cell>
          <cell r="K315" t="str">
            <v>0   0    2</v>
          </cell>
          <cell r="L315">
            <v>8</v>
          </cell>
          <cell r="M315" t="str">
            <v>4   5   1</v>
          </cell>
          <cell r="P315" t="str">
            <v>0   0   0</v>
          </cell>
          <cell r="Q315">
            <v>8</v>
          </cell>
          <cell r="R315">
            <v>8</v>
          </cell>
          <cell r="V315" t="str">
            <v>02.764.002-8.451.000</v>
          </cell>
        </row>
        <row r="316">
          <cell r="B316">
            <v>102.349</v>
          </cell>
          <cell r="C316" t="str">
            <v>PT. Global Teknindo Berkatama</v>
          </cell>
          <cell r="D316" t="str">
            <v>Jababeka II Kaw. Ind. Selatan VIII Blok EE 6-E Rt. 000 Rw. 000 Cikarang Selatan</v>
          </cell>
          <cell r="E316" t="str">
            <v>Bekasi Jawa Barat-00000</v>
          </cell>
          <cell r="F316">
            <v>0</v>
          </cell>
          <cell r="G316">
            <v>2</v>
          </cell>
          <cell r="H316" t="str">
            <v>6    9   1</v>
          </cell>
          <cell r="K316" t="str">
            <v>7   1    6</v>
          </cell>
          <cell r="L316">
            <v>1</v>
          </cell>
          <cell r="M316" t="str">
            <v>4   1   3</v>
          </cell>
          <cell r="P316" t="str">
            <v>0   0   1</v>
          </cell>
          <cell r="Q316">
            <v>1</v>
          </cell>
          <cell r="R316">
            <v>1</v>
          </cell>
          <cell r="V316" t="str">
            <v>02.691.716.1-413.001</v>
          </cell>
        </row>
        <row r="317">
          <cell r="B317">
            <v>102.351</v>
          </cell>
          <cell r="C317" t="str">
            <v>PT. Saptaindra Sejati</v>
          </cell>
          <cell r="D317" t="str">
            <v>Graha Saptaindra Lt.5-8,Jl. TB Simatupang Kav.18 Cilandak</v>
          </cell>
          <cell r="E317" t="str">
            <v>Jakarta Selatan-DKI Jakarta Raya 12430</v>
          </cell>
          <cell r="F317">
            <v>0</v>
          </cell>
          <cell r="G317">
            <v>1</v>
          </cell>
          <cell r="H317" t="str">
            <v>9    0   9</v>
          </cell>
          <cell r="K317" t="str">
            <v>6   1    1</v>
          </cell>
          <cell r="L317">
            <v>4</v>
          </cell>
          <cell r="M317" t="str">
            <v>0   9   1</v>
          </cell>
          <cell r="P317" t="str">
            <v>0   0   0</v>
          </cell>
          <cell r="Q317">
            <v>4</v>
          </cell>
          <cell r="R317">
            <v>4</v>
          </cell>
          <cell r="V317" t="str">
            <v>01.909.611.4-091.000</v>
          </cell>
        </row>
        <row r="318">
          <cell r="B318">
            <v>102.352</v>
          </cell>
          <cell r="C318" t="str">
            <v>PT. Siemens Indonesia</v>
          </cell>
          <cell r="D318" t="str">
            <v>Jl. Eropa I KIEC Kav.B2 Krenceng Cilegon</v>
          </cell>
          <cell r="E318" t="str">
            <v>42443 Cilegon</v>
          </cell>
        </row>
        <row r="319">
          <cell r="B319">
            <v>102.35299999999999</v>
          </cell>
          <cell r="C319" t="str">
            <v>PT. Advan Metal Engineering</v>
          </cell>
          <cell r="D319" t="str">
            <v>Kawasan Industri Jababeka II, Jl.Industri Selatan SIB Blok EE No.3 G</v>
          </cell>
          <cell r="E319" t="str">
            <v>Pasirsari Cikarang Selatan, Bekasi - Jawa Barat 00000</v>
          </cell>
          <cell r="F319">
            <v>0</v>
          </cell>
          <cell r="G319">
            <v>2</v>
          </cell>
          <cell r="H319" t="str">
            <v>7    4   4</v>
          </cell>
          <cell r="K319" t="str">
            <v>0   3    9</v>
          </cell>
          <cell r="L319">
            <v>5</v>
          </cell>
          <cell r="M319" t="str">
            <v>4   1   3</v>
          </cell>
          <cell r="P319" t="str">
            <v>0   0   0</v>
          </cell>
          <cell r="Q319">
            <v>5</v>
          </cell>
          <cell r="R319">
            <v>5</v>
          </cell>
          <cell r="V319" t="str">
            <v>02.744.039.5-413.000</v>
          </cell>
        </row>
        <row r="320">
          <cell r="B320">
            <v>102.354</v>
          </cell>
          <cell r="C320" t="str">
            <v>PT. Hanken Indonesia</v>
          </cell>
          <cell r="D320" t="str">
            <v>Kawasan Industri MM2100 Blok OD-8 Danau Indah</v>
          </cell>
          <cell r="E320" t="str">
            <v xml:space="preserve">Cikarang Barat, Bekasi, </v>
          </cell>
          <cell r="F320">
            <v>0</v>
          </cell>
          <cell r="G320">
            <v>0</v>
          </cell>
          <cell r="H320" t="str">
            <v>0   0   0</v>
          </cell>
          <cell r="K320" t="str">
            <v>0   0  0</v>
          </cell>
          <cell r="L320">
            <v>0</v>
          </cell>
          <cell r="M320">
            <v>0</v>
          </cell>
          <cell r="N320" t="str">
            <v>0  0</v>
          </cell>
          <cell r="P320" t="str">
            <v>0   0   0</v>
          </cell>
          <cell r="Q320">
            <v>0</v>
          </cell>
          <cell r="R320">
            <v>0</v>
          </cell>
        </row>
        <row r="321">
          <cell r="B321">
            <v>102.355</v>
          </cell>
          <cell r="C321" t="str">
            <v>PT. Pabrik Kertas Noree Indonesia</v>
          </cell>
          <cell r="D321" t="str">
            <v>Jl. Raya Babelan Km.7,8 Babelan</v>
          </cell>
          <cell r="E321" t="str">
            <v>Bekasi Jawa Barat</v>
          </cell>
          <cell r="F321">
            <v>0</v>
          </cell>
          <cell r="G321">
            <v>1</v>
          </cell>
          <cell r="H321" t="str">
            <v>1    1   9</v>
          </cell>
          <cell r="K321" t="str">
            <v>9   1    2</v>
          </cell>
          <cell r="L321">
            <v>2</v>
          </cell>
          <cell r="M321" t="str">
            <v>4   3   1</v>
          </cell>
          <cell r="P321" t="str">
            <v>0   0   0</v>
          </cell>
          <cell r="Q321">
            <v>2</v>
          </cell>
          <cell r="R321">
            <v>2</v>
          </cell>
          <cell r="V321" t="str">
            <v>01.119.912.2-431.000</v>
          </cell>
        </row>
        <row r="322">
          <cell r="B322">
            <v>102.35599999999999</v>
          </cell>
          <cell r="C322" t="str">
            <v>PT. Binarupa Usahatama</v>
          </cell>
          <cell r="D322" t="str">
            <v>Kawasan Industri Pluit Blok C No. 7</v>
          </cell>
          <cell r="E322" t="str">
            <v>Jakarta Utara 14440</v>
          </cell>
          <cell r="F322">
            <v>0</v>
          </cell>
          <cell r="G322">
            <v>1</v>
          </cell>
          <cell r="H322" t="str">
            <v>3    5   2</v>
          </cell>
          <cell r="K322" t="str">
            <v>0   7    7</v>
          </cell>
          <cell r="L322">
            <v>0</v>
          </cell>
          <cell r="M322" t="str">
            <v>0   4   1</v>
          </cell>
          <cell r="P322" t="str">
            <v>0   0   0</v>
          </cell>
          <cell r="Q322">
            <v>0</v>
          </cell>
          <cell r="R322">
            <v>0</v>
          </cell>
          <cell r="V322" t="str">
            <v>01.352.077.0-041.000</v>
          </cell>
        </row>
        <row r="323">
          <cell r="B323">
            <v>102.357</v>
          </cell>
          <cell r="C323" t="str">
            <v>PT. FLSmidth Indonesia</v>
          </cell>
          <cell r="D323" t="str">
            <v>Ged. Wisma GKBI Lt.21 Suite 2101 Jl. Jend. Sudirman No.28 Tanah Abang</v>
          </cell>
          <cell r="E323" t="str">
            <v>Jakarta Pusat - DKI Jakarta Raya 10210</v>
          </cell>
          <cell r="F323">
            <v>0</v>
          </cell>
          <cell r="G323">
            <v>1</v>
          </cell>
          <cell r="H323" t="str">
            <v>3    5   3</v>
          </cell>
          <cell r="K323" t="str">
            <v>7   4    6</v>
          </cell>
          <cell r="L323">
            <v>9</v>
          </cell>
          <cell r="M323" t="str">
            <v>0   5   8</v>
          </cell>
          <cell r="P323" t="str">
            <v>0   0   0</v>
          </cell>
          <cell r="Q323">
            <v>9</v>
          </cell>
          <cell r="R323">
            <v>9</v>
          </cell>
          <cell r="V323" t="str">
            <v>01.353.746.9-058.000</v>
          </cell>
        </row>
        <row r="324">
          <cell r="B324">
            <v>102.358</v>
          </cell>
          <cell r="C324" t="str">
            <v>PT. Saka Artha Kencana</v>
          </cell>
          <cell r="D324" t="str">
            <v>Kawasan Industri Jababeka II SIB Blok EE 12F</v>
          </cell>
          <cell r="E324" t="str">
            <v>Pasirsari - Cikarang Selatan, Bekasi</v>
          </cell>
          <cell r="F324">
            <v>2</v>
          </cell>
          <cell r="G324">
            <v>1</v>
          </cell>
          <cell r="H324" t="str">
            <v>0    6   5</v>
          </cell>
          <cell r="K324" t="str">
            <v>8   4    8</v>
          </cell>
          <cell r="L324">
            <v>0</v>
          </cell>
          <cell r="M324" t="str">
            <v>4   1   3</v>
          </cell>
          <cell r="P324" t="str">
            <v>0   0   0</v>
          </cell>
          <cell r="Q324">
            <v>0</v>
          </cell>
          <cell r="R324">
            <v>0</v>
          </cell>
          <cell r="V324" t="str">
            <v>21.065.848.0-413.000</v>
          </cell>
        </row>
        <row r="325">
          <cell r="B325">
            <v>102.35899999999999</v>
          </cell>
          <cell r="C325" t="str">
            <v>PT. Pema Meta Presindo</v>
          </cell>
          <cell r="D325" t="str">
            <v>Kawasan Industri Jababeka II SFB Blok JJ 1-2</v>
          </cell>
          <cell r="E325" t="str">
            <v>Pasirsari - Cikarang Selatan, Bekasi</v>
          </cell>
          <cell r="F325">
            <v>0</v>
          </cell>
          <cell r="G325">
            <v>1</v>
          </cell>
          <cell r="H325" t="str">
            <v>7    4   9</v>
          </cell>
          <cell r="K325" t="str">
            <v>7   4    1</v>
          </cell>
          <cell r="L325">
            <v>3</v>
          </cell>
          <cell r="M325" t="str">
            <v>4   1   3</v>
          </cell>
          <cell r="P325" t="str">
            <v>0   0   0</v>
          </cell>
          <cell r="Q325">
            <v>3</v>
          </cell>
          <cell r="R325">
            <v>3</v>
          </cell>
          <cell r="V325" t="str">
            <v>01.749.741.3-413.000</v>
          </cell>
        </row>
        <row r="326">
          <cell r="B326">
            <v>102.361</v>
          </cell>
          <cell r="C326" t="str">
            <v>PT. Investa Bersama Abadi</v>
          </cell>
          <cell r="D326" t="str">
            <v>Jl. Raya Cileungsi - Bekasi KM. 22,5</v>
          </cell>
          <cell r="E326" t="str">
            <v>Cileungsi Kidul - Cileungsi Bogor 16820</v>
          </cell>
          <cell r="F326">
            <v>0</v>
          </cell>
          <cell r="G326">
            <v>2</v>
          </cell>
          <cell r="H326" t="str">
            <v>0    6   0</v>
          </cell>
          <cell r="K326" t="str">
            <v>3   5    6</v>
          </cell>
          <cell r="L326">
            <v>9</v>
          </cell>
          <cell r="M326" t="str">
            <v>4   3   6</v>
          </cell>
          <cell r="P326" t="str">
            <v>0   0   0</v>
          </cell>
          <cell r="Q326">
            <v>9</v>
          </cell>
          <cell r="R326">
            <v>9</v>
          </cell>
          <cell r="V326" t="str">
            <v>02.060.356.9-436.000</v>
          </cell>
        </row>
        <row r="327">
          <cell r="B327">
            <v>102.36199999999999</v>
          </cell>
          <cell r="C327" t="str">
            <v>PT. Yakin Maju Sentosa</v>
          </cell>
          <cell r="D327" t="str">
            <v>Komplek Ruko Glodok Jaya No. 74</v>
          </cell>
          <cell r="E327" t="str">
            <v>Jakarta Barat</v>
          </cell>
          <cell r="F327">
            <v>0</v>
          </cell>
          <cell r="G327">
            <v>1</v>
          </cell>
          <cell r="H327" t="str">
            <v>5    5   2</v>
          </cell>
          <cell r="K327" t="str">
            <v>9   3    2</v>
          </cell>
          <cell r="L327">
            <v>4</v>
          </cell>
          <cell r="M327" t="str">
            <v>0   3   8</v>
          </cell>
          <cell r="P327" t="str">
            <v>0   0   0</v>
          </cell>
          <cell r="Q327">
            <v>4</v>
          </cell>
          <cell r="R327">
            <v>4</v>
          </cell>
          <cell r="V327" t="str">
            <v>01.552.932.4-038.000</v>
          </cell>
        </row>
        <row r="328">
          <cell r="B328">
            <v>102.363</v>
          </cell>
          <cell r="C328" t="str">
            <v>PT. Hydril Indonesia</v>
          </cell>
          <cell r="D328" t="str">
            <v>Kaw. PT. Kabil Indonusa Estate (KIE)</v>
          </cell>
          <cell r="E328" t="str">
            <v>Nongsa-Kabil, Batam</v>
          </cell>
          <cell r="F328">
            <v>0</v>
          </cell>
          <cell r="G328">
            <v>1</v>
          </cell>
          <cell r="H328" t="str">
            <v>0    8   5</v>
          </cell>
          <cell r="K328" t="str">
            <v>0   6    1</v>
          </cell>
          <cell r="L328">
            <v>8</v>
          </cell>
          <cell r="M328" t="str">
            <v>2   1   7</v>
          </cell>
          <cell r="P328" t="str">
            <v xml:space="preserve">    0   0   0</v>
          </cell>
          <cell r="V328" t="str">
            <v>01.085.061.8-217.000</v>
          </cell>
        </row>
        <row r="329">
          <cell r="B329">
            <v>102.364</v>
          </cell>
          <cell r="C329" t="str">
            <v>PT. Zenith Allmart Technindo</v>
          </cell>
          <cell r="D329" t="str">
            <v>Muara Karang Blok F.6 U No. 9 Pluit - Penjaringan</v>
          </cell>
          <cell r="E329" t="str">
            <v>Jakarta Utara - DKI Jakarta Raya</v>
          </cell>
          <cell r="F329">
            <v>0</v>
          </cell>
          <cell r="G329">
            <v>2</v>
          </cell>
          <cell r="H329" t="str">
            <v>3    7   9</v>
          </cell>
          <cell r="K329" t="str">
            <v>5   4    1</v>
          </cell>
          <cell r="L329">
            <v>2</v>
          </cell>
          <cell r="M329" t="str">
            <v>0   4   7</v>
          </cell>
          <cell r="P329" t="str">
            <v xml:space="preserve">    0   0   0</v>
          </cell>
          <cell r="V329" t="str">
            <v>02.379.541.2-047.000</v>
          </cell>
        </row>
        <row r="330">
          <cell r="B330">
            <v>102.36499999999999</v>
          </cell>
          <cell r="C330" t="str">
            <v>PT. Tokai Dharma Indonesia</v>
          </cell>
          <cell r="D330" t="str">
            <v>Jl. Raya Jakarta - Bogor Km. 36</v>
          </cell>
          <cell r="E330" t="str">
            <v>Sukmajaya, Depok 16412</v>
          </cell>
          <cell r="F330">
            <v>0</v>
          </cell>
          <cell r="G330">
            <v>1</v>
          </cell>
          <cell r="H330" t="str">
            <v>0    6   1</v>
          </cell>
          <cell r="K330" t="str">
            <v>9   6    5</v>
          </cell>
          <cell r="L330">
            <v>8</v>
          </cell>
          <cell r="M330" t="str">
            <v>0   5   2</v>
          </cell>
          <cell r="P330" t="str">
            <v xml:space="preserve">    0   0   0</v>
          </cell>
          <cell r="V330" t="str">
            <v>01.061.965.8-052.000</v>
          </cell>
        </row>
        <row r="331">
          <cell r="B331">
            <v>102.366</v>
          </cell>
          <cell r="C331" t="str">
            <v>Stocklin Logistik AG</v>
          </cell>
          <cell r="D331" t="str">
            <v>Material Handling And Storage System</v>
          </cell>
          <cell r="E331" t="str">
            <v>Dornacherstrasse CH-4147 Aesch BL Switzerland</v>
          </cell>
        </row>
        <row r="332">
          <cell r="B332">
            <v>102.367</v>
          </cell>
          <cell r="C332" t="str">
            <v>PT. Komatsu Patria Attachment</v>
          </cell>
          <cell r="D332" t="str">
            <v>Kawasan Industri MM2100 Blok JJ No.4-1 Jatiwangi</v>
          </cell>
          <cell r="E332" t="str">
            <v>Cikarang Barat, Bekasi, Jawa Barat 17520</v>
          </cell>
          <cell r="F332">
            <v>2</v>
          </cell>
          <cell r="G332">
            <v>1</v>
          </cell>
          <cell r="H332" t="str">
            <v>0    7   8</v>
          </cell>
          <cell r="K332" t="str">
            <v>0   2    7</v>
          </cell>
          <cell r="L332">
            <v>6</v>
          </cell>
          <cell r="M332" t="str">
            <v>4   3   1</v>
          </cell>
          <cell r="P332" t="str">
            <v xml:space="preserve">    0   0   0</v>
          </cell>
          <cell r="V332" t="str">
            <v>21.078.027.6-431.000</v>
          </cell>
        </row>
        <row r="333">
          <cell r="B333">
            <v>102.36799999999999</v>
          </cell>
          <cell r="C333" t="str">
            <v>PT. Mayora Indah Tbk.</v>
          </cell>
          <cell r="D333" t="str">
            <v>Jl. Telesonik, Kel. Pasir Jaya</v>
          </cell>
          <cell r="E333" t="str">
            <v>Pasir Jaya - Jatiuwung, Tangerang</v>
          </cell>
          <cell r="F333">
            <v>0</v>
          </cell>
          <cell r="G333">
            <v>1</v>
          </cell>
          <cell r="H333" t="str">
            <v>1    4   6</v>
          </cell>
          <cell r="K333" t="str">
            <v>6   3    1</v>
          </cell>
          <cell r="L333">
            <v>5</v>
          </cell>
          <cell r="M333" t="str">
            <v>0   5   4</v>
          </cell>
          <cell r="P333" t="str">
            <v xml:space="preserve">    0   0   0</v>
          </cell>
          <cell r="V333" t="str">
            <v>01.146.631.5-054.000</v>
          </cell>
        </row>
        <row r="334">
          <cell r="B334">
            <v>102.369</v>
          </cell>
          <cell r="C334" t="str">
            <v>PT. Honda Trading Indonesia</v>
          </cell>
          <cell r="D334" t="str">
            <v>Mid Plaza I Lt.6 Jl. Jend. Sudirman Kav. 10-11, Karet Tengsin</v>
          </cell>
          <cell r="E334" t="str">
            <v>Tanah Abang, Jakarta Pusat, DKI Jakarta Raya 10220</v>
          </cell>
          <cell r="F334">
            <v>0</v>
          </cell>
          <cell r="G334">
            <v>2</v>
          </cell>
          <cell r="H334" t="str">
            <v>1    1   5</v>
          </cell>
          <cell r="K334" t="str">
            <v>7   5    9</v>
          </cell>
          <cell r="L334">
            <v>9</v>
          </cell>
          <cell r="M334" t="str">
            <v>0   5   9</v>
          </cell>
          <cell r="P334" t="str">
            <v xml:space="preserve">    0   0   0</v>
          </cell>
          <cell r="V334" t="str">
            <v>02.115.759.9-059.000</v>
          </cell>
        </row>
        <row r="335">
          <cell r="B335">
            <v>102.371</v>
          </cell>
          <cell r="C335" t="str">
            <v>UD. Bangka Jaya Teknik</v>
          </cell>
          <cell r="D335" t="str">
            <v>Jl. Tanjung Pura No.1 RT 002/08 Kel. Pegadungan Kalideres</v>
          </cell>
          <cell r="E335" t="str">
            <v>Jakarta Barat</v>
          </cell>
          <cell r="F335">
            <v>0</v>
          </cell>
          <cell r="G335">
            <v>6</v>
          </cell>
          <cell r="H335" t="str">
            <v>9    0   5</v>
          </cell>
          <cell r="K335" t="str">
            <v>1   2    1</v>
          </cell>
          <cell r="L335">
            <v>7</v>
          </cell>
          <cell r="M335" t="str">
            <v>0   8   5</v>
          </cell>
          <cell r="P335" t="str">
            <v xml:space="preserve">    0   0   1</v>
          </cell>
          <cell r="V335" t="str">
            <v>06.905.121.7-085.001</v>
          </cell>
        </row>
        <row r="336">
          <cell r="B336">
            <v>102.372</v>
          </cell>
          <cell r="C336" t="str">
            <v>PT. Misella Jaya Suplindo</v>
          </cell>
          <cell r="D336" t="str">
            <v>Jembatan III / 25 / B. 16 RT/RW: 009/011</v>
          </cell>
          <cell r="E336" t="str">
            <v>Pejagalan - Jakarta Utara 14450</v>
          </cell>
          <cell r="F336">
            <v>0</v>
          </cell>
          <cell r="G336">
            <v>2</v>
          </cell>
          <cell r="H336" t="str">
            <v>4    6   1</v>
          </cell>
          <cell r="K336" t="str">
            <v>2   8    0</v>
          </cell>
          <cell r="L336">
            <v>6</v>
          </cell>
          <cell r="M336" t="str">
            <v>0   4   1</v>
          </cell>
          <cell r="P336" t="str">
            <v xml:space="preserve">    0   0   0</v>
          </cell>
          <cell r="V336" t="str">
            <v>02.461.280.6-041.000</v>
          </cell>
        </row>
        <row r="337">
          <cell r="B337">
            <v>102.373</v>
          </cell>
          <cell r="C337" t="str">
            <v>PT. Trimitra Swadaya</v>
          </cell>
          <cell r="D337" t="str">
            <v>Jl. Gunung Sahari Blok B-6 No.60-63</v>
          </cell>
          <cell r="E337" t="str">
            <v>Gunung Sahari Selatan, Kemayoran, Jakarta Pusat</v>
          </cell>
          <cell r="F337">
            <v>0</v>
          </cell>
          <cell r="G337">
            <v>1</v>
          </cell>
          <cell r="H337" t="str">
            <v>9    9   2</v>
          </cell>
          <cell r="K337" t="str">
            <v>7   5    4</v>
          </cell>
          <cell r="L337">
            <v>0</v>
          </cell>
          <cell r="M337" t="str">
            <v>0   2   7</v>
          </cell>
          <cell r="P337" t="str">
            <v xml:space="preserve">    0   0   0</v>
          </cell>
          <cell r="V337" t="str">
            <v>01.992.754.0-027.000</v>
          </cell>
        </row>
        <row r="338">
          <cell r="B338">
            <v>102.374</v>
          </cell>
          <cell r="C338" t="str">
            <v>PT. Petrodrill Manufaktur Indonesia</v>
          </cell>
          <cell r="D338" t="str">
            <v>Jl. Lodan Raya No.2 Ruko Lodan Center Blok M-5 Lt.3 &amp; 4</v>
          </cell>
          <cell r="E338" t="str">
            <v>Pademangan - Jakarta Utara</v>
          </cell>
          <cell r="F338">
            <v>0</v>
          </cell>
          <cell r="G338">
            <v>2</v>
          </cell>
          <cell r="H338" t="str">
            <v>5    1   9</v>
          </cell>
          <cell r="K338" t="str">
            <v>8   7    6</v>
          </cell>
          <cell r="L338">
            <v>3</v>
          </cell>
          <cell r="M338" t="str">
            <v>0   5   5</v>
          </cell>
          <cell r="P338" t="str">
            <v xml:space="preserve">    0   0   0</v>
          </cell>
          <cell r="V338" t="str">
            <v>02.519.876.3-055.000</v>
          </cell>
        </row>
        <row r="339">
          <cell r="B339">
            <v>102.375</v>
          </cell>
          <cell r="C339" t="str">
            <v>PT. Pharos Indonesia</v>
          </cell>
          <cell r="D339" t="str">
            <v>Jl. Limo No. 40 Grogol Selatan, Kebayoran Lama</v>
          </cell>
          <cell r="E339" t="str">
            <v>Jakarta Selatan, DKI Jakarta Raya</v>
          </cell>
          <cell r="F339">
            <v>0</v>
          </cell>
          <cell r="G339">
            <v>1</v>
          </cell>
          <cell r="H339" t="str">
            <v>0    0   0</v>
          </cell>
          <cell r="K339" t="str">
            <v>7   3    7</v>
          </cell>
          <cell r="L339">
            <v>5</v>
          </cell>
          <cell r="M339" t="str">
            <v>0   5   2</v>
          </cell>
          <cell r="P339" t="str">
            <v xml:space="preserve">    0   0   0</v>
          </cell>
          <cell r="V339" t="str">
            <v>01.000.737.5-052.000</v>
          </cell>
        </row>
        <row r="340">
          <cell r="B340">
            <v>102.376</v>
          </cell>
          <cell r="C340" t="str">
            <v>PT. Victor Indah Prima</v>
          </cell>
          <cell r="D340" t="str">
            <v>Jl. Lingkar Luar Barat No. 36 RT 006 RW 006 Duri Kosambi, Cengkareng</v>
          </cell>
          <cell r="E340" t="str">
            <v>Jakarta Barat, DKI Jakarta Raya 11750</v>
          </cell>
          <cell r="F340">
            <v>0</v>
          </cell>
          <cell r="G340">
            <v>1</v>
          </cell>
          <cell r="H340" t="str">
            <v>3    3   3</v>
          </cell>
          <cell r="K340" t="str">
            <v>6   6    2</v>
          </cell>
          <cell r="L340">
            <v>3</v>
          </cell>
          <cell r="M340" t="str">
            <v>0   3   4</v>
          </cell>
          <cell r="P340" t="str">
            <v xml:space="preserve">    0   0   0</v>
          </cell>
          <cell r="V340" t="str">
            <v>01.333.662.3-034.000</v>
          </cell>
        </row>
        <row r="341">
          <cell r="B341">
            <v>102.377</v>
          </cell>
          <cell r="C341" t="str">
            <v>PT. Herlina Indah</v>
          </cell>
          <cell r="D341" t="str">
            <v>Jl. Rawa Sumur II Blok DD No. 16 Pulo Gadung Industrial Estate</v>
          </cell>
          <cell r="E341" t="str">
            <v>Jakarta 13930</v>
          </cell>
        </row>
        <row r="342">
          <cell r="B342">
            <v>102.378</v>
          </cell>
          <cell r="C342" t="str">
            <v>PT. Surya Indo Global</v>
          </cell>
          <cell r="D342" t="str">
            <v>Jl. Lapangan Bola No. 16 A</v>
          </cell>
          <cell r="E342" t="str">
            <v>Kebon Jeruk, Jakarta Barat</v>
          </cell>
          <cell r="F342">
            <v>0</v>
          </cell>
          <cell r="G342">
            <v>2</v>
          </cell>
          <cell r="H342" t="str">
            <v>2    3   1</v>
          </cell>
          <cell r="K342" t="str">
            <v>1   1    2</v>
          </cell>
          <cell r="L342">
            <v>0</v>
          </cell>
          <cell r="M342" t="str">
            <v>0   3   5</v>
          </cell>
          <cell r="P342" t="str">
            <v xml:space="preserve">    0   0   0</v>
          </cell>
          <cell r="V342" t="str">
            <v>02.231.112.0-035.000</v>
          </cell>
        </row>
        <row r="343">
          <cell r="B343">
            <v>102.379</v>
          </cell>
          <cell r="C343" t="str">
            <v>PT. Emira Industri</v>
          </cell>
          <cell r="D343" t="str">
            <v>Jl. Danau Toba No. 104 Bendungan Hilir, Tanah Abang</v>
          </cell>
          <cell r="E343" t="str">
            <v>Jakarta Pusat - 10210</v>
          </cell>
          <cell r="F343">
            <v>0</v>
          </cell>
          <cell r="G343">
            <v>3</v>
          </cell>
          <cell r="H343" t="str">
            <v>2    1   9</v>
          </cell>
          <cell r="K343" t="str">
            <v>9   1    2</v>
          </cell>
          <cell r="L343">
            <v>7</v>
          </cell>
          <cell r="M343" t="str">
            <v>0   7   7</v>
          </cell>
          <cell r="P343" t="str">
            <v xml:space="preserve">    0   0   0</v>
          </cell>
          <cell r="V343" t="str">
            <v>03.219.912.7-077.000</v>
          </cell>
        </row>
        <row r="344">
          <cell r="B344">
            <v>102.381</v>
          </cell>
          <cell r="C344" t="str">
            <v>CV. Karya Mulya Utama</v>
          </cell>
          <cell r="D344" t="str">
            <v>JL. STM Gg. Syukur Barat No.17</v>
          </cell>
          <cell r="E344" t="str">
            <v>Medan</v>
          </cell>
          <cell r="F344">
            <v>0</v>
          </cell>
          <cell r="G344">
            <v>1</v>
          </cell>
          <cell r="H344" t="str">
            <v>7    9   0</v>
          </cell>
          <cell r="K344" t="str">
            <v>9   3    8</v>
          </cell>
          <cell r="L344">
            <v>3</v>
          </cell>
          <cell r="M344" t="str">
            <v>1   2   2</v>
          </cell>
          <cell r="P344" t="str">
            <v xml:space="preserve">    0   0   0</v>
          </cell>
          <cell r="V344" t="str">
            <v>01.790.938.3-122.000</v>
          </cell>
        </row>
        <row r="345">
          <cell r="B345">
            <v>102.38200000000001</v>
          </cell>
          <cell r="C345" t="str">
            <v>PT. Armada Johnson Controls</v>
          </cell>
          <cell r="D345" t="str">
            <v xml:space="preserve">Kawasan Industri Kota Bukit Indah Blok H-II </v>
          </cell>
          <cell r="E345" t="str">
            <v>Bungursari, Purwakarta, Jawa Barat- 41183</v>
          </cell>
          <cell r="F345">
            <v>0</v>
          </cell>
          <cell r="G345">
            <v>2</v>
          </cell>
          <cell r="H345" t="str">
            <v>5    1   9</v>
          </cell>
          <cell r="K345" t="str">
            <v>9   2    6</v>
          </cell>
          <cell r="L345">
            <v>6</v>
          </cell>
          <cell r="M345" t="str">
            <v>0   5   5</v>
          </cell>
          <cell r="P345" t="str">
            <v xml:space="preserve">    0   0   0</v>
          </cell>
          <cell r="V345" t="str">
            <v>02.519.926.6-055.000</v>
          </cell>
        </row>
        <row r="346">
          <cell r="B346">
            <v>102.383</v>
          </cell>
          <cell r="C346" t="str">
            <v>PT. Javastone Perkasa</v>
          </cell>
          <cell r="D346" t="str">
            <v>Kp. Pamucatan Km.21,5 - Ciburuy</v>
          </cell>
          <cell r="E346" t="str">
            <v>Padalarang 40553</v>
          </cell>
          <cell r="F346">
            <v>0</v>
          </cell>
          <cell r="G346">
            <v>1</v>
          </cell>
          <cell r="H346" t="str">
            <v>4    9   4</v>
          </cell>
          <cell r="K346" t="str">
            <v>5   4    3</v>
          </cell>
          <cell r="L346">
            <v>0</v>
          </cell>
          <cell r="M346" t="str">
            <v>4   2   1</v>
          </cell>
          <cell r="P346" t="str">
            <v xml:space="preserve">    0   0   0</v>
          </cell>
          <cell r="V346" t="str">
            <v>01.494.543.0-421.000</v>
          </cell>
        </row>
        <row r="347">
          <cell r="B347">
            <v>102.384</v>
          </cell>
          <cell r="C347" t="str">
            <v>PT. Lancar Jaya Technindo</v>
          </cell>
          <cell r="D347" t="str">
            <v>KP Ciakar RT/002 RW/01 Kelurahan Ciakar</v>
          </cell>
          <cell r="E347" t="str">
            <v>Kec. Panongan Tangerang - Banten 15710</v>
          </cell>
          <cell r="F347">
            <v>2</v>
          </cell>
          <cell r="G347">
            <v>1</v>
          </cell>
          <cell r="H347" t="str">
            <v>1    2   4</v>
          </cell>
          <cell r="K347" t="str">
            <v>8   9    0</v>
          </cell>
          <cell r="L347">
            <v>1</v>
          </cell>
          <cell r="M347" t="str">
            <v>4   5   1</v>
          </cell>
          <cell r="P347" t="str">
            <v xml:space="preserve">    0   0   0</v>
          </cell>
          <cell r="V347" t="str">
            <v>21.124.890.1-451.000</v>
          </cell>
        </row>
        <row r="348">
          <cell r="B348">
            <v>102.38500000000001</v>
          </cell>
          <cell r="C348" t="str">
            <v>PT. Voith Paper</v>
          </cell>
          <cell r="D348" t="str">
            <v>Jl. Permata V Lot.EE-1, Kawasan Industri KIIC, Telukjambe</v>
          </cell>
          <cell r="E348" t="str">
            <v>Karawang 41361</v>
          </cell>
          <cell r="F348">
            <v>0</v>
          </cell>
          <cell r="G348">
            <v>2</v>
          </cell>
          <cell r="H348" t="str">
            <v>1    1   5</v>
          </cell>
          <cell r="K348" t="str">
            <v>8   3    3</v>
          </cell>
          <cell r="L348">
            <v>2</v>
          </cell>
          <cell r="M348" t="str">
            <v>0   5   9</v>
          </cell>
          <cell r="P348" t="str">
            <v xml:space="preserve">    0   0   0</v>
          </cell>
          <cell r="V348" t="str">
            <v>02.115.833.2-059.000</v>
          </cell>
        </row>
        <row r="349">
          <cell r="B349">
            <v>102.386</v>
          </cell>
          <cell r="C349" t="str">
            <v>PT. Swarna Baja Pacific</v>
          </cell>
          <cell r="D349" t="str">
            <v>Komplek Green Ville Blok AW / 47, Durikepa</v>
          </cell>
          <cell r="E349" t="str">
            <v>Kebon Jeruk, Jakarta Barat</v>
          </cell>
          <cell r="F349">
            <v>0</v>
          </cell>
          <cell r="G349">
            <v>1</v>
          </cell>
          <cell r="H349" t="str">
            <v>3    3   3</v>
          </cell>
          <cell r="K349" t="str">
            <v>8   1    7</v>
          </cell>
          <cell r="L349">
            <v>3</v>
          </cell>
          <cell r="M349" t="str">
            <v>0   3   8</v>
          </cell>
          <cell r="P349" t="str">
            <v xml:space="preserve">    0   0   0</v>
          </cell>
          <cell r="V349" t="str">
            <v>01.333.817.3-038.000</v>
          </cell>
        </row>
        <row r="350">
          <cell r="B350">
            <v>102.387</v>
          </cell>
          <cell r="C350" t="str">
            <v>PT. Debonair Nusa Karya</v>
          </cell>
          <cell r="D350" t="str">
            <v>Perum. Daan Mogot KA/8 RT.007 RW.015 Kapuk</v>
          </cell>
          <cell r="E350" t="str">
            <v>Cengkareng, Jakarta Barat</v>
          </cell>
          <cell r="F350">
            <v>0</v>
          </cell>
          <cell r="G350">
            <v>1</v>
          </cell>
          <cell r="H350" t="str">
            <v>7    3   7</v>
          </cell>
          <cell r="K350" t="str">
            <v>2   9    9</v>
          </cell>
          <cell r="L350">
            <v>6</v>
          </cell>
          <cell r="M350" t="str">
            <v>0   3   4</v>
          </cell>
          <cell r="P350" t="str">
            <v xml:space="preserve">    0   0   0</v>
          </cell>
          <cell r="V350" t="str">
            <v>01.737.299.6-034.000</v>
          </cell>
        </row>
        <row r="351">
          <cell r="B351">
            <v>102.38800000000001</v>
          </cell>
          <cell r="C351" t="str">
            <v>PT. Telesindo Pratama</v>
          </cell>
          <cell r="D351" t="str">
            <v>Jl. Jimbaran Blok 1A No.09 RT.004 RW.017 Ruko Daan Mogot</v>
          </cell>
          <cell r="E351" t="str">
            <v>Kalideres, Jakarta Barat - DKI Jakarta Raya</v>
          </cell>
          <cell r="F351">
            <v>0</v>
          </cell>
          <cell r="G351">
            <v>3</v>
          </cell>
          <cell r="H351" t="str">
            <v>2    1   1</v>
          </cell>
          <cell r="K351" t="str">
            <v>9   9    4</v>
          </cell>
          <cell r="L351">
            <v>3</v>
          </cell>
          <cell r="M351" t="str">
            <v>0   8   5</v>
          </cell>
          <cell r="P351" t="str">
            <v xml:space="preserve">    0   0   0</v>
          </cell>
          <cell r="V351" t="str">
            <v>03.211.994.3-085.000</v>
          </cell>
        </row>
        <row r="352">
          <cell r="B352">
            <v>102.389</v>
          </cell>
          <cell r="C352" t="str">
            <v>Hardrock Attachments Private Limited</v>
          </cell>
          <cell r="D352" t="str">
            <v>Plot No. 557A &amp; 558A Belur Industrial Area</v>
          </cell>
          <cell r="E352" t="str">
            <v>Dharwad - 580011</v>
          </cell>
        </row>
        <row r="353">
          <cell r="B353">
            <v>102.39100000000001</v>
          </cell>
          <cell r="C353" t="str">
            <v>PT. B.S. Indonesia</v>
          </cell>
          <cell r="D353" t="str">
            <v xml:space="preserve">Jl. Jababeka X Blok F7 No.26 Kawasan Industri Jababeka Tahap I </v>
          </cell>
          <cell r="E353" t="str">
            <v>Harjamekar, Cikarang Utara, Bekasi - Jawa barat 17530</v>
          </cell>
          <cell r="F353">
            <v>0</v>
          </cell>
          <cell r="G353">
            <v>1</v>
          </cell>
          <cell r="H353" t="str">
            <v>8    6   9</v>
          </cell>
          <cell r="K353" t="str">
            <v>4   8    8</v>
          </cell>
          <cell r="L353">
            <v>5</v>
          </cell>
          <cell r="M353" t="str">
            <v>0   5   5</v>
          </cell>
          <cell r="P353" t="str">
            <v xml:space="preserve">    0   0   0</v>
          </cell>
          <cell r="V353" t="str">
            <v>01.869.488.5-055.000</v>
          </cell>
        </row>
        <row r="354">
          <cell r="B354">
            <v>102.392</v>
          </cell>
          <cell r="C354" t="str">
            <v>PT. Metalindo Prima Engineering</v>
          </cell>
          <cell r="D354" t="str">
            <v>Jl. KH. Zaenal Mustafa No.17 RT.002 RW. 009</v>
          </cell>
          <cell r="E354" t="str">
            <v>Rawa Bunga Jatinegara - Jakarta Timur 13350</v>
          </cell>
          <cell r="F354">
            <v>2</v>
          </cell>
          <cell r="G354">
            <v>1</v>
          </cell>
          <cell r="H354" t="str">
            <v>1    3   5</v>
          </cell>
          <cell r="K354" t="str">
            <v>3   9    1</v>
          </cell>
          <cell r="L354">
            <v>7</v>
          </cell>
          <cell r="M354" t="str">
            <v>0   0   2</v>
          </cell>
          <cell r="P354" t="str">
            <v xml:space="preserve">    0   0   0</v>
          </cell>
          <cell r="V354" t="str">
            <v>21.135.391.7-002.000</v>
          </cell>
        </row>
        <row r="355">
          <cell r="B355">
            <v>102.393</v>
          </cell>
          <cell r="C355" t="str">
            <v>PT. Sinar Sakti Jaya</v>
          </cell>
          <cell r="D355" t="str">
            <v>Jl. Raya Gunung Putri No. 117</v>
          </cell>
          <cell r="E355" t="str">
            <v>Gunung Putri - Bogor 16859</v>
          </cell>
          <cell r="F355">
            <v>0</v>
          </cell>
          <cell r="G355">
            <v>1</v>
          </cell>
          <cell r="H355" t="str">
            <v>4    9   5</v>
          </cell>
          <cell r="K355" t="str">
            <v>0   9    8</v>
          </cell>
          <cell r="L355">
            <v>4</v>
          </cell>
          <cell r="M355" t="str">
            <v>4   0   3</v>
          </cell>
          <cell r="P355" t="str">
            <v xml:space="preserve">    0   0   0</v>
          </cell>
          <cell r="V355" t="str">
            <v>01.495.098.4-403.000</v>
          </cell>
        </row>
        <row r="356">
          <cell r="B356">
            <v>102.39400000000001</v>
          </cell>
          <cell r="C356" t="str">
            <v>PT. Indonesia Synthetic Textilemills</v>
          </cell>
          <cell r="D356" t="str">
            <v>Jl. Jend. Sudirman Kav 61-62 Summitmas Tower Lt.3 Kebayoran Baru</v>
          </cell>
          <cell r="E356" t="str">
            <v>Jakarta Selatan, DKI Jakarta Raya 12190</v>
          </cell>
          <cell r="F356">
            <v>0</v>
          </cell>
          <cell r="G356">
            <v>1</v>
          </cell>
          <cell r="H356" t="str">
            <v>0    0   0</v>
          </cell>
          <cell r="K356" t="str">
            <v>5   9    7</v>
          </cell>
          <cell r="L356">
            <v>3</v>
          </cell>
          <cell r="M356" t="str">
            <v>0   5   7</v>
          </cell>
          <cell r="P356" t="str">
            <v xml:space="preserve">    0   0   0</v>
          </cell>
          <cell r="V356" t="str">
            <v>01.000.597.3-057.000</v>
          </cell>
        </row>
        <row r="357">
          <cell r="B357">
            <v>102.395</v>
          </cell>
          <cell r="C357" t="str">
            <v>PT. Inter Foamindosentra</v>
          </cell>
          <cell r="D357" t="str">
            <v>Kem Tower Lt.18 Jl. Landasan Pacu Barat Blok B 10 Kav 2 Kota Baru</v>
          </cell>
          <cell r="E357" t="str">
            <v>Bandar Kemayoran, Gunung Sahari Selatan-Kemayoran, Jakarta Pusat</v>
          </cell>
          <cell r="F357">
            <v>0</v>
          </cell>
          <cell r="G357">
            <v>1</v>
          </cell>
          <cell r="H357" t="str">
            <v>3    3   5</v>
          </cell>
          <cell r="K357" t="str">
            <v>7   8    3</v>
          </cell>
          <cell r="L357">
            <v>5</v>
          </cell>
          <cell r="M357" t="str">
            <v>0   4   6</v>
          </cell>
          <cell r="P357" t="str">
            <v xml:space="preserve">    0   0   0</v>
          </cell>
          <cell r="V357" t="str">
            <v>01.335.783.5-046.000</v>
          </cell>
        </row>
        <row r="358">
          <cell r="B358">
            <v>102.396</v>
          </cell>
          <cell r="C358" t="str">
            <v>PT. Surya Prima Indoteknik</v>
          </cell>
          <cell r="D358" t="str">
            <v>Jl. Semanan Raya No. 88 B Semanan - Kalideres</v>
          </cell>
          <cell r="E358" t="str">
            <v>Jakarta Barat DKI Jakarta Raya 11850</v>
          </cell>
          <cell r="F358">
            <v>0</v>
          </cell>
          <cell r="G358">
            <v>2</v>
          </cell>
          <cell r="H358" t="str">
            <v>2    3   1</v>
          </cell>
          <cell r="K358" t="str">
            <v>1   6    5</v>
          </cell>
          <cell r="L358">
            <v>8</v>
          </cell>
          <cell r="M358" t="str">
            <v>0   3   8</v>
          </cell>
          <cell r="P358" t="str">
            <v xml:space="preserve">    0   0   0</v>
          </cell>
          <cell r="V358" t="str">
            <v>02.231.165.8-038.000</v>
          </cell>
        </row>
        <row r="359">
          <cell r="B359">
            <v>102.39700000000001</v>
          </cell>
          <cell r="C359" t="str">
            <v>PT. Sarku Enjinering Utama</v>
          </cell>
          <cell r="D359" t="str">
            <v>Jl. Ciputat Raya No. 27i, Pondok Pinang, Kebayoran Lama</v>
          </cell>
          <cell r="E359" t="str">
            <v>Jakarta Selatan 12310 - Indonesia</v>
          </cell>
          <cell r="F359">
            <v>0</v>
          </cell>
          <cell r="G359">
            <v>1</v>
          </cell>
          <cell r="H359" t="str">
            <v>7    6   1</v>
          </cell>
          <cell r="K359" t="str">
            <v>9   0    6</v>
          </cell>
          <cell r="L359">
            <v>5</v>
          </cell>
          <cell r="M359" t="str">
            <v>0   6   2</v>
          </cell>
          <cell r="P359" t="str">
            <v xml:space="preserve">    0   0   0</v>
          </cell>
          <cell r="V359" t="str">
            <v>01.761.906.5-062.000</v>
          </cell>
        </row>
        <row r="360">
          <cell r="B360">
            <v>102.398</v>
          </cell>
          <cell r="C360" t="str">
            <v>PT. Kobexindo Tractors Tbk.</v>
          </cell>
          <cell r="D360" t="str">
            <v>Jl. Pasir Putih Raya Blok E-5-D Ancol, Pademangan</v>
          </cell>
          <cell r="E360" t="str">
            <v>Jakarta Utara, DKI Jakarta 14430</v>
          </cell>
          <cell r="F360">
            <v>0</v>
          </cell>
          <cell r="G360">
            <v>2</v>
          </cell>
          <cell r="H360" t="str">
            <v>1    9   8</v>
          </cell>
          <cell r="K360" t="str">
            <v>9   5    1</v>
          </cell>
          <cell r="L360">
            <v>2</v>
          </cell>
          <cell r="M360" t="str">
            <v>0   5   4</v>
          </cell>
          <cell r="P360" t="str">
            <v xml:space="preserve">    0   0   0</v>
          </cell>
          <cell r="V360" t="str">
            <v>02.198.951.2-054.000</v>
          </cell>
        </row>
        <row r="361">
          <cell r="B361">
            <v>102.399</v>
          </cell>
          <cell r="C361" t="str">
            <v>PT. Cahaya Perdana Plastics</v>
          </cell>
          <cell r="D361" t="str">
            <v>Jl. Bandengan Selatan No.82/DO</v>
          </cell>
          <cell r="E361" t="str">
            <v>Jakarta Utara</v>
          </cell>
          <cell r="F361">
            <v>0</v>
          </cell>
          <cell r="G361">
            <v>1</v>
          </cell>
          <cell r="H361" t="str">
            <v>3    0   0</v>
          </cell>
          <cell r="K361" t="str">
            <v>1   1    5</v>
          </cell>
          <cell r="L361">
            <v>1</v>
          </cell>
          <cell r="M361" t="str">
            <v>0   4   6</v>
          </cell>
          <cell r="P361" t="str">
            <v xml:space="preserve">    0   0   0</v>
          </cell>
          <cell r="V361" t="str">
            <v>01.300.115.1-046.000</v>
          </cell>
        </row>
        <row r="362">
          <cell r="B362">
            <v>102.401</v>
          </cell>
          <cell r="C362" t="str">
            <v>PT. Prima Graha Bangun Tunggal</v>
          </cell>
          <cell r="D362" t="str">
            <v>Jl. Cinere Raya No.51 Blok A, Cinere</v>
          </cell>
          <cell r="E362" t="str">
            <v>Cinere, Depok - Jawa Barat</v>
          </cell>
          <cell r="F362">
            <v>0</v>
          </cell>
          <cell r="G362">
            <v>1</v>
          </cell>
          <cell r="H362" t="str">
            <v>3    9   8</v>
          </cell>
          <cell r="K362" t="str">
            <v>8   9    5</v>
          </cell>
          <cell r="L362">
            <v>1</v>
          </cell>
          <cell r="M362" t="str">
            <v>4   1   2</v>
          </cell>
          <cell r="P362" t="str">
            <v xml:space="preserve">    0   0   0</v>
          </cell>
          <cell r="V362" t="str">
            <v>01.398.895.1-412.000</v>
          </cell>
        </row>
        <row r="363">
          <cell r="B363">
            <v>102.402</v>
          </cell>
          <cell r="C363" t="str">
            <v>PT.  Satoseiki</v>
          </cell>
          <cell r="D363" t="str">
            <v>Jl. Jalur Sutera Timur Blok 3A No. 28</v>
          </cell>
          <cell r="E363" t="str">
            <v>Alam Sutera, Tangerang - 15325</v>
          </cell>
          <cell r="F363">
            <v>3</v>
          </cell>
          <cell r="G363">
            <v>1</v>
          </cell>
          <cell r="H363" t="str">
            <v>3    2   7</v>
          </cell>
          <cell r="K363" t="str">
            <v>8   6    3</v>
          </cell>
          <cell r="L363">
            <v>2</v>
          </cell>
          <cell r="M363" t="str">
            <v>4   1   1</v>
          </cell>
          <cell r="P363" t="str">
            <v xml:space="preserve">    0   0   0</v>
          </cell>
          <cell r="V363" t="str">
            <v>31.327.863.2-411.000</v>
          </cell>
        </row>
        <row r="364">
          <cell r="B364">
            <v>102.40300000000001</v>
          </cell>
          <cell r="C364" t="str">
            <v>PT. Megan Cassia International</v>
          </cell>
          <cell r="D364" t="str">
            <v>Jl. Jababeka XI Blok K No.6E Kawasan Industri Jababeka</v>
          </cell>
          <cell r="E364" t="str">
            <v>Harjamekar Cikarang Utara</v>
          </cell>
          <cell r="F364">
            <v>3</v>
          </cell>
          <cell r="G364">
            <v>1</v>
          </cell>
          <cell r="H364" t="str">
            <v>2    1   8</v>
          </cell>
          <cell r="K364" t="str">
            <v>1   6    6</v>
          </cell>
          <cell r="L364">
            <v>2</v>
          </cell>
          <cell r="M364" t="str">
            <v>4   1   4</v>
          </cell>
          <cell r="P364" t="str">
            <v xml:space="preserve">    0   0   0</v>
          </cell>
          <cell r="V364" t="str">
            <v>31.218.166.2-414.000</v>
          </cell>
        </row>
        <row r="365">
          <cell r="B365">
            <v>102.404</v>
          </cell>
          <cell r="C365" t="str">
            <v>PT. Acryl Textile Mills</v>
          </cell>
          <cell r="D365" t="str">
            <v>Jl. Jend. Sudirman Kav 61-62 Summitmas Tower II Lt.3 Kebayoran Baru</v>
          </cell>
          <cell r="E365" t="str">
            <v>Jakarta Selatan, DKI Jakarta Raya 12190</v>
          </cell>
          <cell r="F365">
            <v>0</v>
          </cell>
          <cell r="G365">
            <v>1</v>
          </cell>
          <cell r="H365" t="str">
            <v>0    0   0</v>
          </cell>
          <cell r="K365" t="str">
            <v>2   0    6</v>
          </cell>
          <cell r="L365">
            <v>1</v>
          </cell>
          <cell r="M365" t="str">
            <v>0   5   7</v>
          </cell>
          <cell r="P365" t="str">
            <v xml:space="preserve">    0   0   0</v>
          </cell>
          <cell r="V365" t="str">
            <v>01.000.206.1-057.000</v>
          </cell>
        </row>
        <row r="366">
          <cell r="B366">
            <v>102.405</v>
          </cell>
          <cell r="C366" t="str">
            <v>PT. Alfa Valves Indonesia</v>
          </cell>
          <cell r="D366" t="str">
            <v>Jl. Mercedes No. 324 Wanaherang</v>
          </cell>
          <cell r="E366" t="str">
            <v>Gunung Putri - Bogor</v>
          </cell>
          <cell r="F366">
            <v>0</v>
          </cell>
          <cell r="G366">
            <v>2</v>
          </cell>
          <cell r="H366" t="str">
            <v>3    8   0</v>
          </cell>
          <cell r="K366" t="str">
            <v>2   9    0</v>
          </cell>
          <cell r="L366">
            <v>3</v>
          </cell>
          <cell r="M366" t="str">
            <v>4   3   1</v>
          </cell>
          <cell r="P366" t="str">
            <v xml:space="preserve">    0   0   0</v>
          </cell>
          <cell r="V366" t="str">
            <v>02.380.290.3-431.000</v>
          </cell>
        </row>
        <row r="367">
          <cell r="B367">
            <v>102.40600000000001</v>
          </cell>
          <cell r="C367" t="str">
            <v>PT. Hartono Istana Teknologi</v>
          </cell>
          <cell r="D367" t="str">
            <v>Jl. KHR. Asnawi PO BOX 126 Kaliwungu, Kudus</v>
          </cell>
          <cell r="E367" t="str">
            <v>Kudus - 59332</v>
          </cell>
          <cell r="F367">
            <v>0</v>
          </cell>
          <cell r="G367">
            <v>1</v>
          </cell>
          <cell r="H367" t="str">
            <v>4    6   2</v>
          </cell>
          <cell r="K367" t="str">
            <v>7   1    3</v>
          </cell>
          <cell r="L367">
            <v>7</v>
          </cell>
          <cell r="M367" t="str">
            <v>0   9   2</v>
          </cell>
          <cell r="P367" t="str">
            <v xml:space="preserve">    0   0   0</v>
          </cell>
          <cell r="V367" t="str">
            <v>01.462.713.7-092.000</v>
          </cell>
        </row>
        <row r="368">
          <cell r="B368">
            <v>102.407</v>
          </cell>
          <cell r="C368" t="str">
            <v>PT. Fujitsu Ten Manufacturing Indonesia</v>
          </cell>
          <cell r="D368" t="str">
            <v>Narogong Raya Km-23,85 Dayeuh</v>
          </cell>
          <cell r="E368" t="str">
            <v>Cileungsi, Bogor, Jawa Barat</v>
          </cell>
          <cell r="F368">
            <v>3</v>
          </cell>
          <cell r="G368">
            <v>1</v>
          </cell>
          <cell r="H368" t="str">
            <v>6    4   1</v>
          </cell>
          <cell r="K368" t="str">
            <v>9   7    1</v>
          </cell>
          <cell r="L368">
            <v>2</v>
          </cell>
          <cell r="M368" t="str">
            <v>4   3   6</v>
          </cell>
          <cell r="P368" t="str">
            <v xml:space="preserve">    0   0   0</v>
          </cell>
          <cell r="V368" t="str">
            <v>31.641.971.2-436.000</v>
          </cell>
        </row>
        <row r="369">
          <cell r="B369">
            <v>102.408</v>
          </cell>
          <cell r="C369" t="str">
            <v>PT. Krakatau Posco</v>
          </cell>
          <cell r="D369" t="str">
            <v>Jl. Afrika No. 2 Kawasan Industri Krakatau Steel</v>
          </cell>
          <cell r="E369" t="str">
            <v>Samang Raya, Cipangkil, Cilegon</v>
          </cell>
          <cell r="F369">
            <v>3</v>
          </cell>
          <cell r="G369">
            <v>1</v>
          </cell>
          <cell r="H369" t="str">
            <v>2    2   6</v>
          </cell>
          <cell r="K369" t="str">
            <v>6   9    7</v>
          </cell>
          <cell r="L369">
            <v>6</v>
          </cell>
          <cell r="M369" t="str">
            <v>4   1   7</v>
          </cell>
          <cell r="P369" t="str">
            <v xml:space="preserve">    0   0   0</v>
          </cell>
          <cell r="V369" t="str">
            <v>31.226.697.6-417.000</v>
          </cell>
        </row>
        <row r="370">
          <cell r="B370">
            <v>102.40900000000001</v>
          </cell>
          <cell r="C370" t="str">
            <v>Schalker Eisenhutte Maschinenfabrik GMBH</v>
          </cell>
          <cell r="D370" t="str">
            <v>Hunscheidtstrabe 176</v>
          </cell>
          <cell r="E370" t="str">
            <v>D-44789 Bochum</v>
          </cell>
        </row>
        <row r="371">
          <cell r="B371">
            <v>102.411</v>
          </cell>
          <cell r="C371" t="str">
            <v>CV. Taraba One</v>
          </cell>
          <cell r="D371" t="str">
            <v>Komplek Pergudangan Mutiara Kosambi I Blok A-8 No.22</v>
          </cell>
          <cell r="E371" t="str">
            <v>Kosambi Timur-Kosambi, Tangerang Banten</v>
          </cell>
          <cell r="F371">
            <v>0</v>
          </cell>
          <cell r="G371">
            <v>2</v>
          </cell>
          <cell r="H371" t="str">
            <v>8    2   4</v>
          </cell>
          <cell r="K371" t="str">
            <v>1   6    6</v>
          </cell>
          <cell r="L371">
            <v>9</v>
          </cell>
          <cell r="M371" t="str">
            <v>4   1   8</v>
          </cell>
          <cell r="P371" t="str">
            <v xml:space="preserve">    0   0   0</v>
          </cell>
          <cell r="V371" t="str">
            <v>02.824.166.9-418.000</v>
          </cell>
        </row>
        <row r="372">
          <cell r="B372">
            <v>102.41200000000001</v>
          </cell>
          <cell r="C372" t="str">
            <v>India Metal One Steel Plate Processing Private Limited</v>
          </cell>
          <cell r="D372" t="str">
            <v>4300, Spine South, Sricity DTZ, Post Box No.1</v>
          </cell>
          <cell r="E372" t="str">
            <v>Chitoor District, Andhra Pradesh-517 541</v>
          </cell>
        </row>
        <row r="373">
          <cell r="B373">
            <v>102.413</v>
          </cell>
          <cell r="C373" t="str">
            <v>PT. Pilar Logam Perkasa</v>
          </cell>
          <cell r="D373" t="str">
            <v>JL. K.H. Hasyim Ashari Kavling BPR Blok A no. 77</v>
          </cell>
          <cell r="E373" t="str">
            <v xml:space="preserve">Cipondoh, </v>
          </cell>
          <cell r="F373">
            <v>0</v>
          </cell>
          <cell r="G373">
            <v>1</v>
          </cell>
          <cell r="H373" t="str">
            <v>8    4   6</v>
          </cell>
          <cell r="K373" t="str">
            <v>0   2    2</v>
          </cell>
          <cell r="L373">
            <v>0</v>
          </cell>
          <cell r="M373" t="str">
            <v>4   1   6</v>
          </cell>
          <cell r="P373" t="str">
            <v xml:space="preserve">    0   0   0</v>
          </cell>
          <cell r="V373" t="str">
            <v>01.846.022.0-416.000</v>
          </cell>
        </row>
        <row r="374">
          <cell r="B374">
            <v>102.414</v>
          </cell>
          <cell r="C374" t="str">
            <v>PT. Multikarya Asia Pasifik Raya</v>
          </cell>
          <cell r="D374" t="str">
            <v>Ruko Lodan Center Blok M/3A, Jl. Lodan Raya No.2</v>
          </cell>
          <cell r="E374" t="str">
            <v>Ancol, Pademangan - Jakarta Utara</v>
          </cell>
          <cell r="F374">
            <v>0</v>
          </cell>
          <cell r="G374">
            <v>2</v>
          </cell>
          <cell r="H374" t="str">
            <v>2    3   8</v>
          </cell>
          <cell r="K374" t="str">
            <v>1   4    5</v>
          </cell>
          <cell r="L374">
            <v>3</v>
          </cell>
          <cell r="M374" t="str">
            <v>0   4   6</v>
          </cell>
          <cell r="P374" t="str">
            <v xml:space="preserve">    0   0   0</v>
          </cell>
          <cell r="V374" t="str">
            <v>02.238.145.3-046.000</v>
          </cell>
        </row>
        <row r="375">
          <cell r="B375">
            <v>102.41500000000001</v>
          </cell>
          <cell r="C375" t="str">
            <v>PT. Chuhatsu Indonesia</v>
          </cell>
          <cell r="D375" t="str">
            <v>Jl. K.H. Noer Ali Cibuntu,Cibitung-Bekasi 17520</v>
          </cell>
          <cell r="E375" t="str">
            <v>Cibitung-Bekasi 17520</v>
          </cell>
          <cell r="F375">
            <v>0</v>
          </cell>
          <cell r="G375">
            <v>1</v>
          </cell>
          <cell r="H375" t="str">
            <v>0    0    1</v>
          </cell>
          <cell r="K375" t="str">
            <v xml:space="preserve">1   0    2 </v>
          </cell>
          <cell r="L375">
            <v>1</v>
          </cell>
          <cell r="M375" t="str">
            <v>0  5</v>
          </cell>
          <cell r="N375">
            <v>5</v>
          </cell>
          <cell r="P375">
            <v>0</v>
          </cell>
          <cell r="Q375">
            <v>0</v>
          </cell>
          <cell r="R375">
            <v>0</v>
          </cell>
          <cell r="V375" t="str">
            <v>01.001.102.1-055.000</v>
          </cell>
        </row>
        <row r="376">
          <cell r="B376">
            <v>102.416</v>
          </cell>
          <cell r="C376" t="str">
            <v>PT. Cilegon Fabricators</v>
          </cell>
          <cell r="D376" t="str">
            <v xml:space="preserve">Jl. Raya Bojonegara-Salira,Argawana, </v>
          </cell>
          <cell r="E376" t="str">
            <v>Kec.Puloampel,Serang</v>
          </cell>
          <cell r="F376">
            <v>0</v>
          </cell>
          <cell r="G376">
            <v>1</v>
          </cell>
          <cell r="H376" t="str">
            <v>0    6    0</v>
          </cell>
          <cell r="K376" t="str">
            <v xml:space="preserve">1   5    9 </v>
          </cell>
          <cell r="L376">
            <v>9</v>
          </cell>
          <cell r="M376" t="str">
            <v>4  0</v>
          </cell>
          <cell r="N376">
            <v>1</v>
          </cell>
          <cell r="P376">
            <v>0</v>
          </cell>
          <cell r="Q376">
            <v>0</v>
          </cell>
          <cell r="R376">
            <v>0</v>
          </cell>
          <cell r="V376" t="str">
            <v>01.060.159.9-401.000</v>
          </cell>
        </row>
        <row r="377">
          <cell r="B377">
            <v>102.417</v>
          </cell>
          <cell r="C377" t="str">
            <v>PT. Saputra Jaya Pratama</v>
          </cell>
          <cell r="D377" t="str">
            <v xml:space="preserve">Jl. KHM. Mansyur No.21, Tanah Sereal Tambora </v>
          </cell>
          <cell r="E377" t="str">
            <v>Jakarta Barat DKI Jakarta Raya</v>
          </cell>
          <cell r="F377">
            <v>0</v>
          </cell>
          <cell r="G377">
            <v>1</v>
          </cell>
          <cell r="H377" t="str">
            <v xml:space="preserve">3    5    4 </v>
          </cell>
          <cell r="K377" t="str">
            <v>7   5    8</v>
          </cell>
          <cell r="L377">
            <v>3</v>
          </cell>
          <cell r="M377" t="str">
            <v>0  3</v>
          </cell>
          <cell r="N377">
            <v>3</v>
          </cell>
          <cell r="P377">
            <v>0</v>
          </cell>
          <cell r="Q377">
            <v>0</v>
          </cell>
          <cell r="R377">
            <v>0</v>
          </cell>
          <cell r="V377" t="str">
            <v>01.354.758.3-033.000</v>
          </cell>
        </row>
        <row r="378">
          <cell r="B378">
            <v>102.41800000000001</v>
          </cell>
          <cell r="C378" t="str">
            <v>CV. Karya Baru Mandiri</v>
          </cell>
          <cell r="D378" t="str">
            <v>Jl. Patriot No.32-KAMP DUA(Kranji)</v>
          </cell>
          <cell r="E378" t="str">
            <v>Bekasi Barat</v>
          </cell>
          <cell r="F378">
            <v>0</v>
          </cell>
          <cell r="G378">
            <v>2</v>
          </cell>
          <cell r="H378" t="str">
            <v>9    2    9</v>
          </cell>
          <cell r="K378" t="str">
            <v>6   0    6</v>
          </cell>
          <cell r="L378">
            <v>8</v>
          </cell>
          <cell r="M378" t="str">
            <v xml:space="preserve">4  0 </v>
          </cell>
          <cell r="N378">
            <v>7</v>
          </cell>
          <cell r="P378">
            <v>0</v>
          </cell>
          <cell r="Q378">
            <v>0</v>
          </cell>
          <cell r="R378">
            <v>0</v>
          </cell>
          <cell r="V378" t="str">
            <v>02.929.606.8-407.000</v>
          </cell>
        </row>
        <row r="379">
          <cell r="B379">
            <v>102.419</v>
          </cell>
          <cell r="C379" t="str">
            <v>PT. Wooil Indonesia</v>
          </cell>
          <cell r="D379" t="str">
            <v>Jl. Raya Pasar Kemis, Desa Sindangsari Kec. Pasar Kemis</v>
          </cell>
          <cell r="E379" t="str">
            <v>Tangerang, Banten</v>
          </cell>
          <cell r="F379">
            <v>0</v>
          </cell>
          <cell r="G379">
            <v>1</v>
          </cell>
          <cell r="H379" t="str">
            <v>0    6    7</v>
          </cell>
          <cell r="K379" t="str">
            <v>4   5    3</v>
          </cell>
          <cell r="L379">
            <v>9</v>
          </cell>
          <cell r="M379" t="str">
            <v>0  5</v>
          </cell>
          <cell r="N379">
            <v>5</v>
          </cell>
          <cell r="P379">
            <v>0</v>
          </cell>
          <cell r="Q379">
            <v>0</v>
          </cell>
          <cell r="R379">
            <v>0</v>
          </cell>
          <cell r="V379" t="str">
            <v>01.067.453.9.055.000</v>
          </cell>
        </row>
        <row r="380">
          <cell r="B380">
            <v>102.42100000000001</v>
          </cell>
          <cell r="C380" t="str">
            <v>PT. Trias Indra Saputra</v>
          </cell>
          <cell r="D380" t="str">
            <v>Jl. Kamal Muara VI No.40 RT.002/RW.003, Kamal Muara Penjaringan</v>
          </cell>
          <cell r="E380" t="str">
            <v>Jakarta Utara DKI Jakarta Raya</v>
          </cell>
          <cell r="F380">
            <v>0</v>
          </cell>
          <cell r="G380">
            <v>1</v>
          </cell>
          <cell r="H380" t="str">
            <v>3    2    4</v>
          </cell>
          <cell r="K380" t="str">
            <v>2   5    3</v>
          </cell>
          <cell r="L380">
            <v>2</v>
          </cell>
          <cell r="M380" t="str">
            <v>0  4</v>
          </cell>
          <cell r="N380">
            <v>6</v>
          </cell>
          <cell r="P380">
            <v>0</v>
          </cell>
          <cell r="Q380">
            <v>0</v>
          </cell>
          <cell r="R380">
            <v>0</v>
          </cell>
          <cell r="V380" t="str">
            <v>01.324.253.2-046.000</v>
          </cell>
        </row>
        <row r="381">
          <cell r="B381">
            <v>102.422</v>
          </cell>
          <cell r="C381" t="str">
            <v>PT. BP Petrochemicals Indonesia</v>
          </cell>
          <cell r="D381" t="str">
            <v>Jl. Jend. Sudirman Kav. 61-62</v>
          </cell>
          <cell r="E381" t="str">
            <v>Jakarta 12190</v>
          </cell>
          <cell r="F381">
            <v>0</v>
          </cell>
          <cell r="G381">
            <v>1</v>
          </cell>
          <cell r="H381" t="str">
            <v>0    7    0</v>
          </cell>
          <cell r="K381" t="str">
            <v xml:space="preserve">9   0    9 </v>
          </cell>
          <cell r="L381">
            <v>5</v>
          </cell>
          <cell r="M381" t="str">
            <v>0  5</v>
          </cell>
          <cell r="N381">
            <v>2</v>
          </cell>
          <cell r="P381">
            <v>0</v>
          </cell>
          <cell r="Q381">
            <v>0</v>
          </cell>
          <cell r="R381">
            <v>0</v>
          </cell>
          <cell r="V381" t="str">
            <v>01.070.909.5.052.000</v>
          </cell>
        </row>
        <row r="382">
          <cell r="B382">
            <v>102.423</v>
          </cell>
          <cell r="C382" t="str">
            <v>PT. Satria Pratama  Engineering</v>
          </cell>
          <cell r="D382" t="str">
            <v>Jl. Mandor Demong KP.Babakan No.97 RT.002 RW.006 Mustika Sari</v>
          </cell>
          <cell r="E382" t="str">
            <v>Mustika Jaya Kota Bekasi Jawa Barat</v>
          </cell>
          <cell r="F382">
            <v>2</v>
          </cell>
          <cell r="G382">
            <v>1</v>
          </cell>
          <cell r="H382" t="str">
            <v>1    4    6</v>
          </cell>
          <cell r="K382" t="str">
            <v xml:space="preserve">7   5    5 </v>
          </cell>
          <cell r="L382">
            <v>0</v>
          </cell>
          <cell r="M382" t="str">
            <v>4  3</v>
          </cell>
          <cell r="N382">
            <v>2</v>
          </cell>
          <cell r="P382">
            <v>0</v>
          </cell>
          <cell r="Q382">
            <v>0</v>
          </cell>
          <cell r="R382">
            <v>0</v>
          </cell>
          <cell r="V382" t="str">
            <v>21.146.755.0-432.000</v>
          </cell>
        </row>
        <row r="383">
          <cell r="B383">
            <v>102.42400000000001</v>
          </cell>
          <cell r="C383" t="str">
            <v>PT. Taka Turbomachinery Indonesia</v>
          </cell>
          <cell r="D383" t="str">
            <v>JL. Soekarno-Hatta No. 797</v>
          </cell>
          <cell r="E383" t="str">
            <v>Bandung 40294</v>
          </cell>
          <cell r="F383">
            <v>0</v>
          </cell>
          <cell r="G383">
            <v>1</v>
          </cell>
          <cell r="H383" t="str">
            <v>9  1  0</v>
          </cell>
          <cell r="K383" t="str">
            <v>3  5  6</v>
          </cell>
          <cell r="L383">
            <v>3</v>
          </cell>
          <cell r="M383" t="str">
            <v>4  4</v>
          </cell>
          <cell r="N383">
            <v>1</v>
          </cell>
          <cell r="P383">
            <v>0</v>
          </cell>
          <cell r="Q383">
            <v>0</v>
          </cell>
          <cell r="R383">
            <v>0</v>
          </cell>
          <cell r="V383" t="str">
            <v>01.910.356.3.441.000</v>
          </cell>
        </row>
        <row r="384">
          <cell r="B384">
            <v>102.425</v>
          </cell>
          <cell r="C384" t="str">
            <v>PT. Mitra Industrial Chrome Teknologi</v>
          </cell>
          <cell r="D384" t="str">
            <v>Jl. Bulak Teko Blok R Kav No.346 RT.010/011 Kalideres-Kalideres</v>
          </cell>
          <cell r="E384" t="str">
            <v>Jakarta Barat, DKI Jakarta Raya 11840</v>
          </cell>
          <cell r="F384">
            <v>0</v>
          </cell>
          <cell r="G384">
            <v>2</v>
          </cell>
          <cell r="H384" t="str">
            <v>7    5    0</v>
          </cell>
          <cell r="I384">
            <v>0</v>
          </cell>
          <cell r="K384" t="str">
            <v>1   0    8</v>
          </cell>
          <cell r="L384">
            <v>9</v>
          </cell>
          <cell r="M384" t="str">
            <v xml:space="preserve">0  8  </v>
          </cell>
          <cell r="N384">
            <v>5</v>
          </cell>
          <cell r="P384">
            <v>0</v>
          </cell>
          <cell r="Q384">
            <v>0</v>
          </cell>
          <cell r="R384">
            <v>0</v>
          </cell>
          <cell r="V384" t="str">
            <v>02.750.108.9-085.000</v>
          </cell>
        </row>
        <row r="385">
          <cell r="B385">
            <v>102.426</v>
          </cell>
          <cell r="C385" t="str">
            <v>PT. Alsteelko Nusantara</v>
          </cell>
          <cell r="D385" t="str">
            <v>Jl. Raya Semanan No.10 RT.010 / RW. 008, Semanan-Kalideres</v>
          </cell>
          <cell r="E385" t="str">
            <v>Jakarta Barat, DKI Jakarta Raya 11850</v>
          </cell>
          <cell r="F385">
            <v>0</v>
          </cell>
          <cell r="G385">
            <v>3</v>
          </cell>
          <cell r="H385" t="str">
            <v>0    1    7</v>
          </cell>
          <cell r="K385" t="str">
            <v xml:space="preserve">1   0    7 </v>
          </cell>
          <cell r="L385">
            <v>8</v>
          </cell>
          <cell r="M385" t="str">
            <v>0  8</v>
          </cell>
          <cell r="N385">
            <v>5</v>
          </cell>
          <cell r="P385">
            <v>0</v>
          </cell>
          <cell r="Q385">
            <v>0</v>
          </cell>
          <cell r="R385">
            <v>0</v>
          </cell>
          <cell r="V385" t="str">
            <v>03.017.107.8-085.000</v>
          </cell>
        </row>
        <row r="386">
          <cell r="B386">
            <v>102.42700000000001</v>
          </cell>
          <cell r="C386" t="str">
            <v>PT.Nadesco Indonesia</v>
          </cell>
          <cell r="D386" t="str">
            <v xml:space="preserve">Ruko Easton Blok D-2, Jl. Gn.Panderman Kav.005 Ruko ECC Blok D2 Cibatu </v>
          </cell>
          <cell r="E386" t="str">
            <v>Cikarang Selatan, Bekasi</v>
          </cell>
          <cell r="F386">
            <v>3</v>
          </cell>
          <cell r="G386">
            <v>1</v>
          </cell>
          <cell r="H386" t="str">
            <v>4    5    0</v>
          </cell>
          <cell r="K386" t="str">
            <v>5   7    8</v>
          </cell>
          <cell r="L386">
            <v>5</v>
          </cell>
          <cell r="M386" t="str">
            <v>4  1</v>
          </cell>
          <cell r="N386">
            <v>3</v>
          </cell>
          <cell r="P386">
            <v>0</v>
          </cell>
          <cell r="Q386">
            <v>0</v>
          </cell>
          <cell r="R386">
            <v>0</v>
          </cell>
          <cell r="V386" t="str">
            <v>31.450.578.5-413.000</v>
          </cell>
        </row>
        <row r="387">
          <cell r="B387">
            <v>102.428</v>
          </cell>
          <cell r="C387" t="str">
            <v>PT. Danwo Steel Sejati</v>
          </cell>
          <cell r="D387" t="str">
            <v xml:space="preserve">Jl. Raya Cikampek , Klari </v>
          </cell>
          <cell r="E387" t="str">
            <v>Klari -Karawang Jawa Barat 41371</v>
          </cell>
          <cell r="F387">
            <v>0</v>
          </cell>
          <cell r="G387">
            <v>1</v>
          </cell>
          <cell r="H387" t="str">
            <v>3    3    8</v>
          </cell>
          <cell r="K387" t="str">
            <v>5   2    7</v>
          </cell>
          <cell r="L387">
            <v>3</v>
          </cell>
          <cell r="M387" t="str">
            <v>4  3</v>
          </cell>
          <cell r="N387">
            <v>1</v>
          </cell>
          <cell r="P387">
            <v>0</v>
          </cell>
          <cell r="Q387">
            <v>0</v>
          </cell>
          <cell r="R387">
            <v>0</v>
          </cell>
          <cell r="V387" t="str">
            <v>01.338.527.3-431.000</v>
          </cell>
        </row>
        <row r="388">
          <cell r="B388">
            <v>102.429</v>
          </cell>
          <cell r="C388" t="str">
            <v>PT. Klip Plastik</v>
          </cell>
          <cell r="D388" t="str">
            <v>Jl. Yos Sudarso No. 115A RT.001/002, Kebon Besar</v>
          </cell>
          <cell r="E388" t="str">
            <v>Batu Ceper  Tangerang Banten</v>
          </cell>
          <cell r="F388">
            <v>0</v>
          </cell>
          <cell r="G388">
            <v>1</v>
          </cell>
          <cell r="H388" t="str">
            <v>3    0    0</v>
          </cell>
          <cell r="K388" t="str">
            <v>0   9    3</v>
          </cell>
          <cell r="L388">
            <v>0</v>
          </cell>
          <cell r="M388" t="str">
            <v>0  4</v>
          </cell>
          <cell r="N388">
            <v>6</v>
          </cell>
          <cell r="P388">
            <v>0</v>
          </cell>
          <cell r="Q388">
            <v>0</v>
          </cell>
          <cell r="R388">
            <v>0</v>
          </cell>
          <cell r="V388" t="str">
            <v>01.300.093.0-046.000</v>
          </cell>
        </row>
        <row r="389">
          <cell r="B389">
            <v>102.43</v>
          </cell>
          <cell r="C389" t="str">
            <v>PT. Dong Joo Jaya Tehnik</v>
          </cell>
          <cell r="D389" t="str">
            <v>Kawasan Dahlia Cahaya KP. Cibadak RT.15/06</v>
          </cell>
          <cell r="E389" t="str">
            <v>Bojong Cikupa  Kabupaten Tangerang Banten 15710</v>
          </cell>
          <cell r="F389">
            <v>3</v>
          </cell>
          <cell r="G389">
            <v>1</v>
          </cell>
          <cell r="H389" t="str">
            <v>2    8    0</v>
          </cell>
          <cell r="K389" t="str">
            <v>9   3    7</v>
          </cell>
          <cell r="L389">
            <v>9</v>
          </cell>
          <cell r="M389" t="str">
            <v>4  5</v>
          </cell>
          <cell r="N389">
            <v>1</v>
          </cell>
          <cell r="P389">
            <v>0</v>
          </cell>
          <cell r="Q389">
            <v>0</v>
          </cell>
          <cell r="R389">
            <v>0</v>
          </cell>
          <cell r="V389" t="str">
            <v>31.280.937-9-451.000</v>
          </cell>
        </row>
        <row r="390">
          <cell r="B390">
            <v>102.431</v>
          </cell>
          <cell r="C390" t="str">
            <v>PT.Panasonic Gobel Eco Solutions Manufacturing Indonesia</v>
          </cell>
          <cell r="D390" t="str">
            <v xml:space="preserve">Ejip Industrial Park Plot 3 D </v>
          </cell>
          <cell r="E390" t="str">
            <v>Cikarang Selatan Bekasi Jawa Barat - 17550</v>
          </cell>
          <cell r="F390">
            <v>0</v>
          </cell>
          <cell r="G390">
            <v>1</v>
          </cell>
          <cell r="H390" t="str">
            <v xml:space="preserve">0    6    9 </v>
          </cell>
          <cell r="K390" t="str">
            <v>5    7    5</v>
          </cell>
          <cell r="L390">
            <v>7</v>
          </cell>
          <cell r="M390" t="str">
            <v>0  5</v>
          </cell>
          <cell r="N390">
            <v>5</v>
          </cell>
          <cell r="P390">
            <v>0</v>
          </cell>
          <cell r="Q390">
            <v>0</v>
          </cell>
          <cell r="R390">
            <v>0</v>
          </cell>
          <cell r="V390" t="str">
            <v>01.069.575.7-055.000</v>
          </cell>
        </row>
        <row r="391">
          <cell r="B391">
            <v>102.432</v>
          </cell>
          <cell r="C391" t="str">
            <v>PT. Indolakto</v>
          </cell>
          <cell r="D391" t="str">
            <v xml:space="preserve">Jl. Raya Bogor KM 26,6 </v>
          </cell>
          <cell r="E391" t="str">
            <v>Jakarta 13710</v>
          </cell>
          <cell r="F391">
            <v>0</v>
          </cell>
          <cell r="G391">
            <v>1</v>
          </cell>
          <cell r="H391" t="str">
            <v>5    9  6</v>
          </cell>
          <cell r="K391" t="str">
            <v>1   2    5</v>
          </cell>
          <cell r="L391">
            <v>3</v>
          </cell>
          <cell r="M391" t="str">
            <v>4    4   1</v>
          </cell>
          <cell r="P391" t="str">
            <v xml:space="preserve">   0   0   0</v>
          </cell>
          <cell r="V391" t="str">
            <v>01.596.125.3-441.000</v>
          </cell>
        </row>
        <row r="392">
          <cell r="B392">
            <v>102.43300000000001</v>
          </cell>
          <cell r="C392" t="str">
            <v>PT. NS BlueScoope Indonesia</v>
          </cell>
          <cell r="D392" t="str">
            <v xml:space="preserve">Jl. Asia Raya Kav. O2 Kawasan KIEC </v>
          </cell>
          <cell r="E392" t="str">
            <v>Cilegon Banten 42443</v>
          </cell>
          <cell r="F392">
            <v>0</v>
          </cell>
          <cell r="G392">
            <v>1</v>
          </cell>
          <cell r="H392" t="str">
            <v>0   0   0</v>
          </cell>
          <cell r="K392" t="str">
            <v>2   1    2</v>
          </cell>
          <cell r="L392">
            <v>9</v>
          </cell>
          <cell r="M392" t="str">
            <v>0  5</v>
          </cell>
          <cell r="N392">
            <v>5</v>
          </cell>
          <cell r="P392">
            <v>0</v>
          </cell>
          <cell r="Q392">
            <v>0</v>
          </cell>
          <cell r="R392">
            <v>0</v>
          </cell>
          <cell r="V392" t="str">
            <v>01.000.212.9-055.000</v>
          </cell>
          <cell r="X392" t="str">
            <v>0254-393680</v>
          </cell>
        </row>
        <row r="393">
          <cell r="B393">
            <v>102.434</v>
          </cell>
          <cell r="C393" t="str">
            <v>PT. Endah Abadi</v>
          </cell>
        </row>
        <row r="394">
          <cell r="B394">
            <v>102.435</v>
          </cell>
          <cell r="C394" t="str">
            <v>CV. Kurnia Panen Lestari</v>
          </cell>
          <cell r="D394" t="str">
            <v>Jl. Angkasa Raya No. 8</v>
          </cell>
          <cell r="E394" t="str">
            <v>Gunung Sahari Selatan, Kemayoran, Jakarta Pusat</v>
          </cell>
          <cell r="F394">
            <v>0</v>
          </cell>
          <cell r="G394">
            <v>2</v>
          </cell>
          <cell r="H394" t="str">
            <v xml:space="preserve">3   6   1 </v>
          </cell>
          <cell r="K394" t="str">
            <v>6    0   4</v>
          </cell>
          <cell r="L394">
            <v>8</v>
          </cell>
          <cell r="M394" t="str">
            <v>0  2</v>
          </cell>
          <cell r="N394">
            <v>7</v>
          </cell>
          <cell r="P394">
            <v>0</v>
          </cell>
          <cell r="Q394">
            <v>0</v>
          </cell>
          <cell r="R394">
            <v>0</v>
          </cell>
          <cell r="V394" t="str">
            <v>02.361.604.8-027.000</v>
          </cell>
        </row>
        <row r="395">
          <cell r="B395">
            <v>102.43600000000001</v>
          </cell>
          <cell r="C395" t="str">
            <v>CV. Dwiguna Putra</v>
          </cell>
          <cell r="D395" t="str">
            <v>Jl. Wira Angun-Angun No.14 RT.002 RW.002</v>
          </cell>
          <cell r="E395" t="str">
            <v>Citarum, Bandung Wetan</v>
          </cell>
          <cell r="F395">
            <v>0</v>
          </cell>
          <cell r="G395">
            <v>2</v>
          </cell>
          <cell r="H395" t="str">
            <v>2   4  1</v>
          </cell>
          <cell r="K395" t="str">
            <v>6  0  7</v>
          </cell>
          <cell r="L395">
            <v>7</v>
          </cell>
          <cell r="M395" t="str">
            <v xml:space="preserve">4 2 </v>
          </cell>
          <cell r="N395">
            <v>3</v>
          </cell>
          <cell r="P395">
            <v>0</v>
          </cell>
          <cell r="Q395">
            <v>0</v>
          </cell>
          <cell r="R395">
            <v>0</v>
          </cell>
          <cell r="V395" t="str">
            <v>02,241,607,7-423,000</v>
          </cell>
          <cell r="W395" t="str">
            <v>(PT. Endh Abadi</v>
          </cell>
        </row>
        <row r="396">
          <cell r="B396">
            <v>102.437</v>
          </cell>
          <cell r="C396" t="str">
            <v>PT. Prima Graha Bangun Tunggal</v>
          </cell>
          <cell r="D396" t="str">
            <v>Taman Tekno Blok J1 No. 21</v>
          </cell>
          <cell r="E396" t="str">
            <v>Serpong, Tangerang</v>
          </cell>
          <cell r="F396">
            <v>0</v>
          </cell>
          <cell r="G396">
            <v>1</v>
          </cell>
          <cell r="H396" t="str">
            <v>3    9   8</v>
          </cell>
          <cell r="K396" t="str">
            <v>8   9    5</v>
          </cell>
          <cell r="L396">
            <v>1</v>
          </cell>
          <cell r="M396" t="str">
            <v>4   1   2</v>
          </cell>
          <cell r="P396" t="str">
            <v xml:space="preserve">    0   0   0</v>
          </cell>
          <cell r="V396" t="str">
            <v>01.398.895.1-412.000</v>
          </cell>
        </row>
        <row r="397">
          <cell r="B397">
            <v>102.438</v>
          </cell>
          <cell r="C397" t="str">
            <v>PT. Macroprima Panganutama</v>
          </cell>
          <cell r="D397" t="str">
            <v>JL. Telaga Mas V NO. 1 Kaw Cikupa Mas Talaga Talaga Cikupa</v>
          </cell>
          <cell r="E397" t="str">
            <v>Kab. Tangerang Banten</v>
          </cell>
          <cell r="F397">
            <v>0</v>
          </cell>
          <cell r="G397">
            <v>1</v>
          </cell>
          <cell r="H397" t="str">
            <v>5   6   6</v>
          </cell>
          <cell r="K397" t="str">
            <v>1   8   6</v>
          </cell>
          <cell r="L397">
            <v>1</v>
          </cell>
          <cell r="M397" t="str">
            <v>4  5</v>
          </cell>
          <cell r="N397">
            <v>1</v>
          </cell>
          <cell r="P397">
            <v>0</v>
          </cell>
          <cell r="Q397">
            <v>0</v>
          </cell>
          <cell r="R397">
            <v>1</v>
          </cell>
          <cell r="V397" t="str">
            <v>01,566.186.1-451,001</v>
          </cell>
        </row>
        <row r="398">
          <cell r="B398">
            <v>102.43899999999999</v>
          </cell>
          <cell r="C398" t="str">
            <v>PT. Surya Handal Cemerlang</v>
          </cell>
          <cell r="D398" t="str">
            <v>JL. Millenium Raya E.2 No. 12 RT,02 RW,02 Kel.Peusar Kec.Panongan</v>
          </cell>
          <cell r="E398" t="str">
            <v xml:space="preserve"> Kab. Tangerang Banten</v>
          </cell>
          <cell r="F398">
            <v>7</v>
          </cell>
          <cell r="G398">
            <v>0</v>
          </cell>
          <cell r="H398" t="str">
            <v>4   5   0</v>
          </cell>
          <cell r="K398" t="str">
            <v>9   2   9</v>
          </cell>
          <cell r="L398">
            <v>8</v>
          </cell>
          <cell r="M398" t="str">
            <v>4  5</v>
          </cell>
          <cell r="N398">
            <v>1</v>
          </cell>
          <cell r="P398">
            <v>0</v>
          </cell>
          <cell r="Q398">
            <v>0</v>
          </cell>
          <cell r="R398">
            <v>0</v>
          </cell>
          <cell r="V398" t="str">
            <v>70.450.929.8-451.000</v>
          </cell>
        </row>
        <row r="399">
          <cell r="B399">
            <v>102.44</v>
          </cell>
          <cell r="C399" t="str">
            <v>PT. Surya Handal Cemerlang</v>
          </cell>
          <cell r="D399" t="str">
            <v>Karawaci Office Park Blok F No.63</v>
          </cell>
          <cell r="E399" t="str">
            <v>Lippo Karawaci-Tangerang 15115</v>
          </cell>
          <cell r="W399" t="str">
            <v>alamat pengiriman</v>
          </cell>
        </row>
        <row r="400">
          <cell r="B400">
            <v>102.441</v>
          </cell>
          <cell r="C400" t="str">
            <v>PT. Citra Plastik Makmur</v>
          </cell>
          <cell r="D400" t="str">
            <v>JL. Jababeka XIV A J 4 F Harja Mekar, Cikarang Utara</v>
          </cell>
          <cell r="E400" t="str">
            <v>Bekasi, Jawa Barat</v>
          </cell>
          <cell r="F400">
            <v>2</v>
          </cell>
          <cell r="G400">
            <v>1</v>
          </cell>
          <cell r="H400" t="str">
            <v>0  3  6</v>
          </cell>
          <cell r="K400" t="str">
            <v>1  3  8</v>
          </cell>
          <cell r="L400">
            <v>2</v>
          </cell>
          <cell r="M400" t="str">
            <v>4  3</v>
          </cell>
          <cell r="N400">
            <v>1</v>
          </cell>
          <cell r="P400">
            <v>0</v>
          </cell>
          <cell r="Q400">
            <v>0</v>
          </cell>
          <cell r="R400">
            <v>0</v>
          </cell>
          <cell r="V400" t="str">
            <v>21.036.138.2-431.000</v>
          </cell>
        </row>
        <row r="401">
          <cell r="B401">
            <v>102.44199999999999</v>
          </cell>
          <cell r="C401" t="str">
            <v>PT. Mada Wikri Tunggal</v>
          </cell>
          <cell r="D401" t="str">
            <v>Jl. Gemalapik - Kawasan Karyadeka Pancamurni Kav. C3 Desa Pasirsari Kec</v>
          </cell>
          <cell r="E401" t="str">
            <v>Cikarang Selatan</v>
          </cell>
          <cell r="H401">
            <v>102.44195556640625</v>
          </cell>
          <cell r="K401">
            <v>102.44195556640625</v>
          </cell>
          <cell r="M401">
            <v>102.44195556640625</v>
          </cell>
          <cell r="V401">
            <v>102.44195556640625</v>
          </cell>
        </row>
        <row r="402">
          <cell r="B402">
            <v>102.443</v>
          </cell>
          <cell r="C402" t="str">
            <v>PT. Kingstar Dwitama</v>
          </cell>
          <cell r="D402" t="str">
            <v>Pergudangan Arcadia Blok G1019 Batu Ceper</v>
          </cell>
          <cell r="E402" t="str">
            <v>Batu Ceper, Tangerang 15122</v>
          </cell>
          <cell r="F402">
            <v>0</v>
          </cell>
          <cell r="G402">
            <v>2</v>
          </cell>
          <cell r="H402" t="str">
            <v>7  5  1</v>
          </cell>
          <cell r="K402" t="str">
            <v>1   5   9</v>
          </cell>
          <cell r="L402">
            <v>4</v>
          </cell>
          <cell r="M402">
            <v>1</v>
          </cell>
          <cell r="N402">
            <v>6</v>
          </cell>
          <cell r="P402">
            <v>0</v>
          </cell>
          <cell r="Q402">
            <v>0</v>
          </cell>
          <cell r="R402">
            <v>0</v>
          </cell>
          <cell r="V402" t="str">
            <v>02.751.159.1-416.000</v>
          </cell>
        </row>
        <row r="403">
          <cell r="B403">
            <v>102.444</v>
          </cell>
          <cell r="C403" t="str">
            <v>PT. Paramount Bed Indonesia</v>
          </cell>
          <cell r="D403" t="str">
            <v>MM2100 Industrial Town Blok M-1-1</v>
          </cell>
          <cell r="E403" t="str">
            <v xml:space="preserve">Cikarang Barat, Bekasi 17520 </v>
          </cell>
        </row>
        <row r="404">
          <cell r="B404">
            <v>102.44499999999999</v>
          </cell>
          <cell r="C404" t="str">
            <v>PT Nusa Toyotetsu Corp</v>
          </cell>
          <cell r="D404" t="str">
            <v>Jl. Bali Blok J No 12 Kawasan MM 2100</v>
          </cell>
          <cell r="E404" t="str">
            <v>CIKARANG BARAT 17520</v>
          </cell>
        </row>
        <row r="405">
          <cell r="B405">
            <v>102.446</v>
          </cell>
          <cell r="C405" t="str">
            <v>PT. GS Battery</v>
          </cell>
          <cell r="D405" t="str">
            <v>JL. Surya Utama Kav 13-14 Kawasan Industri Surya Cipta</v>
          </cell>
          <cell r="E405" t="str">
            <v>Karawang Timur</v>
          </cell>
        </row>
        <row r="406">
          <cell r="B406">
            <v>102.447</v>
          </cell>
          <cell r="C406" t="str">
            <v>Caterpillar (Thailand) Limited</v>
          </cell>
          <cell r="D406" t="str">
            <v>CRTT, 337/1 Moo 3 T. Nonglakok A. Bankhai</v>
          </cell>
          <cell r="E406" t="str">
            <v>21120 Rayong Thailand</v>
          </cell>
        </row>
        <row r="407">
          <cell r="B407">
            <v>102.44799999999999</v>
          </cell>
          <cell r="C407" t="str">
            <v xml:space="preserve"> PT. Yutaka Manufacturing Indonesia</v>
          </cell>
          <cell r="D407" t="str">
            <v>MM2100 Industri Trial Town Blok H-4</v>
          </cell>
          <cell r="E407" t="str">
            <v>Cibitung Bekasi</v>
          </cell>
        </row>
        <row r="408">
          <cell r="B408">
            <v>102.449</v>
          </cell>
          <cell r="C408" t="str">
            <v>PT. Selaras Citra Nusantara Perkasa</v>
          </cell>
          <cell r="D408" t="str">
            <v>JL. Raya Narogong</v>
          </cell>
          <cell r="E408" t="str">
            <v>Cielungsi</v>
          </cell>
        </row>
      </sheetData>
      <sheetData sheetId="1">
        <row r="4">
          <cell r="A4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YCLE TIME "/>
      <sheetName val="PRIORITAS MESIN PRESS"/>
      <sheetName val="laporan penjualan mingguan"/>
      <sheetName val="PLANING PRODUKSI MINGGUAN "/>
      <sheetName val="PLANING PERMINTAAN RAW MATERIAL"/>
      <sheetName val="LOADING KAPASITAS MESIN PRESS"/>
      <sheetName val="grafik loading kapasitas"/>
      <sheetName val="PLANING PRODUKSI"/>
      <sheetName val="PENGAWASAN PRODUKSI"/>
    </sheetNames>
    <sheetDataSet>
      <sheetData sheetId="0"/>
      <sheetData sheetId="1"/>
      <sheetData sheetId="2"/>
      <sheetData sheetId="3">
        <row r="7">
          <cell r="A7">
            <v>1</v>
          </cell>
          <cell r="B7" t="str">
            <v>PIPE R/L  MAIN STAND KTMK</v>
          </cell>
          <cell r="C7">
            <v>12000</v>
          </cell>
          <cell r="F7">
            <v>12000</v>
          </cell>
        </row>
        <row r="8">
          <cell r="A8">
            <v>2</v>
          </cell>
          <cell r="B8" t="str">
            <v>PIPE R  MAIN STAND KWBF</v>
          </cell>
          <cell r="C8">
            <v>6000</v>
          </cell>
          <cell r="F8">
            <v>6000</v>
          </cell>
        </row>
        <row r="9">
          <cell r="A9">
            <v>2</v>
          </cell>
          <cell r="B9" t="str">
            <v>PIPE L  MAIN STAND KWBF</v>
          </cell>
          <cell r="C9">
            <v>6000</v>
          </cell>
          <cell r="F9">
            <v>6000</v>
          </cell>
        </row>
        <row r="10">
          <cell r="A10">
            <v>3</v>
          </cell>
          <cell r="B10" t="str">
            <v xml:space="preserve">PIPE CROSS KTMK </v>
          </cell>
          <cell r="C10">
            <v>6000</v>
          </cell>
          <cell r="F10">
            <v>6000</v>
          </cell>
        </row>
        <row r="11">
          <cell r="A11">
            <v>4</v>
          </cell>
          <cell r="B11" t="str">
            <v>PIPE CROSS KVYG</v>
          </cell>
          <cell r="C11">
            <v>0</v>
          </cell>
          <cell r="F11">
            <v>0</v>
          </cell>
        </row>
        <row r="12">
          <cell r="A12">
            <v>5</v>
          </cell>
          <cell r="B12" t="str">
            <v xml:space="preserve">BAR STAND THREAD ANF </v>
          </cell>
          <cell r="C12">
            <v>12000</v>
          </cell>
          <cell r="F12">
            <v>12000</v>
          </cell>
        </row>
        <row r="13">
          <cell r="A13">
            <v>6</v>
          </cell>
          <cell r="B13" t="str">
            <v xml:space="preserve">BAR STAND THREAD KWBF </v>
          </cell>
          <cell r="C13">
            <v>12000</v>
          </cell>
          <cell r="F13">
            <v>12000</v>
          </cell>
        </row>
        <row r="14">
          <cell r="A14">
            <v>7</v>
          </cell>
          <cell r="B14" t="str">
            <v>CHAIN ADJUSTER ANF</v>
          </cell>
          <cell r="C14">
            <v>0</v>
          </cell>
          <cell r="F14">
            <v>0</v>
          </cell>
        </row>
        <row r="15">
          <cell r="A15">
            <v>8</v>
          </cell>
          <cell r="B15" t="str">
            <v xml:space="preserve">BRACKET MAIN STEP KVLP </v>
          </cell>
          <cell r="C15">
            <v>5400</v>
          </cell>
          <cell r="F15">
            <v>5400</v>
          </cell>
        </row>
        <row r="16">
          <cell r="A16">
            <v>9</v>
          </cell>
          <cell r="B16" t="str">
            <v xml:space="preserve">END PIECE R KTMK </v>
          </cell>
          <cell r="C16">
            <v>0</v>
          </cell>
          <cell r="F16">
            <v>0</v>
          </cell>
        </row>
        <row r="17">
          <cell r="A17">
            <v>9</v>
          </cell>
          <cell r="B17" t="str">
            <v xml:space="preserve">END PIECE L KTMK </v>
          </cell>
          <cell r="C17">
            <v>0</v>
          </cell>
          <cell r="F17">
            <v>0</v>
          </cell>
        </row>
        <row r="18">
          <cell r="A18">
            <v>10</v>
          </cell>
          <cell r="B18" t="str">
            <v xml:space="preserve">STAY BR SIDE COWL KEHR </v>
          </cell>
          <cell r="C18">
            <v>3000</v>
          </cell>
          <cell r="F18">
            <v>3000</v>
          </cell>
        </row>
        <row r="19">
          <cell r="A19">
            <v>11</v>
          </cell>
          <cell r="B19" t="str">
            <v xml:space="preserve">STAY BL SIDE COWL KEHR </v>
          </cell>
          <cell r="C19">
            <v>6000</v>
          </cell>
          <cell r="F19">
            <v>6000</v>
          </cell>
        </row>
        <row r="20">
          <cell r="A20">
            <v>12</v>
          </cell>
          <cell r="B20" t="str">
            <v xml:space="preserve">PLATE CENTER UP CROSS KEHR </v>
          </cell>
          <cell r="C20">
            <v>0</v>
          </cell>
          <cell r="F20">
            <v>0</v>
          </cell>
        </row>
        <row r="21">
          <cell r="A21">
            <v>13</v>
          </cell>
          <cell r="B21" t="str">
            <v xml:space="preserve">PLATE REAR UP CROSS KEHR </v>
          </cell>
          <cell r="C21">
            <v>0</v>
          </cell>
          <cell r="F21">
            <v>0</v>
          </cell>
        </row>
        <row r="22">
          <cell r="A22">
            <v>14</v>
          </cell>
          <cell r="B22" t="str">
            <v xml:space="preserve">STAY AIR CLEANER KEHR </v>
          </cell>
          <cell r="C22">
            <v>3000</v>
          </cell>
          <cell r="F22">
            <v>3000</v>
          </cell>
        </row>
        <row r="23">
          <cell r="A23">
            <v>15</v>
          </cell>
          <cell r="B23" t="str">
            <v xml:space="preserve">STAY SEAT SETING KEHR </v>
          </cell>
          <cell r="C23">
            <v>6000</v>
          </cell>
          <cell r="F23">
            <v>6000</v>
          </cell>
        </row>
        <row r="24">
          <cell r="A24">
            <v>16</v>
          </cell>
          <cell r="B24" t="str">
            <v>STAY STOPER ARM KWWF</v>
          </cell>
          <cell r="C24">
            <v>6000</v>
          </cell>
          <cell r="F24">
            <v>6000</v>
          </cell>
        </row>
        <row r="25">
          <cell r="A25">
            <v>17</v>
          </cell>
          <cell r="B25" t="str">
            <v>STAY A CHAIN CASE KWWF</v>
          </cell>
          <cell r="C25">
            <v>1000</v>
          </cell>
          <cell r="F25">
            <v>1000</v>
          </cell>
        </row>
        <row r="26">
          <cell r="A26">
            <v>18</v>
          </cell>
          <cell r="B26" t="str">
            <v>STAY B CHAIN CASE KWWF</v>
          </cell>
          <cell r="C26">
            <v>1000</v>
          </cell>
          <cell r="F26">
            <v>1000</v>
          </cell>
        </row>
        <row r="27">
          <cell r="A27">
            <v>19</v>
          </cell>
          <cell r="B27" t="str">
            <v xml:space="preserve">STAY BRACKET RETRUN SPRING KWWF </v>
          </cell>
          <cell r="C27">
            <v>1000</v>
          </cell>
          <cell r="F27">
            <v>1000</v>
          </cell>
        </row>
        <row r="28">
          <cell r="A28">
            <v>20</v>
          </cell>
          <cell r="B28" t="str">
            <v>PEDAL COMP BRAKE ANF</v>
          </cell>
          <cell r="C28">
            <v>2400</v>
          </cell>
          <cell r="F28">
            <v>2400</v>
          </cell>
        </row>
        <row r="29">
          <cell r="A29">
            <v>21</v>
          </cell>
          <cell r="B29" t="str">
            <v>PEDAL B KVLP</v>
          </cell>
          <cell r="C29">
            <v>6000</v>
          </cell>
          <cell r="F29">
            <v>6000</v>
          </cell>
        </row>
        <row r="30">
          <cell r="A30">
            <v>22</v>
          </cell>
          <cell r="B30" t="str">
            <v xml:space="preserve">ARM MIDLE KVLP </v>
          </cell>
          <cell r="C30">
            <v>6000</v>
          </cell>
          <cell r="F30">
            <v>6000</v>
          </cell>
        </row>
        <row r="31">
          <cell r="A31">
            <v>23</v>
          </cell>
          <cell r="B31" t="str">
            <v xml:space="preserve">HOOK SPRING KVLP </v>
          </cell>
          <cell r="C31">
            <v>6000</v>
          </cell>
          <cell r="F31">
            <v>6000</v>
          </cell>
        </row>
        <row r="32">
          <cell r="A32">
            <v>24</v>
          </cell>
          <cell r="B32" t="str">
            <v>AS DIA 13 x 661</v>
          </cell>
          <cell r="C32">
            <v>6000</v>
          </cell>
          <cell r="F32">
            <v>6000</v>
          </cell>
        </row>
        <row r="33">
          <cell r="A33">
            <v>25</v>
          </cell>
          <cell r="B33" t="str">
            <v xml:space="preserve">WEIGHT B STERING HANDLE </v>
          </cell>
          <cell r="C33">
            <v>12000</v>
          </cell>
          <cell r="F33">
            <v>12000</v>
          </cell>
        </row>
        <row r="34">
          <cell r="A34">
            <v>26</v>
          </cell>
          <cell r="B34" t="str">
            <v>AS DIA 16 x 660</v>
          </cell>
          <cell r="C34">
            <v>12000</v>
          </cell>
          <cell r="F34">
            <v>12000</v>
          </cell>
        </row>
        <row r="35">
          <cell r="A35">
            <v>27</v>
          </cell>
          <cell r="B35" t="str">
            <v xml:space="preserve">STOPER B STAND </v>
          </cell>
          <cell r="C35">
            <v>12000</v>
          </cell>
          <cell r="F35">
            <v>12000</v>
          </cell>
        </row>
        <row r="36">
          <cell r="A36">
            <v>28</v>
          </cell>
          <cell r="B36" t="str">
            <v>STOPER R</v>
          </cell>
          <cell r="C36">
            <v>12000</v>
          </cell>
          <cell r="F36">
            <v>12000</v>
          </cell>
        </row>
        <row r="37">
          <cell r="A37">
            <v>29</v>
          </cell>
          <cell r="B37" t="str">
            <v>STOPER L</v>
          </cell>
          <cell r="C37">
            <v>12000</v>
          </cell>
          <cell r="F37">
            <v>12000</v>
          </cell>
        </row>
        <row r="38">
          <cell r="A38">
            <v>30</v>
          </cell>
          <cell r="B38" t="str">
            <v xml:space="preserve">PATCH </v>
          </cell>
          <cell r="C38">
            <v>12000</v>
          </cell>
          <cell r="F38">
            <v>12000</v>
          </cell>
        </row>
        <row r="39">
          <cell r="A39">
            <v>31</v>
          </cell>
          <cell r="B39" t="str">
            <v xml:space="preserve">PATCH THREAD BAR </v>
          </cell>
          <cell r="C39">
            <v>12000</v>
          </cell>
          <cell r="F39">
            <v>0</v>
          </cell>
        </row>
        <row r="40">
          <cell r="A40">
            <v>32</v>
          </cell>
          <cell r="B40" t="str">
            <v>INSERT R GRAIB RAIL KWWF</v>
          </cell>
          <cell r="C40">
            <v>0</v>
          </cell>
          <cell r="F40">
            <v>0</v>
          </cell>
        </row>
        <row r="41">
          <cell r="A41">
            <v>33</v>
          </cell>
          <cell r="B41" t="str">
            <v>INSERT L GRAIB RAIL KWWF</v>
          </cell>
          <cell r="C41">
            <v>0</v>
          </cell>
          <cell r="F41">
            <v>0</v>
          </cell>
        </row>
        <row r="42">
          <cell r="A42">
            <v>34</v>
          </cell>
          <cell r="B42" t="str">
            <v>INSERT R GRAIB RAIL KVY</v>
          </cell>
          <cell r="C42">
            <v>0</v>
          </cell>
          <cell r="F42">
            <v>0</v>
          </cell>
        </row>
        <row r="43">
          <cell r="A43">
            <v>35</v>
          </cell>
          <cell r="B43" t="str">
            <v>INSERT L GRAIB RAIL KVY</v>
          </cell>
          <cell r="C43">
            <v>0</v>
          </cell>
          <cell r="F43">
            <v>0</v>
          </cell>
        </row>
        <row r="44">
          <cell r="A44">
            <v>36</v>
          </cell>
          <cell r="B44" t="str">
            <v xml:space="preserve">HAND GUARD LPG </v>
          </cell>
          <cell r="C44">
            <v>0</v>
          </cell>
          <cell r="F44">
            <v>0</v>
          </cell>
        </row>
        <row r="45">
          <cell r="A45">
            <v>37</v>
          </cell>
          <cell r="B45" t="str">
            <v xml:space="preserve">FOOT RING LPG </v>
          </cell>
          <cell r="C4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input"/>
      <sheetName val="SJ"/>
      <sheetName val="FP"/>
      <sheetName val="Inv"/>
      <sheetName val="inputSP"/>
      <sheetName val="SP "/>
      <sheetName val="inputSP(Repair)"/>
      <sheetName val="SP(Repair)"/>
      <sheetName val="Customer"/>
      <sheetName val="SP  (2)"/>
    </sheetNames>
    <sheetDataSet>
      <sheetData sheetId="0" refreshError="1"/>
      <sheetData sheetId="1">
        <row r="4">
          <cell r="A4">
            <v>1</v>
          </cell>
          <cell r="B4" t="str">
            <v>0033/INV-KMIL/I/12</v>
          </cell>
          <cell r="C4">
            <v>33</v>
          </cell>
          <cell r="F4">
            <v>102.071</v>
          </cell>
          <cell r="G4" t="str">
            <v>PT. Astra Honda Motor</v>
          </cell>
          <cell r="H4" t="str">
            <v>Jl. Yos Sudarso Sunter I, Sunter Jaya-Tanjung Priok</v>
          </cell>
          <cell r="I4" t="str">
            <v>Jakarta Utara</v>
          </cell>
          <cell r="J4">
            <v>0</v>
          </cell>
          <cell r="K4">
            <v>1</v>
          </cell>
          <cell r="L4" t="str">
            <v>0    0  0</v>
          </cell>
          <cell r="M4" t="str">
            <v>7   4    6</v>
          </cell>
          <cell r="N4">
            <v>6</v>
          </cell>
          <cell r="O4" t="str">
            <v>0    9    2</v>
          </cell>
          <cell r="P4" t="str">
            <v xml:space="preserve">   0   0   0</v>
          </cell>
          <cell r="Q4" t="str">
            <v>01.000.746.6-092.000</v>
          </cell>
          <cell r="R4">
            <v>4200060025</v>
          </cell>
          <cell r="T4">
            <v>8527</v>
          </cell>
          <cell r="U4">
            <v>40924</v>
          </cell>
          <cell r="V4">
            <v>6</v>
          </cell>
          <cell r="X4">
            <v>6</v>
          </cell>
          <cell r="AC4" t="str">
            <v>Pin Press Bearing Upper &amp; Lower All 6201 03-02-00108</v>
          </cell>
          <cell r="AD4">
            <v>294500</v>
          </cell>
          <cell r="AF4">
            <v>1767000</v>
          </cell>
          <cell r="AH4">
            <v>1767000</v>
          </cell>
          <cell r="AI4" t="str">
            <v>Transfer</v>
          </cell>
          <cell r="AJ4">
            <v>40910</v>
          </cell>
          <cell r="AK4">
            <v>40910</v>
          </cell>
          <cell r="AL4" t="str">
            <v>00001/KMIL/I/12</v>
          </cell>
          <cell r="AM4">
            <v>40910</v>
          </cell>
          <cell r="AN4">
            <v>6</v>
          </cell>
          <cell r="AO4" t="str">
            <v>pcs</v>
          </cell>
        </row>
        <row r="5">
          <cell r="A5">
            <v>2</v>
          </cell>
          <cell r="B5" t="str">
            <v>0022/INV-KMIL/I/12</v>
          </cell>
          <cell r="C5">
            <v>22</v>
          </cell>
          <cell r="F5">
            <v>102.024</v>
          </cell>
          <cell r="G5" t="str">
            <v>PT. Showa Indonesia Manufacturing</v>
          </cell>
          <cell r="H5" t="str">
            <v xml:space="preserve">Gedung Graha Kirana Lt.9 Suite 905 </v>
          </cell>
          <cell r="I5" t="str">
            <v>Jl.Yos Sudarso Kav.88 Jakarta 14350</v>
          </cell>
          <cell r="J5">
            <v>0</v>
          </cell>
          <cell r="K5">
            <v>1</v>
          </cell>
          <cell r="L5" t="str">
            <v>0    0  2</v>
          </cell>
          <cell r="M5" t="str">
            <v>2   1    8</v>
          </cell>
          <cell r="N5">
            <v>4</v>
          </cell>
          <cell r="O5" t="str">
            <v>0    9    2</v>
          </cell>
          <cell r="P5" t="str">
            <v xml:space="preserve">   0   0   0</v>
          </cell>
          <cell r="Q5" t="str">
            <v>01.002.218.4-092.000</v>
          </cell>
          <cell r="R5" t="str">
            <v>N151352</v>
          </cell>
          <cell r="T5">
            <v>7511</v>
          </cell>
          <cell r="U5">
            <v>40885</v>
          </cell>
          <cell r="V5">
            <v>7</v>
          </cell>
          <cell r="X5">
            <v>7</v>
          </cell>
          <cell r="AC5" t="str">
            <v>Collet KD 535-816</v>
          </cell>
          <cell r="AD5">
            <v>395000</v>
          </cell>
          <cell r="AF5">
            <v>2765000</v>
          </cell>
          <cell r="AH5">
            <v>2765000</v>
          </cell>
          <cell r="AI5" t="str">
            <v>Transfer</v>
          </cell>
          <cell r="AJ5">
            <v>40910</v>
          </cell>
          <cell r="AK5">
            <v>40910</v>
          </cell>
          <cell r="AL5" t="str">
            <v>00002/KMIL/I/12</v>
          </cell>
          <cell r="AM5">
            <v>40910</v>
          </cell>
          <cell r="AN5">
            <v>7</v>
          </cell>
          <cell r="AO5" t="str">
            <v>pcs</v>
          </cell>
        </row>
        <row r="6">
          <cell r="A6">
            <v>3</v>
          </cell>
          <cell r="B6" t="str">
            <v>0001/INV-KMIL/I/12</v>
          </cell>
          <cell r="C6">
            <v>1</v>
          </cell>
          <cell r="F6">
            <v>102.001</v>
          </cell>
          <cell r="G6" t="str">
            <v>PT. Caterpillar Indonesia</v>
          </cell>
          <cell r="H6" t="str">
            <v>Jl. Raya Narogong Km.19, Cileungsi</v>
          </cell>
          <cell r="I6" t="str">
            <v xml:space="preserve">Bogor 16820 </v>
          </cell>
          <cell r="J6">
            <v>0</v>
          </cell>
          <cell r="K6">
            <v>1</v>
          </cell>
          <cell r="L6" t="str">
            <v>0    6  0</v>
          </cell>
          <cell r="M6" t="str">
            <v>1   0    5</v>
          </cell>
          <cell r="N6">
            <v>2</v>
          </cell>
          <cell r="O6" t="str">
            <v>0    5    5</v>
          </cell>
          <cell r="P6" t="str">
            <v xml:space="preserve">   0   0   0</v>
          </cell>
          <cell r="Q6" t="str">
            <v>01.060.105.2-055.000</v>
          </cell>
          <cell r="R6">
            <v>4500200445</v>
          </cell>
          <cell r="T6">
            <v>8369</v>
          </cell>
          <cell r="U6">
            <v>40928</v>
          </cell>
          <cell r="V6">
            <v>3</v>
          </cell>
          <cell r="X6">
            <v>3</v>
          </cell>
          <cell r="AC6" t="str">
            <v>Boss 9R9811 00</v>
          </cell>
          <cell r="AD6">
            <v>70000</v>
          </cell>
          <cell r="AF6">
            <v>210000</v>
          </cell>
          <cell r="AH6">
            <v>210000</v>
          </cell>
          <cell r="AI6" t="str">
            <v>Transfer</v>
          </cell>
          <cell r="AJ6">
            <v>40910</v>
          </cell>
          <cell r="AK6">
            <v>40910</v>
          </cell>
          <cell r="AL6" t="str">
            <v>00003/KMIL/I/12</v>
          </cell>
          <cell r="AM6">
            <v>40910</v>
          </cell>
          <cell r="AN6">
            <v>3</v>
          </cell>
          <cell r="AO6" t="str">
            <v>pcs</v>
          </cell>
        </row>
        <row r="7">
          <cell r="A7">
            <v>4</v>
          </cell>
          <cell r="F7">
            <v>102.276</v>
          </cell>
          <cell r="G7" t="str">
            <v>PT. Garuda Metalindo</v>
          </cell>
          <cell r="H7" t="str">
            <v>Jl. Raya Kapuk Kamal No.23</v>
          </cell>
          <cell r="I7" t="str">
            <v>Jakarta Utara</v>
          </cell>
          <cell r="J7">
            <v>0</v>
          </cell>
          <cell r="K7">
            <v>1</v>
          </cell>
          <cell r="L7" t="str">
            <v>3    6   1</v>
          </cell>
          <cell r="M7" t="str">
            <v>4    7    9</v>
          </cell>
          <cell r="N7">
            <v>7</v>
          </cell>
          <cell r="O7" t="str">
            <v>0    4   6</v>
          </cell>
          <cell r="P7" t="str">
            <v xml:space="preserve">   0   0   0</v>
          </cell>
          <cell r="Q7" t="str">
            <v>01.361.479.7-046.000</v>
          </cell>
          <cell r="R7" t="str">
            <v>MPU11120218</v>
          </cell>
          <cell r="T7" t="str">
            <v>8720-8726</v>
          </cell>
          <cell r="U7">
            <v>40907</v>
          </cell>
          <cell r="V7">
            <v>2</v>
          </cell>
          <cell r="X7">
            <v>2</v>
          </cell>
          <cell r="AC7" t="str">
            <v>Jig Concentricity Female Fitting</v>
          </cell>
          <cell r="AD7">
            <v>3700000</v>
          </cell>
          <cell r="AE7">
            <v>185000</v>
          </cell>
          <cell r="AF7">
            <v>7215000</v>
          </cell>
          <cell r="AH7">
            <v>7215000</v>
          </cell>
          <cell r="AI7" t="str">
            <v>Transfer</v>
          </cell>
          <cell r="AL7" t="str">
            <v>00004/KMIL/I/12</v>
          </cell>
          <cell r="AM7">
            <v>40910</v>
          </cell>
          <cell r="AN7">
            <v>2</v>
          </cell>
          <cell r="AO7" t="str">
            <v>set</v>
          </cell>
          <cell r="AP7" t="str">
            <v>PO di cancel</v>
          </cell>
        </row>
        <row r="8">
          <cell r="A8">
            <v>5</v>
          </cell>
          <cell r="B8" t="str">
            <v>0002/INV-KMIL/I/12</v>
          </cell>
          <cell r="C8">
            <v>2</v>
          </cell>
          <cell r="F8">
            <v>102.027</v>
          </cell>
          <cell r="G8" t="str">
            <v>PT. Toyota Motor Manufacturing Indonesia</v>
          </cell>
          <cell r="H8" t="str">
            <v>Jl. Laksamana Yos Sudarso, Sunter II</v>
          </cell>
          <cell r="I8" t="str">
            <v>Jakarta Utara</v>
          </cell>
          <cell r="J8">
            <v>0</v>
          </cell>
          <cell r="K8">
            <v>1</v>
          </cell>
          <cell r="L8" t="str">
            <v>0    0  0</v>
          </cell>
          <cell r="M8" t="str">
            <v>0   9    9</v>
          </cell>
          <cell r="N8">
            <v>0</v>
          </cell>
          <cell r="O8" t="str">
            <v>0    9    2</v>
          </cell>
          <cell r="P8" t="str">
            <v xml:space="preserve">   0   0   0</v>
          </cell>
          <cell r="Q8" t="str">
            <v>01.000.099.0-092.000</v>
          </cell>
          <cell r="R8">
            <v>4500220480</v>
          </cell>
          <cell r="T8" t="str">
            <v>8465-8470</v>
          </cell>
          <cell r="U8">
            <v>40925</v>
          </cell>
          <cell r="V8">
            <v>1</v>
          </cell>
          <cell r="X8">
            <v>1</v>
          </cell>
          <cell r="AC8" t="str">
            <v>TOOLS TIRE TRANSDUCER 5 POSISI KURNIA MI</v>
          </cell>
          <cell r="AD8">
            <v>12585000</v>
          </cell>
          <cell r="AF8">
            <v>12585000</v>
          </cell>
          <cell r="AH8">
            <v>12585000</v>
          </cell>
          <cell r="AI8" t="str">
            <v>Transfer</v>
          </cell>
          <cell r="AJ8">
            <v>40910</v>
          </cell>
          <cell r="AK8">
            <v>40910</v>
          </cell>
          <cell r="AL8" t="str">
            <v>00005/KMIL/I/12</v>
          </cell>
          <cell r="AM8">
            <v>40910</v>
          </cell>
          <cell r="AN8">
            <v>1</v>
          </cell>
          <cell r="AO8" t="str">
            <v>pcs</v>
          </cell>
        </row>
        <row r="9">
          <cell r="A9">
            <v>6</v>
          </cell>
          <cell r="B9" t="str">
            <v>0003/INV-KMIL/I/12</v>
          </cell>
          <cell r="C9">
            <v>3</v>
          </cell>
          <cell r="F9">
            <v>102.23699999999999</v>
          </cell>
          <cell r="G9" t="str">
            <v>PT. Sulzer Turbo Services Indonesia</v>
          </cell>
          <cell r="H9" t="str">
            <v>Kawasan Industri Kota Bukit Indah Blok.A-II Kav.IC-ID</v>
          </cell>
          <cell r="I9" t="str">
            <v>Wanakerta, Bungur Sari, Purwakarta - Jawa Barat 41181</v>
          </cell>
          <cell r="J9">
            <v>0</v>
          </cell>
          <cell r="K9">
            <v>1</v>
          </cell>
          <cell r="L9" t="str">
            <v>0    8  1</v>
          </cell>
          <cell r="M9" t="str">
            <v>6   7    8</v>
          </cell>
          <cell r="N9">
            <v>3</v>
          </cell>
          <cell r="O9" t="str">
            <v>4    0    9</v>
          </cell>
          <cell r="P9" t="str">
            <v xml:space="preserve">   0   0   1</v>
          </cell>
          <cell r="Q9" t="str">
            <v>01.081.678.3-409.001</v>
          </cell>
          <cell r="R9" t="str">
            <v>PO-0007405</v>
          </cell>
          <cell r="T9">
            <v>8987</v>
          </cell>
          <cell r="U9" t="str">
            <v>-</v>
          </cell>
          <cell r="V9">
            <v>1</v>
          </cell>
          <cell r="X9">
            <v>1</v>
          </cell>
          <cell r="AC9" t="str">
            <v>Rolling Plate SUS 316 #50mm x 117 x 1025mm</v>
          </cell>
          <cell r="AD9">
            <v>3750000</v>
          </cell>
          <cell r="AF9">
            <v>3750000</v>
          </cell>
          <cell r="AH9">
            <v>3750000</v>
          </cell>
          <cell r="AI9" t="str">
            <v>Transfer</v>
          </cell>
          <cell r="AJ9">
            <v>40928</v>
          </cell>
          <cell r="AK9">
            <v>40928</v>
          </cell>
          <cell r="AL9" t="str">
            <v>00006/KMIL/I/12</v>
          </cell>
          <cell r="AM9">
            <v>40911</v>
          </cell>
          <cell r="AN9">
            <v>1</v>
          </cell>
          <cell r="AO9" t="str">
            <v>pcs</v>
          </cell>
        </row>
        <row r="10">
          <cell r="A10">
            <v>7</v>
          </cell>
          <cell r="B10" t="str">
            <v>0003/INV-KMIL/I/12</v>
          </cell>
          <cell r="C10">
            <v>3</v>
          </cell>
          <cell r="F10">
            <v>102.23699999999999</v>
          </cell>
          <cell r="G10" t="str">
            <v>PT. Sulzer Turbo Services Indonesia</v>
          </cell>
          <cell r="H10" t="str">
            <v>Kawasan Industri Kota Bukit Indah Blok.A-II Kav.IC-ID</v>
          </cell>
          <cell r="I10" t="str">
            <v>Wanakerta, Bungur Sari, Purwakarta - Jawa Barat 41181</v>
          </cell>
          <cell r="J10">
            <v>0</v>
          </cell>
          <cell r="K10">
            <v>1</v>
          </cell>
          <cell r="L10" t="str">
            <v>0    8  1</v>
          </cell>
          <cell r="M10" t="str">
            <v>6   7    8</v>
          </cell>
          <cell r="N10">
            <v>3</v>
          </cell>
          <cell r="O10" t="str">
            <v>4    0    9</v>
          </cell>
          <cell r="P10" t="str">
            <v xml:space="preserve">   0   0   1</v>
          </cell>
          <cell r="Q10" t="str">
            <v>01.081.678.3-409.001</v>
          </cell>
          <cell r="R10" t="str">
            <v>PO-0007405</v>
          </cell>
          <cell r="T10">
            <v>8988</v>
          </cell>
          <cell r="U10" t="str">
            <v>-</v>
          </cell>
          <cell r="V10">
            <v>1</v>
          </cell>
          <cell r="X10">
            <v>1</v>
          </cell>
          <cell r="AC10" t="str">
            <v>Rolling Plate SUS 316 #50mm x 130 x 1025mm</v>
          </cell>
          <cell r="AD10">
            <v>3750000</v>
          </cell>
          <cell r="AF10">
            <v>3750000</v>
          </cell>
          <cell r="AH10">
            <v>3750000</v>
          </cell>
          <cell r="AI10" t="str">
            <v>Transfer</v>
          </cell>
          <cell r="AJ10">
            <v>40928</v>
          </cell>
          <cell r="AK10">
            <v>40928</v>
          </cell>
          <cell r="AL10" t="str">
            <v>00006/KMIL/I/12</v>
          </cell>
          <cell r="AM10">
            <v>40911</v>
          </cell>
          <cell r="AN10">
            <v>1</v>
          </cell>
          <cell r="AO10" t="str">
            <v>pcs</v>
          </cell>
        </row>
        <row r="11">
          <cell r="A11">
            <v>8</v>
          </cell>
          <cell r="B11" t="str">
            <v>0016/INV-KMIL/I/12</v>
          </cell>
          <cell r="C11">
            <v>16</v>
          </cell>
          <cell r="F11">
            <v>102.13800000000001</v>
          </cell>
          <cell r="G11" t="str">
            <v>PT. Granitoguna Building Ceramics</v>
          </cell>
          <cell r="H11" t="str">
            <v>Gedung Alia Lt.3 Jl.M.I.Ridwan Rais No.10-18 Gambir</v>
          </cell>
          <cell r="I11" t="str">
            <v>Jakarta Pusat 10110</v>
          </cell>
          <cell r="J11">
            <v>0</v>
          </cell>
          <cell r="K11">
            <v>1</v>
          </cell>
          <cell r="L11" t="str">
            <v>0    7  1</v>
          </cell>
          <cell r="M11" t="str">
            <v>0   0    4</v>
          </cell>
          <cell r="N11">
            <v>4</v>
          </cell>
          <cell r="O11" t="str">
            <v>0    5    2</v>
          </cell>
          <cell r="P11" t="str">
            <v xml:space="preserve">   0   0   0</v>
          </cell>
          <cell r="Q11" t="str">
            <v>01.071.004.4.052.000</v>
          </cell>
          <cell r="R11">
            <v>36376</v>
          </cell>
          <cell r="T11">
            <v>7324</v>
          </cell>
          <cell r="U11">
            <v>41217</v>
          </cell>
          <cell r="V11">
            <v>4</v>
          </cell>
          <cell r="X11">
            <v>4</v>
          </cell>
          <cell r="AC11" t="str">
            <v>Pendulum FK10001022 Ref.Gbr 4-PAC-0-BAC-32 (A)</v>
          </cell>
          <cell r="AD11">
            <v>653000</v>
          </cell>
          <cell r="AF11">
            <v>2612000</v>
          </cell>
          <cell r="AH11">
            <v>2612000</v>
          </cell>
          <cell r="AI11" t="str">
            <v>Transfer</v>
          </cell>
          <cell r="AJ11">
            <v>40911</v>
          </cell>
          <cell r="AK11">
            <v>40911</v>
          </cell>
          <cell r="AL11" t="str">
            <v>00007/KMIL/I/12</v>
          </cell>
          <cell r="AM11">
            <v>40911</v>
          </cell>
          <cell r="AN11">
            <v>4</v>
          </cell>
          <cell r="AO11" t="str">
            <v>pcs</v>
          </cell>
        </row>
        <row r="12">
          <cell r="A12">
            <v>9</v>
          </cell>
          <cell r="B12" t="str">
            <v>0039/INV-KMIL/I/12</v>
          </cell>
          <cell r="C12">
            <v>39</v>
          </cell>
          <cell r="F12">
            <v>102.13800000000001</v>
          </cell>
          <cell r="G12" t="str">
            <v>PT. Granitoguna Building Ceramics</v>
          </cell>
          <cell r="H12" t="str">
            <v>Gedung Alia Lt.3 Jl.M.I.Ridwan Rais No.10-18 Gambir</v>
          </cell>
          <cell r="I12" t="str">
            <v>Jakarta Pusat 10110</v>
          </cell>
          <cell r="J12">
            <v>0</v>
          </cell>
          <cell r="K12">
            <v>1</v>
          </cell>
          <cell r="L12" t="str">
            <v>0    7  1</v>
          </cell>
          <cell r="M12" t="str">
            <v>0   0    4</v>
          </cell>
          <cell r="N12">
            <v>4</v>
          </cell>
          <cell r="O12" t="str">
            <v>0    5    2</v>
          </cell>
          <cell r="P12" t="str">
            <v xml:space="preserve">   0   0   0</v>
          </cell>
          <cell r="Q12" t="str">
            <v>01.071.004.4.052.000</v>
          </cell>
          <cell r="R12">
            <v>37101</v>
          </cell>
          <cell r="T12">
            <v>8754</v>
          </cell>
          <cell r="U12">
            <v>41271</v>
          </cell>
          <cell r="V12">
            <v>1</v>
          </cell>
          <cell r="X12">
            <v>1</v>
          </cell>
          <cell r="AC12" t="str">
            <v>Pembuatan Part Pabrikasi Impeller Pump</v>
          </cell>
          <cell r="AD12">
            <v>878750</v>
          </cell>
          <cell r="AF12">
            <v>878750</v>
          </cell>
          <cell r="AH12">
            <v>878750</v>
          </cell>
          <cell r="AI12" t="str">
            <v>Transfer</v>
          </cell>
          <cell r="AJ12">
            <v>40911</v>
          </cell>
          <cell r="AK12">
            <v>40911</v>
          </cell>
          <cell r="AL12" t="str">
            <v>00008/KMIL/I/12</v>
          </cell>
          <cell r="AM12">
            <v>40911</v>
          </cell>
          <cell r="AN12">
            <v>1</v>
          </cell>
          <cell r="AO12" t="str">
            <v>pcs</v>
          </cell>
        </row>
        <row r="13">
          <cell r="A13">
            <v>10</v>
          </cell>
          <cell r="B13" t="str">
            <v>0004/INV-KMIL/I/12</v>
          </cell>
          <cell r="C13">
            <v>4</v>
          </cell>
          <cell r="F13">
            <v>102.214</v>
          </cell>
          <cell r="G13" t="str">
            <v>PT. Nichias Metalworks Indonesia</v>
          </cell>
          <cell r="H13" t="str">
            <v>Kawasan Industri Sarana Terpadu Jl. Raya Industri Km.2</v>
          </cell>
          <cell r="I13" t="str">
            <v>Pasir Gombong Cikarang Utara - Bekasi 17550</v>
          </cell>
          <cell r="J13">
            <v>0</v>
          </cell>
          <cell r="K13">
            <v>1</v>
          </cell>
          <cell r="L13" t="str">
            <v>0    6  1</v>
          </cell>
          <cell r="M13" t="str">
            <v>9   4    1</v>
          </cell>
          <cell r="N13">
            <v>9</v>
          </cell>
          <cell r="O13" t="str">
            <v>0    5    5</v>
          </cell>
          <cell r="P13" t="str">
            <v xml:space="preserve">   0   0   0</v>
          </cell>
          <cell r="Q13" t="str">
            <v>01.061.941.9-055.000</v>
          </cell>
          <cell r="R13" t="str">
            <v>LP.1950.10.11</v>
          </cell>
          <cell r="T13">
            <v>7595</v>
          </cell>
          <cell r="U13">
            <v>40854</v>
          </cell>
          <cell r="V13">
            <v>2</v>
          </cell>
          <cell r="X13">
            <v>2</v>
          </cell>
          <cell r="AC13" t="str">
            <v>Punch Bending, HP Gen. 1</v>
          </cell>
          <cell r="AD13">
            <v>495000</v>
          </cell>
          <cell r="AF13">
            <v>990000</v>
          </cell>
          <cell r="AH13">
            <v>990000</v>
          </cell>
          <cell r="AI13" t="str">
            <v>Transfer</v>
          </cell>
          <cell r="AJ13">
            <v>40911</v>
          </cell>
          <cell r="AK13">
            <v>40911</v>
          </cell>
          <cell r="AL13" t="str">
            <v>00009/KMIL/I/12</v>
          </cell>
          <cell r="AM13">
            <v>40911</v>
          </cell>
          <cell r="AN13">
            <v>2</v>
          </cell>
          <cell r="AO13" t="str">
            <v>pcs</v>
          </cell>
        </row>
        <row r="14">
          <cell r="A14">
            <v>11</v>
          </cell>
          <cell r="B14" t="str">
            <v>0023/INV-KMIL/I/12</v>
          </cell>
          <cell r="C14">
            <v>23</v>
          </cell>
          <cell r="F14">
            <v>102.024</v>
          </cell>
          <cell r="G14" t="str">
            <v>PT. Showa Indonesia Manufacturing</v>
          </cell>
          <cell r="H14" t="str">
            <v xml:space="preserve">Gedung Graha Kirana Lt.9 Suite 905 </v>
          </cell>
          <cell r="I14" t="str">
            <v>Jl.Yos Sudarso Kav.88 Jakarta 14350</v>
          </cell>
          <cell r="J14">
            <v>0</v>
          </cell>
          <cell r="K14">
            <v>1</v>
          </cell>
          <cell r="L14" t="str">
            <v>0    0  2</v>
          </cell>
          <cell r="M14" t="str">
            <v>2   1    8</v>
          </cell>
          <cell r="N14">
            <v>4</v>
          </cell>
          <cell r="O14" t="str">
            <v>0    9    2</v>
          </cell>
          <cell r="P14" t="str">
            <v xml:space="preserve">   0   0   0</v>
          </cell>
          <cell r="Q14" t="str">
            <v>01.002.218.4-092.000</v>
          </cell>
          <cell r="R14" t="str">
            <v>N153149</v>
          </cell>
          <cell r="T14">
            <v>8397</v>
          </cell>
          <cell r="U14">
            <v>40917</v>
          </cell>
          <cell r="V14">
            <v>58</v>
          </cell>
          <cell r="X14">
            <v>58</v>
          </cell>
          <cell r="AC14" t="str">
            <v>Rod Collet KD 539-706-I</v>
          </cell>
          <cell r="AD14">
            <v>29500</v>
          </cell>
          <cell r="AF14">
            <v>1711000</v>
          </cell>
          <cell r="AH14">
            <v>1711000</v>
          </cell>
          <cell r="AI14" t="str">
            <v>Transfer</v>
          </cell>
          <cell r="AJ14">
            <v>40911</v>
          </cell>
          <cell r="AK14">
            <v>40911</v>
          </cell>
          <cell r="AL14" t="str">
            <v>00010/KMIL/I/12</v>
          </cell>
          <cell r="AM14">
            <v>40911</v>
          </cell>
          <cell r="AN14">
            <v>58</v>
          </cell>
          <cell r="AO14" t="str">
            <v>pcs</v>
          </cell>
        </row>
        <row r="15">
          <cell r="A15">
            <v>12</v>
          </cell>
          <cell r="B15" t="str">
            <v>0024/INV-KMIL/I/12</v>
          </cell>
          <cell r="C15">
            <v>24</v>
          </cell>
          <cell r="F15">
            <v>102.024</v>
          </cell>
          <cell r="G15" t="str">
            <v>PT. Showa Indonesia Manufacturing</v>
          </cell>
          <cell r="H15" t="str">
            <v xml:space="preserve">Gedung Graha Kirana Lt.9 Suite 905 </v>
          </cell>
          <cell r="I15" t="str">
            <v>Jl.Yos Sudarso Kav.88 Jakarta 14350</v>
          </cell>
          <cell r="J15">
            <v>0</v>
          </cell>
          <cell r="K15">
            <v>1</v>
          </cell>
          <cell r="L15" t="str">
            <v>0    0  2</v>
          </cell>
          <cell r="M15" t="str">
            <v>2   1    8</v>
          </cell>
          <cell r="N15">
            <v>4</v>
          </cell>
          <cell r="O15" t="str">
            <v>0    9    2</v>
          </cell>
          <cell r="P15" t="str">
            <v xml:space="preserve">   0   0   0</v>
          </cell>
          <cell r="Q15" t="str">
            <v>01.002.218.4-092.000</v>
          </cell>
          <cell r="R15" t="str">
            <v>N153156</v>
          </cell>
          <cell r="T15">
            <v>8416</v>
          </cell>
          <cell r="U15">
            <v>40914</v>
          </cell>
          <cell r="V15">
            <v>9</v>
          </cell>
          <cell r="X15">
            <v>9</v>
          </cell>
          <cell r="AC15" t="str">
            <v>Slitting Spie DWG.140</v>
          </cell>
          <cell r="AD15">
            <v>7500</v>
          </cell>
          <cell r="AF15">
            <v>67500</v>
          </cell>
          <cell r="AH15">
            <v>67500</v>
          </cell>
          <cell r="AI15" t="str">
            <v>Transfer</v>
          </cell>
          <cell r="AJ15">
            <v>40911</v>
          </cell>
          <cell r="AK15">
            <v>40911</v>
          </cell>
          <cell r="AL15" t="str">
            <v>00011/KMIL/I/12</v>
          </cell>
          <cell r="AM15">
            <v>40911</v>
          </cell>
          <cell r="AN15">
            <v>9</v>
          </cell>
          <cell r="AO15" t="str">
            <v>pcs</v>
          </cell>
        </row>
        <row r="16">
          <cell r="A16">
            <v>13</v>
          </cell>
          <cell r="B16" t="str">
            <v>0024/INV-KMIL/I/12</v>
          </cell>
          <cell r="C16">
            <v>24</v>
          </cell>
          <cell r="F16">
            <v>102.024</v>
          </cell>
          <cell r="G16" t="str">
            <v>PT. Showa Indonesia Manufacturing</v>
          </cell>
          <cell r="H16" t="str">
            <v xml:space="preserve">Gedung Graha Kirana Lt.9 Suite 905 </v>
          </cell>
          <cell r="I16" t="str">
            <v>Jl.Yos Sudarso Kav.88 Jakarta 14350</v>
          </cell>
          <cell r="J16">
            <v>0</v>
          </cell>
          <cell r="K16">
            <v>1</v>
          </cell>
          <cell r="L16" t="str">
            <v>0    0  2</v>
          </cell>
          <cell r="M16" t="str">
            <v>2   1    8</v>
          </cell>
          <cell r="N16">
            <v>4</v>
          </cell>
          <cell r="O16" t="str">
            <v>0    9    2</v>
          </cell>
          <cell r="P16" t="str">
            <v xml:space="preserve">   0   0   0</v>
          </cell>
          <cell r="Q16" t="str">
            <v>01.002.218.4-092.000</v>
          </cell>
          <cell r="R16" t="str">
            <v>N153156</v>
          </cell>
          <cell r="T16">
            <v>8417</v>
          </cell>
          <cell r="U16">
            <v>40914</v>
          </cell>
          <cell r="V16">
            <v>1300</v>
          </cell>
          <cell r="X16">
            <v>1300</v>
          </cell>
          <cell r="AC16" t="str">
            <v>Katode Spring/C-009466B</v>
          </cell>
          <cell r="AD16">
            <v>9500</v>
          </cell>
          <cell r="AF16">
            <v>12350000</v>
          </cell>
          <cell r="AH16">
            <v>12350000</v>
          </cell>
          <cell r="AI16" t="str">
            <v>Transfer</v>
          </cell>
          <cell r="AJ16">
            <v>40911</v>
          </cell>
          <cell r="AK16">
            <v>40911</v>
          </cell>
          <cell r="AL16" t="str">
            <v>00011/KMIL/I/12</v>
          </cell>
          <cell r="AM16">
            <v>40911</v>
          </cell>
          <cell r="AN16">
            <v>1300</v>
          </cell>
          <cell r="AO16" t="str">
            <v>pcs</v>
          </cell>
        </row>
        <row r="17">
          <cell r="A17">
            <v>14</v>
          </cell>
          <cell r="B17" t="str">
            <v>0005/INV-KMIL/I/12</v>
          </cell>
          <cell r="C17">
            <v>5</v>
          </cell>
          <cell r="F17">
            <v>102.001</v>
          </cell>
          <cell r="G17" t="str">
            <v>PT. Caterpillar Indonesia</v>
          </cell>
          <cell r="H17" t="str">
            <v>Jl. Raya Narogong Km.19, Cileungsi</v>
          </cell>
          <cell r="I17" t="str">
            <v xml:space="preserve">Bogor 16820 </v>
          </cell>
          <cell r="J17">
            <v>0</v>
          </cell>
          <cell r="K17">
            <v>1</v>
          </cell>
          <cell r="L17" t="str">
            <v>0    6  0</v>
          </cell>
          <cell r="M17" t="str">
            <v>1   0    5</v>
          </cell>
          <cell r="N17">
            <v>2</v>
          </cell>
          <cell r="O17" t="str">
            <v>0    5    5</v>
          </cell>
          <cell r="P17" t="str">
            <v xml:space="preserve">   0   0   0</v>
          </cell>
          <cell r="Q17" t="str">
            <v>01.060.105.2-055.000</v>
          </cell>
          <cell r="R17">
            <v>4500200445</v>
          </cell>
          <cell r="T17">
            <v>8361</v>
          </cell>
          <cell r="U17">
            <v>40928</v>
          </cell>
          <cell r="V17">
            <v>8</v>
          </cell>
          <cell r="X17">
            <v>8</v>
          </cell>
          <cell r="AC17" t="str">
            <v>Rod-Control 5J6400/X 00</v>
          </cell>
          <cell r="AD17">
            <v>55000</v>
          </cell>
          <cell r="AF17">
            <v>440000</v>
          </cell>
          <cell r="AH17">
            <v>440000</v>
          </cell>
          <cell r="AI17" t="str">
            <v>Transfer</v>
          </cell>
          <cell r="AJ17">
            <v>40911</v>
          </cell>
          <cell r="AK17">
            <v>40911</v>
          </cell>
          <cell r="AL17" t="str">
            <v>00012/KMIL/I/12</v>
          </cell>
          <cell r="AM17">
            <v>40911</v>
          </cell>
          <cell r="AN17">
            <v>8</v>
          </cell>
          <cell r="AO17" t="str">
            <v>pcs</v>
          </cell>
        </row>
        <row r="18">
          <cell r="A18">
            <v>15</v>
          </cell>
          <cell r="B18" t="str">
            <v>0008/INV-KMIL/I/12</v>
          </cell>
          <cell r="C18">
            <v>8</v>
          </cell>
          <cell r="F18">
            <v>102.35599999999999</v>
          </cell>
          <cell r="G18" t="str">
            <v>PT. Binarupa Usahatama</v>
          </cell>
          <cell r="H18" t="str">
            <v>Kawasan Industri Pluit Blok C No. 7</v>
          </cell>
          <cell r="I18" t="str">
            <v>Jakarta Utara 14440</v>
          </cell>
          <cell r="J18">
            <v>0</v>
          </cell>
          <cell r="K18">
            <v>1</v>
          </cell>
          <cell r="L18" t="str">
            <v>3    5   2</v>
          </cell>
          <cell r="M18" t="str">
            <v>0   7    7</v>
          </cell>
          <cell r="N18">
            <v>0</v>
          </cell>
          <cell r="O18" t="str">
            <v>0   4   1</v>
          </cell>
          <cell r="P18" t="str">
            <v>0   0   0</v>
          </cell>
          <cell r="Q18" t="str">
            <v>01.352.077.0-041.000</v>
          </cell>
          <cell r="R18" t="str">
            <v>01/BRUT/I/2011</v>
          </cell>
          <cell r="T18">
            <v>8789</v>
          </cell>
          <cell r="U18">
            <v>40899</v>
          </cell>
          <cell r="V18">
            <v>90</v>
          </cell>
          <cell r="X18">
            <v>90</v>
          </cell>
          <cell r="AC18" t="str">
            <v>Paku Dies SUS 304</v>
          </cell>
          <cell r="AD18">
            <v>4500</v>
          </cell>
          <cell r="AF18">
            <v>405000</v>
          </cell>
          <cell r="AH18">
            <v>405000</v>
          </cell>
          <cell r="AI18" t="str">
            <v>Transfer</v>
          </cell>
          <cell r="AJ18">
            <v>40912</v>
          </cell>
          <cell r="AK18">
            <v>40912</v>
          </cell>
          <cell r="AL18" t="str">
            <v>00013/KMIL/I/12</v>
          </cell>
          <cell r="AM18">
            <v>40912</v>
          </cell>
          <cell r="AN18">
            <v>90</v>
          </cell>
          <cell r="AO18" t="str">
            <v>pcs</v>
          </cell>
        </row>
        <row r="19">
          <cell r="A19">
            <v>16</v>
          </cell>
          <cell r="B19" t="str">
            <v>0057/INV-KMIL/I/12</v>
          </cell>
          <cell r="C19">
            <v>57</v>
          </cell>
          <cell r="F19">
            <v>102.03100000000001</v>
          </cell>
          <cell r="G19" t="str">
            <v>PT. Bakrie Pipe Industries</v>
          </cell>
          <cell r="H19" t="str">
            <v xml:space="preserve">Gedung Bakrie Tower Lt. 7 Rasuna Epicentrum, Jl HR Rasuna Said </v>
          </cell>
          <cell r="I19" t="str">
            <v>Kuningan , Setia Budi Jakarta Selatan</v>
          </cell>
          <cell r="J19">
            <v>0</v>
          </cell>
          <cell r="K19">
            <v>1</v>
          </cell>
          <cell r="L19" t="str">
            <v>0    0  2</v>
          </cell>
          <cell r="M19" t="str">
            <v>9   2    7</v>
          </cell>
          <cell r="N19">
            <v>0</v>
          </cell>
          <cell r="O19" t="str">
            <v>0    6    2</v>
          </cell>
          <cell r="P19" t="str">
            <v xml:space="preserve">   0   0   0</v>
          </cell>
          <cell r="Q19" t="str">
            <v>01.002.927.0-062.000</v>
          </cell>
          <cell r="R19" t="str">
            <v>098017</v>
          </cell>
          <cell r="T19">
            <v>8323</v>
          </cell>
          <cell r="U19">
            <v>40905</v>
          </cell>
          <cell r="V19">
            <v>1</v>
          </cell>
          <cell r="X19">
            <v>1</v>
          </cell>
          <cell r="AC19" t="str">
            <v xml:space="preserve">Internal Gear GB. Head Stock Hydro Yamasui </v>
          </cell>
          <cell r="AD19">
            <v>3200000</v>
          </cell>
          <cell r="AE19">
            <v>160000</v>
          </cell>
          <cell r="AF19">
            <v>3040000</v>
          </cell>
          <cell r="AH19">
            <v>3040000</v>
          </cell>
          <cell r="AI19" t="str">
            <v>Transfer</v>
          </cell>
          <cell r="AJ19">
            <v>40912</v>
          </cell>
          <cell r="AK19">
            <v>40912</v>
          </cell>
          <cell r="AL19" t="str">
            <v>00014/KMIL/I/12</v>
          </cell>
          <cell r="AM19">
            <v>40912</v>
          </cell>
          <cell r="AN19">
            <v>1</v>
          </cell>
          <cell r="AO19" t="str">
            <v>pcs</v>
          </cell>
        </row>
        <row r="20">
          <cell r="A20">
            <v>17</v>
          </cell>
          <cell r="B20" t="str">
            <v>0009/INV-KMIL/I/12</v>
          </cell>
          <cell r="C20">
            <v>9</v>
          </cell>
          <cell r="F20">
            <v>102.34099999999999</v>
          </cell>
          <cell r="G20" t="str">
            <v>PT. Kawasaki Motor Indonesia</v>
          </cell>
          <cell r="H20" t="str">
            <v>Jl. Perintis Kemerdekaan, Pegangsaan Dua-Kelapa Gading</v>
          </cell>
          <cell r="I20" t="str">
            <v>Jakarta Utara 14250</v>
          </cell>
          <cell r="J20">
            <v>0</v>
          </cell>
          <cell r="K20">
            <v>1</v>
          </cell>
          <cell r="L20" t="str">
            <v>0    7   0</v>
          </cell>
          <cell r="M20" t="str">
            <v>8   0    3</v>
          </cell>
          <cell r="N20">
            <v>0</v>
          </cell>
          <cell r="O20" t="str">
            <v>0   5   5</v>
          </cell>
          <cell r="P20" t="str">
            <v>0   0   0</v>
          </cell>
          <cell r="Q20" t="str">
            <v>01.070.803-0.055.000</v>
          </cell>
          <cell r="R20" t="str">
            <v>C38388</v>
          </cell>
          <cell r="T20">
            <v>8293</v>
          </cell>
          <cell r="U20">
            <v>40899</v>
          </cell>
          <cell r="V20">
            <v>1</v>
          </cell>
          <cell r="X20">
            <v>1</v>
          </cell>
          <cell r="AC20" t="str">
            <v>Champer Depth Gauge</v>
          </cell>
          <cell r="AD20">
            <v>125000</v>
          </cell>
          <cell r="AF20">
            <v>125000</v>
          </cell>
          <cell r="AH20">
            <v>125000</v>
          </cell>
          <cell r="AI20" t="str">
            <v>Transfer</v>
          </cell>
          <cell r="AJ20">
            <v>40912</v>
          </cell>
          <cell r="AK20">
            <v>40912</v>
          </cell>
          <cell r="AL20" t="str">
            <v>00015/KMIL/I/12</v>
          </cell>
          <cell r="AM20">
            <v>40912</v>
          </cell>
          <cell r="AN20">
            <v>1</v>
          </cell>
          <cell r="AO20" t="str">
            <v>pcs</v>
          </cell>
        </row>
        <row r="21">
          <cell r="A21">
            <v>18</v>
          </cell>
          <cell r="B21" t="str">
            <v>0011/INV-KMIL/I/12</v>
          </cell>
          <cell r="C21">
            <v>11</v>
          </cell>
          <cell r="F21">
            <v>102.001</v>
          </cell>
          <cell r="G21" t="str">
            <v>PT. Caterpillar Indonesia</v>
          </cell>
          <cell r="H21" t="str">
            <v>Jl. Raya Narogong Km.19, Cileungsi</v>
          </cell>
          <cell r="I21" t="str">
            <v xml:space="preserve">Bogor 16820 </v>
          </cell>
          <cell r="J21">
            <v>0</v>
          </cell>
          <cell r="K21">
            <v>1</v>
          </cell>
          <cell r="L21" t="str">
            <v>0    6  0</v>
          </cell>
          <cell r="M21" t="str">
            <v>1   0    5</v>
          </cell>
          <cell r="N21">
            <v>2</v>
          </cell>
          <cell r="O21" t="str">
            <v>0    5    5</v>
          </cell>
          <cell r="P21" t="str">
            <v xml:space="preserve">   0   0   0</v>
          </cell>
          <cell r="Q21" t="str">
            <v>01.060.105.2-055.000</v>
          </cell>
          <cell r="R21">
            <v>4500200445</v>
          </cell>
          <cell r="T21">
            <v>8355</v>
          </cell>
          <cell r="U21">
            <v>40928</v>
          </cell>
          <cell r="V21">
            <v>1</v>
          </cell>
          <cell r="X21">
            <v>1</v>
          </cell>
          <cell r="AC21" t="str">
            <v>Boss 2S4380 00</v>
          </cell>
          <cell r="AD21">
            <v>95000</v>
          </cell>
          <cell r="AF21">
            <v>95000</v>
          </cell>
          <cell r="AH21">
            <v>95000</v>
          </cell>
          <cell r="AI21" t="str">
            <v>Transfer</v>
          </cell>
          <cell r="AJ21">
            <v>40912</v>
          </cell>
          <cell r="AK21">
            <v>40912</v>
          </cell>
          <cell r="AL21" t="str">
            <v>00016/KMIL/I/12</v>
          </cell>
          <cell r="AM21">
            <v>40912</v>
          </cell>
          <cell r="AN21">
            <v>1</v>
          </cell>
          <cell r="AO21" t="str">
            <v>pcs</v>
          </cell>
        </row>
        <row r="22">
          <cell r="A22">
            <v>19</v>
          </cell>
          <cell r="B22" t="str">
            <v>0037/INV-KMIL/I/12</v>
          </cell>
          <cell r="C22">
            <v>37</v>
          </cell>
          <cell r="F22">
            <v>102.23699999999999</v>
          </cell>
          <cell r="G22" t="str">
            <v>PT. Sulzer Turbo Services Indonesia</v>
          </cell>
          <cell r="H22" t="str">
            <v>Kawasan Industri Kota Bukit Indah Blok.A-II Kav.IC-ID</v>
          </cell>
          <cell r="I22" t="str">
            <v>Wanakerta, Bungur Sari, Purwakarta - Jawa Barat 41181</v>
          </cell>
          <cell r="J22">
            <v>0</v>
          </cell>
          <cell r="K22">
            <v>1</v>
          </cell>
          <cell r="L22" t="str">
            <v>0    8  1</v>
          </cell>
          <cell r="M22" t="str">
            <v>6   7    8</v>
          </cell>
          <cell r="N22">
            <v>3</v>
          </cell>
          <cell r="O22" t="str">
            <v>4    0    9</v>
          </cell>
          <cell r="P22" t="str">
            <v xml:space="preserve">   0   0   1</v>
          </cell>
          <cell r="Q22" t="str">
            <v>01.081.678.3-409.001</v>
          </cell>
          <cell r="R22" t="str">
            <v>PO-0007725</v>
          </cell>
          <cell r="T22" t="str">
            <v>8917-8918</v>
          </cell>
          <cell r="U22">
            <v>40904</v>
          </cell>
          <cell r="V22">
            <v>1</v>
          </cell>
          <cell r="X22">
            <v>1</v>
          </cell>
          <cell r="AC22" t="str">
            <v>Shadow Board Material MS Perforated plate</v>
          </cell>
          <cell r="AD22">
            <v>3800000</v>
          </cell>
          <cell r="AE22">
            <v>8000000</v>
          </cell>
          <cell r="AF22">
            <v>-4200000</v>
          </cell>
          <cell r="AH22">
            <v>-4200000</v>
          </cell>
          <cell r="AI22" t="str">
            <v>Transfer</v>
          </cell>
          <cell r="AJ22">
            <v>40918</v>
          </cell>
          <cell r="AK22">
            <v>40918</v>
          </cell>
          <cell r="AL22" t="str">
            <v>00017/KMIL/I/12</v>
          </cell>
          <cell r="AM22">
            <v>40912</v>
          </cell>
          <cell r="AN22">
            <v>1</v>
          </cell>
          <cell r="AO22" t="str">
            <v>set</v>
          </cell>
        </row>
        <row r="23">
          <cell r="A23">
            <v>20</v>
          </cell>
          <cell r="B23" t="str">
            <v>0025/INV-KMIL/I/12</v>
          </cell>
          <cell r="C23">
            <v>25</v>
          </cell>
          <cell r="F23">
            <v>102.024</v>
          </cell>
          <cell r="G23" t="str">
            <v>PT. Showa Indonesia Manufacturing</v>
          </cell>
          <cell r="H23" t="str">
            <v xml:space="preserve">Gedung Graha Kirana Lt.9 Suite 905 </v>
          </cell>
          <cell r="I23" t="str">
            <v>Jl.Yos Sudarso Kav.88 Jakarta 14350</v>
          </cell>
          <cell r="J23">
            <v>0</v>
          </cell>
          <cell r="K23">
            <v>1</v>
          </cell>
          <cell r="L23" t="str">
            <v>0    0  2</v>
          </cell>
          <cell r="M23" t="str">
            <v>2   1    8</v>
          </cell>
          <cell r="N23">
            <v>4</v>
          </cell>
          <cell r="O23" t="str">
            <v>0    9    2</v>
          </cell>
          <cell r="P23" t="str">
            <v xml:space="preserve">   0   0   0</v>
          </cell>
          <cell r="Q23" t="str">
            <v>01.002.218.4-092.000</v>
          </cell>
          <cell r="R23" t="str">
            <v>N153156</v>
          </cell>
          <cell r="T23">
            <v>8415</v>
          </cell>
          <cell r="U23">
            <v>40914</v>
          </cell>
          <cell r="V23">
            <v>2</v>
          </cell>
          <cell r="X23">
            <v>2</v>
          </cell>
          <cell r="AC23" t="str">
            <v>BTA BAR 24X975 MM</v>
          </cell>
          <cell r="AD23">
            <v>2500000</v>
          </cell>
          <cell r="AF23">
            <v>5000000</v>
          </cell>
          <cell r="AH23">
            <v>5000000</v>
          </cell>
          <cell r="AI23" t="str">
            <v>Transfer</v>
          </cell>
          <cell r="AJ23">
            <v>40912</v>
          </cell>
          <cell r="AK23">
            <v>40912</v>
          </cell>
          <cell r="AL23" t="str">
            <v>00018/KMIL/I/12</v>
          </cell>
          <cell r="AM23">
            <v>40912</v>
          </cell>
          <cell r="AN23">
            <v>2</v>
          </cell>
          <cell r="AO23" t="str">
            <v>pcs</v>
          </cell>
        </row>
        <row r="24">
          <cell r="A24">
            <v>21</v>
          </cell>
          <cell r="B24" t="str">
            <v>0025/INV-KMIL/I/12</v>
          </cell>
          <cell r="C24">
            <v>25</v>
          </cell>
          <cell r="F24">
            <v>102.024</v>
          </cell>
          <cell r="G24" t="str">
            <v>PT. Showa Indonesia Manufacturing</v>
          </cell>
          <cell r="H24" t="str">
            <v xml:space="preserve">Gedung Graha Kirana Lt.9 Suite 905 </v>
          </cell>
          <cell r="I24" t="str">
            <v>Jl.Yos Sudarso Kav.88 Jakarta 14350</v>
          </cell>
          <cell r="J24">
            <v>0</v>
          </cell>
          <cell r="K24">
            <v>1</v>
          </cell>
          <cell r="L24" t="str">
            <v>0    0  2</v>
          </cell>
          <cell r="M24" t="str">
            <v>2   1    8</v>
          </cell>
          <cell r="N24">
            <v>4</v>
          </cell>
          <cell r="O24" t="str">
            <v>0    9    2</v>
          </cell>
          <cell r="P24" t="str">
            <v xml:space="preserve">   0   0   0</v>
          </cell>
          <cell r="Q24" t="str">
            <v>01.002.218.4-092.000</v>
          </cell>
          <cell r="R24" t="str">
            <v>N153156</v>
          </cell>
          <cell r="T24">
            <v>8418</v>
          </cell>
          <cell r="U24">
            <v>40914</v>
          </cell>
          <cell r="V24">
            <v>4</v>
          </cell>
          <cell r="X24">
            <v>4</v>
          </cell>
          <cell r="AC24" t="str">
            <v>Expanding Punch KD 536-108</v>
          </cell>
          <cell r="AD24">
            <v>570000</v>
          </cell>
          <cell r="AF24">
            <v>2280000</v>
          </cell>
          <cell r="AH24">
            <v>2280000</v>
          </cell>
          <cell r="AI24" t="str">
            <v>Transfer</v>
          </cell>
          <cell r="AJ24">
            <v>40912</v>
          </cell>
          <cell r="AK24">
            <v>40912</v>
          </cell>
          <cell r="AL24" t="str">
            <v>00018/KMIL/I/12</v>
          </cell>
          <cell r="AM24">
            <v>40912</v>
          </cell>
          <cell r="AN24">
            <v>4</v>
          </cell>
          <cell r="AO24" t="str">
            <v>pcs</v>
          </cell>
        </row>
        <row r="25">
          <cell r="A25">
            <v>22</v>
          </cell>
          <cell r="B25" t="str">
            <v>0026/INV-KMIL/I/12</v>
          </cell>
          <cell r="C25">
            <v>26</v>
          </cell>
          <cell r="F25">
            <v>102.024</v>
          </cell>
          <cell r="G25" t="str">
            <v>PT. Showa Indonesia Manufacturing</v>
          </cell>
          <cell r="H25" t="str">
            <v xml:space="preserve">Gedung Graha Kirana Lt.9 Suite 905 </v>
          </cell>
          <cell r="I25" t="str">
            <v>Jl.Yos Sudarso Kav.88 Jakarta 14350</v>
          </cell>
          <cell r="J25">
            <v>0</v>
          </cell>
          <cell r="K25">
            <v>1</v>
          </cell>
          <cell r="L25" t="str">
            <v>0    0  2</v>
          </cell>
          <cell r="M25" t="str">
            <v>2   1    8</v>
          </cell>
          <cell r="N25">
            <v>4</v>
          </cell>
          <cell r="O25" t="str">
            <v>0    9    2</v>
          </cell>
          <cell r="P25" t="str">
            <v xml:space="preserve">   0   0   0</v>
          </cell>
          <cell r="Q25" t="str">
            <v>01.002.218.4-092.000</v>
          </cell>
          <cell r="R25" t="str">
            <v>N154133</v>
          </cell>
          <cell r="T25">
            <v>8920</v>
          </cell>
          <cell r="U25">
            <v>40921</v>
          </cell>
          <cell r="V25">
            <v>2</v>
          </cell>
          <cell r="X25">
            <v>2</v>
          </cell>
          <cell r="AC25" t="str">
            <v>Sparator Gear 130-00-MTC(204)0-</v>
          </cell>
          <cell r="AD25">
            <v>75000</v>
          </cell>
          <cell r="AF25">
            <v>150000</v>
          </cell>
          <cell r="AH25">
            <v>150000</v>
          </cell>
          <cell r="AI25" t="str">
            <v>Transfer</v>
          </cell>
          <cell r="AJ25">
            <v>40912</v>
          </cell>
          <cell r="AK25">
            <v>40912</v>
          </cell>
          <cell r="AL25" t="str">
            <v>00019/KMIL/I/12</v>
          </cell>
          <cell r="AM25">
            <v>40912</v>
          </cell>
          <cell r="AN25">
            <v>2</v>
          </cell>
          <cell r="AO25" t="str">
            <v>pcs</v>
          </cell>
        </row>
        <row r="26">
          <cell r="A26">
            <v>23</v>
          </cell>
          <cell r="B26" t="str">
            <v>0027/INV-KMIL/I/12</v>
          </cell>
          <cell r="C26">
            <v>27</v>
          </cell>
          <cell r="F26">
            <v>102.024</v>
          </cell>
          <cell r="G26" t="str">
            <v>PT. Showa Indonesia Manufacturing</v>
          </cell>
          <cell r="H26" t="str">
            <v xml:space="preserve">Gedung Graha Kirana Lt.9 Suite 905 </v>
          </cell>
          <cell r="I26" t="str">
            <v>Jl.Yos Sudarso Kav.88 Jakarta 14350</v>
          </cell>
          <cell r="J26">
            <v>0</v>
          </cell>
          <cell r="K26">
            <v>1</v>
          </cell>
          <cell r="L26" t="str">
            <v>0    0  2</v>
          </cell>
          <cell r="M26" t="str">
            <v>2   1    8</v>
          </cell>
          <cell r="N26">
            <v>4</v>
          </cell>
          <cell r="O26" t="str">
            <v>0    9    2</v>
          </cell>
          <cell r="P26" t="str">
            <v xml:space="preserve">   0   0   0</v>
          </cell>
          <cell r="Q26" t="str">
            <v>01.002.218.4-092.000</v>
          </cell>
          <cell r="R26" t="str">
            <v>N154069</v>
          </cell>
          <cell r="T26">
            <v>8777</v>
          </cell>
          <cell r="U26">
            <v>40917</v>
          </cell>
          <cell r="V26">
            <v>22</v>
          </cell>
          <cell r="X26">
            <v>22</v>
          </cell>
          <cell r="AC26" t="str">
            <v>Collet KD 535-816</v>
          </cell>
          <cell r="AD26">
            <v>395000</v>
          </cell>
          <cell r="AF26">
            <v>8690000</v>
          </cell>
          <cell r="AH26">
            <v>8690000</v>
          </cell>
          <cell r="AI26" t="str">
            <v>Transfer</v>
          </cell>
          <cell r="AJ26">
            <v>40912</v>
          </cell>
          <cell r="AK26">
            <v>40912</v>
          </cell>
          <cell r="AL26" t="str">
            <v>00020/KMIL/I/12</v>
          </cell>
          <cell r="AM26">
            <v>40912</v>
          </cell>
          <cell r="AN26">
            <v>22</v>
          </cell>
          <cell r="AO26" t="str">
            <v>pcs</v>
          </cell>
        </row>
        <row r="27">
          <cell r="A27">
            <v>24</v>
          </cell>
          <cell r="B27" t="str">
            <v>0010/INV-KMIL/I/12</v>
          </cell>
          <cell r="C27">
            <v>10</v>
          </cell>
          <cell r="F27">
            <v>102.211</v>
          </cell>
          <cell r="G27" t="str">
            <v>PT. Globaltech Solution Indonesia</v>
          </cell>
          <cell r="H27" t="str">
            <v>Jl. Perdana Raya Blok HH-II No.2A Rt.08/04 Wijaya Kusuma</v>
          </cell>
          <cell r="I27" t="str">
            <v>Grogol Petamburan Jakarta Barat 11460</v>
          </cell>
          <cell r="J27">
            <v>0</v>
          </cell>
          <cell r="K27">
            <v>2</v>
          </cell>
          <cell r="L27" t="str">
            <v>6    9  1</v>
          </cell>
          <cell r="M27" t="str">
            <v>5   3    5</v>
          </cell>
          <cell r="N27">
            <v>5</v>
          </cell>
          <cell r="O27" t="str">
            <v>0    3    6</v>
          </cell>
          <cell r="P27" t="str">
            <v xml:space="preserve">   0   0   0</v>
          </cell>
          <cell r="Q27" t="str">
            <v>02.691.535.5-036.000</v>
          </cell>
          <cell r="R27" t="str">
            <v>0995/GSI/XII/11/034</v>
          </cell>
          <cell r="T27">
            <v>9107</v>
          </cell>
          <cell r="U27">
            <v>40914</v>
          </cell>
          <cell r="V27">
            <v>1</v>
          </cell>
          <cell r="X27">
            <v>1</v>
          </cell>
          <cell r="AC27" t="str">
            <v>Jasa Grinding Shaft Connector R PVTM01-02-08</v>
          </cell>
          <cell r="AD27">
            <v>150000</v>
          </cell>
          <cell r="AF27">
            <v>150000</v>
          </cell>
          <cell r="AH27">
            <v>150000</v>
          </cell>
          <cell r="AI27" t="str">
            <v>Transfer</v>
          </cell>
          <cell r="AJ27">
            <v>40912</v>
          </cell>
          <cell r="AK27">
            <v>40912</v>
          </cell>
          <cell r="AL27" t="str">
            <v>00021/KMIL/I/12</v>
          </cell>
          <cell r="AM27">
            <v>40912</v>
          </cell>
          <cell r="AN27">
            <v>1</v>
          </cell>
          <cell r="AO27" t="str">
            <v>pcs</v>
          </cell>
        </row>
        <row r="28">
          <cell r="A28">
            <v>25</v>
          </cell>
          <cell r="B28" t="str">
            <v>0010/INV-KMIL/I/12</v>
          </cell>
          <cell r="C28">
            <v>10</v>
          </cell>
          <cell r="F28">
            <v>102.211</v>
          </cell>
          <cell r="G28" t="str">
            <v>PT. Globaltech Solution Indonesia</v>
          </cell>
          <cell r="H28" t="str">
            <v>Jl. Perdana Raya Blok HH-II No.2A Rt.08/04 Wijaya Kusuma</v>
          </cell>
          <cell r="I28" t="str">
            <v>Grogol Petamburan Jakarta Barat 11460</v>
          </cell>
          <cell r="J28">
            <v>0</v>
          </cell>
          <cell r="K28">
            <v>2</v>
          </cell>
          <cell r="L28" t="str">
            <v>6    9  1</v>
          </cell>
          <cell r="M28" t="str">
            <v>5   3    5</v>
          </cell>
          <cell r="N28">
            <v>5</v>
          </cell>
          <cell r="O28" t="str">
            <v>0    3    6</v>
          </cell>
          <cell r="P28" t="str">
            <v xml:space="preserve">   0   0   0</v>
          </cell>
          <cell r="Q28" t="str">
            <v>02.691.535.5-036.000</v>
          </cell>
          <cell r="R28" t="str">
            <v>0995/GSI/XII/11/034</v>
          </cell>
          <cell r="T28">
            <v>9108</v>
          </cell>
          <cell r="U28">
            <v>40914</v>
          </cell>
          <cell r="V28">
            <v>1</v>
          </cell>
          <cell r="X28">
            <v>1</v>
          </cell>
          <cell r="AC28" t="str">
            <v>Jasa Grinding Shaft Connector L PVTM01-02-07</v>
          </cell>
          <cell r="AD28">
            <v>150000</v>
          </cell>
          <cell r="AF28">
            <v>150000</v>
          </cell>
          <cell r="AH28">
            <v>150000</v>
          </cell>
          <cell r="AI28" t="str">
            <v>Transfer</v>
          </cell>
          <cell r="AJ28">
            <v>40912</v>
          </cell>
          <cell r="AK28">
            <v>40912</v>
          </cell>
          <cell r="AL28" t="str">
            <v>00021/KMIL/I/12</v>
          </cell>
          <cell r="AM28">
            <v>40912</v>
          </cell>
          <cell r="AN28">
            <v>1</v>
          </cell>
          <cell r="AO28" t="str">
            <v>pcs</v>
          </cell>
        </row>
        <row r="29">
          <cell r="A29">
            <v>26</v>
          </cell>
          <cell r="B29" t="str">
            <v>0012/INV-KMIL/I/12</v>
          </cell>
          <cell r="C29">
            <v>12</v>
          </cell>
          <cell r="F29">
            <v>102.337</v>
          </cell>
          <cell r="G29" t="str">
            <v>PT. Surya Gemilang Perkasa</v>
          </cell>
          <cell r="H29" t="str">
            <v>Jln. Alternatif Cibubur Cileungsi Km. 8</v>
          </cell>
          <cell r="I29" t="str">
            <v>Cileungsi, Bogor, Jawa Barat</v>
          </cell>
          <cell r="J29">
            <v>0</v>
          </cell>
          <cell r="K29">
            <v>1</v>
          </cell>
          <cell r="L29" t="str">
            <v>9    8   3</v>
          </cell>
          <cell r="M29" t="str">
            <v>2   5    7</v>
          </cell>
          <cell r="N29">
            <v>5</v>
          </cell>
          <cell r="O29" t="str">
            <v>4   3   6</v>
          </cell>
          <cell r="P29" t="str">
            <v>0   0   1</v>
          </cell>
          <cell r="Q29" t="str">
            <v>01.983.257-5.436.001</v>
          </cell>
          <cell r="R29" t="str">
            <v>2503/PO/SGP/2011</v>
          </cell>
          <cell r="T29" t="str">
            <v>-</v>
          </cell>
          <cell r="U29" t="str">
            <v>-</v>
          </cell>
          <cell r="V29">
            <v>8000</v>
          </cell>
          <cell r="X29">
            <v>8000</v>
          </cell>
          <cell r="AC29" t="str">
            <v>Piece Pivot (50530-KZLA-9300-21)</v>
          </cell>
          <cell r="AD29">
            <v>2100</v>
          </cell>
          <cell r="AF29">
            <v>16800000</v>
          </cell>
          <cell r="AH29">
            <v>16800000</v>
          </cell>
          <cell r="AI29" t="str">
            <v>Transfer</v>
          </cell>
          <cell r="AJ29">
            <v>40913</v>
          </cell>
          <cell r="AK29">
            <v>40913</v>
          </cell>
          <cell r="AL29" t="str">
            <v>00022/KMIL/I/12</v>
          </cell>
          <cell r="AM29">
            <v>40913</v>
          </cell>
          <cell r="AN29">
            <v>8000</v>
          </cell>
          <cell r="AO29" t="str">
            <v>pcs</v>
          </cell>
        </row>
        <row r="30">
          <cell r="A30">
            <v>27</v>
          </cell>
          <cell r="B30" t="str">
            <v>0041/INV-KMIL/I/12</v>
          </cell>
          <cell r="C30">
            <v>41</v>
          </cell>
          <cell r="F30">
            <v>102.027</v>
          </cell>
          <cell r="G30" t="str">
            <v>PT. Toyota Motor Manufacturing Indonesia</v>
          </cell>
          <cell r="H30" t="str">
            <v>Jl. Laksamana Yos Sudarso, Sunter II</v>
          </cell>
          <cell r="I30" t="str">
            <v>Jakarta Utara</v>
          </cell>
          <cell r="J30">
            <v>0</v>
          </cell>
          <cell r="K30">
            <v>1</v>
          </cell>
          <cell r="L30" t="str">
            <v>0    0  0</v>
          </cell>
          <cell r="M30" t="str">
            <v>0   9    9</v>
          </cell>
          <cell r="N30">
            <v>0</v>
          </cell>
          <cell r="O30" t="str">
            <v>0    9    2</v>
          </cell>
          <cell r="P30" t="str">
            <v xml:space="preserve">   0   0   0</v>
          </cell>
          <cell r="Q30" t="str">
            <v>01.000.099.0-092.000</v>
          </cell>
          <cell r="R30">
            <v>4500221949</v>
          </cell>
          <cell r="T30">
            <v>8295</v>
          </cell>
          <cell r="U30">
            <v>40896</v>
          </cell>
          <cell r="V30">
            <v>4</v>
          </cell>
          <cell r="X30">
            <v>4</v>
          </cell>
          <cell r="AC30" t="str">
            <v>69A03 TV-03 DIE BLK :D-DYS-A1-65-50-N-R</v>
          </cell>
          <cell r="AD30">
            <v>141000</v>
          </cell>
          <cell r="AF30">
            <v>564000</v>
          </cell>
          <cell r="AH30">
            <v>564000</v>
          </cell>
          <cell r="AI30" t="str">
            <v>Transfer</v>
          </cell>
          <cell r="AJ30">
            <v>40913</v>
          </cell>
          <cell r="AK30">
            <v>40913</v>
          </cell>
          <cell r="AL30" t="str">
            <v>00023/KMIL/I/12</v>
          </cell>
          <cell r="AM30">
            <v>40913</v>
          </cell>
          <cell r="AN30">
            <v>4</v>
          </cell>
          <cell r="AO30" t="str">
            <v>pcs</v>
          </cell>
        </row>
        <row r="31">
          <cell r="A31">
            <v>28</v>
          </cell>
          <cell r="B31" t="str">
            <v>0041/INV-KMIL/I/12</v>
          </cell>
          <cell r="C31">
            <v>41</v>
          </cell>
          <cell r="F31">
            <v>102.027</v>
          </cell>
          <cell r="G31" t="str">
            <v>PT. Toyota Motor Manufacturing Indonesia</v>
          </cell>
          <cell r="H31" t="str">
            <v>Jl. Laksamana Yos Sudarso, Sunter II</v>
          </cell>
          <cell r="I31" t="str">
            <v>Jakarta Utara</v>
          </cell>
          <cell r="J31">
            <v>0</v>
          </cell>
          <cell r="K31">
            <v>1</v>
          </cell>
          <cell r="L31" t="str">
            <v>0    0  0</v>
          </cell>
          <cell r="M31" t="str">
            <v>0   9    9</v>
          </cell>
          <cell r="N31">
            <v>0</v>
          </cell>
          <cell r="O31" t="str">
            <v>0    9    2</v>
          </cell>
          <cell r="P31" t="str">
            <v xml:space="preserve">   0   0   0</v>
          </cell>
          <cell r="Q31" t="str">
            <v>01.000.099.0-092.000</v>
          </cell>
          <cell r="R31">
            <v>4500221949</v>
          </cell>
          <cell r="T31">
            <v>8296</v>
          </cell>
          <cell r="U31">
            <v>40891</v>
          </cell>
          <cell r="V31">
            <v>2</v>
          </cell>
          <cell r="X31">
            <v>2</v>
          </cell>
          <cell r="AC31" t="str">
            <v>69A04 TV-03 D-SEKB-A2 ( + Painting )</v>
          </cell>
          <cell r="AD31">
            <v>166000</v>
          </cell>
          <cell r="AF31">
            <v>332000</v>
          </cell>
          <cell r="AH31">
            <v>332000</v>
          </cell>
          <cell r="AI31" t="str">
            <v>Transfer</v>
          </cell>
          <cell r="AJ31">
            <v>40913</v>
          </cell>
          <cell r="AK31">
            <v>40913</v>
          </cell>
          <cell r="AL31" t="str">
            <v>00023/KMIL/I/12</v>
          </cell>
          <cell r="AM31">
            <v>40913</v>
          </cell>
          <cell r="AN31">
            <v>2</v>
          </cell>
          <cell r="AO31" t="str">
            <v>pcs</v>
          </cell>
        </row>
        <row r="32">
          <cell r="A32">
            <v>29</v>
          </cell>
          <cell r="B32" t="str">
            <v>0017/INV-KMIL/I/12</v>
          </cell>
          <cell r="C32">
            <v>17</v>
          </cell>
          <cell r="F32">
            <v>102.13800000000001</v>
          </cell>
          <cell r="G32" t="str">
            <v>PT. Granitoguna Building Ceramics</v>
          </cell>
          <cell r="H32" t="str">
            <v>Gedung Alia Lt.3 Jl.M.I.Ridwan Rais No.10-18 Gambir</v>
          </cell>
          <cell r="I32" t="str">
            <v>Jakarta Pusat 10110</v>
          </cell>
          <cell r="J32">
            <v>0</v>
          </cell>
          <cell r="K32">
            <v>1</v>
          </cell>
          <cell r="L32" t="str">
            <v>0    7  1</v>
          </cell>
          <cell r="M32" t="str">
            <v>0   0    4</v>
          </cell>
          <cell r="N32">
            <v>4</v>
          </cell>
          <cell r="O32" t="str">
            <v>0    5    2</v>
          </cell>
          <cell r="P32" t="str">
            <v xml:space="preserve">   0   0   0</v>
          </cell>
          <cell r="Q32" t="str">
            <v>01.071.004.4.052.000</v>
          </cell>
          <cell r="R32">
            <v>37686</v>
          </cell>
          <cell r="T32">
            <v>8999</v>
          </cell>
          <cell r="U32">
            <v>40927</v>
          </cell>
          <cell r="V32">
            <v>4</v>
          </cell>
          <cell r="X32">
            <v>4</v>
          </cell>
          <cell r="AC32" t="str">
            <v>Excentric Shaft Of Roller Aorac 04-23-001-0069 SP</v>
          </cell>
          <cell r="AD32">
            <v>325000</v>
          </cell>
          <cell r="AF32">
            <v>1300000</v>
          </cell>
          <cell r="AH32">
            <v>1300000</v>
          </cell>
          <cell r="AI32" t="str">
            <v>Transfer</v>
          </cell>
          <cell r="AJ32">
            <v>40913</v>
          </cell>
          <cell r="AK32">
            <v>40913</v>
          </cell>
          <cell r="AL32" t="str">
            <v>00024/KMIL/I/12</v>
          </cell>
          <cell r="AM32">
            <v>40913</v>
          </cell>
          <cell r="AN32">
            <v>4</v>
          </cell>
          <cell r="AO32" t="str">
            <v>pcs</v>
          </cell>
        </row>
        <row r="33">
          <cell r="A33">
            <v>30</v>
          </cell>
          <cell r="B33" t="str">
            <v>0042/INV-KMIL/I/12</v>
          </cell>
          <cell r="C33">
            <v>42</v>
          </cell>
          <cell r="F33">
            <v>102.027</v>
          </cell>
          <cell r="G33" t="str">
            <v>PT. Toyota Motor Manufacturing Indonesia</v>
          </cell>
          <cell r="H33" t="str">
            <v>Jl. Laksamana Yos Sudarso, Sunter II</v>
          </cell>
          <cell r="I33" t="str">
            <v>Jakarta Utara</v>
          </cell>
          <cell r="J33">
            <v>0</v>
          </cell>
          <cell r="K33">
            <v>1</v>
          </cell>
          <cell r="L33" t="str">
            <v>0    0  0</v>
          </cell>
          <cell r="M33" t="str">
            <v>0   9    9</v>
          </cell>
          <cell r="N33">
            <v>0</v>
          </cell>
          <cell r="O33" t="str">
            <v>0    9    2</v>
          </cell>
          <cell r="P33" t="str">
            <v xml:space="preserve">   0   0   0</v>
          </cell>
          <cell r="Q33" t="str">
            <v>01.000.099.0-092.000</v>
          </cell>
          <cell r="R33">
            <v>4500222169</v>
          </cell>
          <cell r="T33">
            <v>8297</v>
          </cell>
          <cell r="U33">
            <v>40905</v>
          </cell>
          <cell r="V33">
            <v>2</v>
          </cell>
          <cell r="X33">
            <v>2</v>
          </cell>
          <cell r="AC33" t="str">
            <v>69B02 IF-30 D-SEKB-A2 ( + Painting )</v>
          </cell>
          <cell r="AD33">
            <v>166000</v>
          </cell>
          <cell r="AF33">
            <v>332000</v>
          </cell>
          <cell r="AH33">
            <v>332000</v>
          </cell>
          <cell r="AI33" t="str">
            <v>Transfer</v>
          </cell>
          <cell r="AJ33">
            <v>40913</v>
          </cell>
          <cell r="AK33">
            <v>40913</v>
          </cell>
          <cell r="AL33" t="str">
            <v>00025/KMIL/I/12</v>
          </cell>
          <cell r="AM33">
            <v>40913</v>
          </cell>
          <cell r="AN33">
            <v>2</v>
          </cell>
          <cell r="AO33" t="str">
            <v>pcs</v>
          </cell>
        </row>
        <row r="34">
          <cell r="A34">
            <v>31</v>
          </cell>
          <cell r="B34" t="str">
            <v>0042/INV-KMIL/I/12</v>
          </cell>
          <cell r="C34">
            <v>42</v>
          </cell>
          <cell r="F34">
            <v>102.027</v>
          </cell>
          <cell r="G34" t="str">
            <v>PT. Toyota Motor Manufacturing Indonesia</v>
          </cell>
          <cell r="H34" t="str">
            <v>Jl. Laksamana Yos Sudarso, Sunter II</v>
          </cell>
          <cell r="I34" t="str">
            <v>Jakarta Utara</v>
          </cell>
          <cell r="J34">
            <v>0</v>
          </cell>
          <cell r="K34">
            <v>1</v>
          </cell>
          <cell r="L34" t="str">
            <v>0    0  0</v>
          </cell>
          <cell r="M34" t="str">
            <v>0   9    9</v>
          </cell>
          <cell r="N34">
            <v>0</v>
          </cell>
          <cell r="O34" t="str">
            <v>0    9    2</v>
          </cell>
          <cell r="P34" t="str">
            <v xml:space="preserve">   0   0   0</v>
          </cell>
          <cell r="Q34" t="str">
            <v>01.000.099.0-092.000</v>
          </cell>
          <cell r="R34">
            <v>4500222169</v>
          </cell>
          <cell r="T34">
            <v>8298</v>
          </cell>
          <cell r="U34">
            <v>40905</v>
          </cell>
          <cell r="V34">
            <v>2</v>
          </cell>
          <cell r="X34">
            <v>2</v>
          </cell>
          <cell r="AC34" t="str">
            <v>69B03 IF-30 DIE BLK :D-DYS-A1-65-50-N-R</v>
          </cell>
          <cell r="AD34">
            <v>141000</v>
          </cell>
          <cell r="AF34">
            <v>282000</v>
          </cell>
          <cell r="AH34">
            <v>282000</v>
          </cell>
          <cell r="AI34" t="str">
            <v>Transfer</v>
          </cell>
          <cell r="AJ34">
            <v>40913</v>
          </cell>
          <cell r="AK34">
            <v>40913</v>
          </cell>
          <cell r="AL34" t="str">
            <v>00025/KMIL/I/12</v>
          </cell>
          <cell r="AM34">
            <v>40913</v>
          </cell>
          <cell r="AN34">
            <v>2</v>
          </cell>
          <cell r="AO34" t="str">
            <v>pcs</v>
          </cell>
        </row>
        <row r="35">
          <cell r="A35">
            <v>32</v>
          </cell>
          <cell r="B35" t="str">
            <v>0042/INV-KMIL/I/12</v>
          </cell>
          <cell r="C35">
            <v>42</v>
          </cell>
          <cell r="F35">
            <v>102.027</v>
          </cell>
          <cell r="G35" t="str">
            <v>PT. Toyota Motor Manufacturing Indonesia</v>
          </cell>
          <cell r="H35" t="str">
            <v>Jl. Laksamana Yos Sudarso, Sunter II</v>
          </cell>
          <cell r="I35" t="str">
            <v>Jakarta Utara</v>
          </cell>
          <cell r="J35">
            <v>0</v>
          </cell>
          <cell r="K35">
            <v>1</v>
          </cell>
          <cell r="L35" t="str">
            <v>0    0  0</v>
          </cell>
          <cell r="M35" t="str">
            <v>0   9    9</v>
          </cell>
          <cell r="N35">
            <v>0</v>
          </cell>
          <cell r="O35" t="str">
            <v>0    9    2</v>
          </cell>
          <cell r="P35" t="str">
            <v xml:space="preserve">   0   0   0</v>
          </cell>
          <cell r="Q35" t="str">
            <v>01.000.099.0-092.000</v>
          </cell>
          <cell r="R35">
            <v>4500222169</v>
          </cell>
          <cell r="T35" t="str">
            <v>8299-8303,8464</v>
          </cell>
          <cell r="U35">
            <v>40905</v>
          </cell>
          <cell r="V35">
            <v>2</v>
          </cell>
          <cell r="X35">
            <v>2</v>
          </cell>
          <cell r="AC35" t="str">
            <v>69G01 IF-30 SKID BKT :D-SBS-D-20x200-Y</v>
          </cell>
          <cell r="AD35">
            <v>617000</v>
          </cell>
          <cell r="AF35">
            <v>1234000</v>
          </cell>
          <cell r="AH35">
            <v>1234000</v>
          </cell>
          <cell r="AI35" t="str">
            <v>Transfer</v>
          </cell>
          <cell r="AJ35">
            <v>40913</v>
          </cell>
          <cell r="AK35">
            <v>40913</v>
          </cell>
          <cell r="AL35" t="str">
            <v>00025/KMIL/I/12</v>
          </cell>
          <cell r="AM35">
            <v>40913</v>
          </cell>
          <cell r="AN35">
            <v>2</v>
          </cell>
          <cell r="AO35" t="str">
            <v>pcs</v>
          </cell>
        </row>
        <row r="36">
          <cell r="A36">
            <v>33</v>
          </cell>
          <cell r="B36" t="str">
            <v>0006/INV-KMIL/I/12</v>
          </cell>
          <cell r="C36">
            <v>6</v>
          </cell>
          <cell r="F36">
            <v>102.018</v>
          </cell>
          <cell r="G36" t="str">
            <v>PT. Sanggar Sarana Baja</v>
          </cell>
          <cell r="H36" t="str">
            <v>Jl. Rawa Sumur No.10, KIP Jatinegara - Cakung</v>
          </cell>
          <cell r="I36" t="str">
            <v>Jakarta Timur</v>
          </cell>
          <cell r="J36">
            <v>0</v>
          </cell>
          <cell r="K36">
            <v>1</v>
          </cell>
          <cell r="L36" t="str">
            <v>0    0  2</v>
          </cell>
          <cell r="M36" t="str">
            <v>7   5    2</v>
          </cell>
          <cell r="N36">
            <v>2</v>
          </cell>
          <cell r="O36" t="str">
            <v>0    0    7</v>
          </cell>
          <cell r="P36" t="str">
            <v xml:space="preserve">   0   0   0</v>
          </cell>
          <cell r="Q36" t="str">
            <v>01.002.752.2-007.000</v>
          </cell>
          <cell r="R36">
            <v>4500449814</v>
          </cell>
          <cell r="T36">
            <v>8493</v>
          </cell>
          <cell r="U36" t="str">
            <v>-</v>
          </cell>
          <cell r="V36">
            <v>1</v>
          </cell>
          <cell r="X36">
            <v>1</v>
          </cell>
          <cell r="AC36" t="str">
            <v>Manuf. Mat Al Bronze/32-01563</v>
          </cell>
          <cell r="AD36">
            <v>1000000</v>
          </cell>
          <cell r="AF36">
            <v>1000000</v>
          </cell>
          <cell r="AH36">
            <v>1000000</v>
          </cell>
          <cell r="AI36" t="str">
            <v>Transfer</v>
          </cell>
          <cell r="AJ36">
            <v>40913</v>
          </cell>
          <cell r="AK36">
            <v>40913</v>
          </cell>
          <cell r="AL36" t="str">
            <v>00026/KMIL/I/12</v>
          </cell>
          <cell r="AM36">
            <v>40913</v>
          </cell>
          <cell r="AN36">
            <v>1</v>
          </cell>
          <cell r="AO36" t="str">
            <v>pcs</v>
          </cell>
        </row>
        <row r="37">
          <cell r="A37">
            <v>34</v>
          </cell>
          <cell r="B37" t="str">
            <v>0007/INV-KMIL/I/12</v>
          </cell>
          <cell r="C37">
            <v>7</v>
          </cell>
          <cell r="F37">
            <v>102.018</v>
          </cell>
          <cell r="G37" t="str">
            <v>PT. Sanggar Sarana Baja</v>
          </cell>
          <cell r="H37" t="str">
            <v>Jl. Rawa Sumur No.10, KIP Jatinegara - Cakung</v>
          </cell>
          <cell r="I37" t="str">
            <v>Jakarta Timur</v>
          </cell>
          <cell r="J37">
            <v>0</v>
          </cell>
          <cell r="K37">
            <v>1</v>
          </cell>
          <cell r="L37" t="str">
            <v>0    0  2</v>
          </cell>
          <cell r="M37" t="str">
            <v>7   5    2</v>
          </cell>
          <cell r="N37">
            <v>2</v>
          </cell>
          <cell r="O37" t="str">
            <v>0    0    7</v>
          </cell>
          <cell r="P37" t="str">
            <v xml:space="preserve">   0   0   0</v>
          </cell>
          <cell r="Q37" t="str">
            <v>01.002.752.2-007.000</v>
          </cell>
          <cell r="R37">
            <v>4500450241</v>
          </cell>
          <cell r="T37">
            <v>8501</v>
          </cell>
          <cell r="U37" t="str">
            <v>-</v>
          </cell>
          <cell r="V37">
            <v>1</v>
          </cell>
          <cell r="X37">
            <v>1</v>
          </cell>
          <cell r="AC37" t="str">
            <v>Round Bar/1045/OD 150 x 1500mm</v>
          </cell>
          <cell r="AD37">
            <v>6550000</v>
          </cell>
          <cell r="AE37">
            <v>655000</v>
          </cell>
          <cell r="AF37">
            <v>5895000</v>
          </cell>
          <cell r="AH37">
            <v>5895000</v>
          </cell>
          <cell r="AI37" t="str">
            <v>Transfer</v>
          </cell>
          <cell r="AJ37">
            <v>40913</v>
          </cell>
          <cell r="AK37">
            <v>40913</v>
          </cell>
          <cell r="AL37" t="str">
            <v>00027/KMIL/I/12</v>
          </cell>
          <cell r="AM37">
            <v>40913</v>
          </cell>
          <cell r="AN37">
            <v>1</v>
          </cell>
          <cell r="AO37" t="str">
            <v>pcs</v>
          </cell>
        </row>
        <row r="38">
          <cell r="A38">
            <v>35</v>
          </cell>
          <cell r="B38" t="str">
            <v>0007/INV-KMIL/I/12</v>
          </cell>
          <cell r="C38">
            <v>7</v>
          </cell>
          <cell r="F38">
            <v>102.018</v>
          </cell>
          <cell r="G38" t="str">
            <v>PT. Sanggar Sarana Baja</v>
          </cell>
          <cell r="H38" t="str">
            <v>Jl. Rawa Sumur No.10, KIP Jatinegara - Cakung</v>
          </cell>
          <cell r="I38" t="str">
            <v>Jakarta Timur</v>
          </cell>
          <cell r="J38">
            <v>0</v>
          </cell>
          <cell r="K38">
            <v>1</v>
          </cell>
          <cell r="L38" t="str">
            <v>0    0  2</v>
          </cell>
          <cell r="M38" t="str">
            <v>7   5    2</v>
          </cell>
          <cell r="N38">
            <v>2</v>
          </cell>
          <cell r="O38" t="str">
            <v>0    0    7</v>
          </cell>
          <cell r="P38" t="str">
            <v xml:space="preserve">   0   0   0</v>
          </cell>
          <cell r="Q38" t="str">
            <v>01.002.752.2-007.000</v>
          </cell>
          <cell r="R38">
            <v>4500450241</v>
          </cell>
          <cell r="T38">
            <v>8502</v>
          </cell>
          <cell r="U38" t="str">
            <v>-</v>
          </cell>
          <cell r="V38">
            <v>1</v>
          </cell>
          <cell r="X38">
            <v>1</v>
          </cell>
          <cell r="AC38" t="str">
            <v>Round Bar/1045/OD 250 x 300mm</v>
          </cell>
          <cell r="AD38">
            <v>3550000</v>
          </cell>
          <cell r="AE38">
            <v>355000</v>
          </cell>
          <cell r="AF38">
            <v>3195000</v>
          </cell>
          <cell r="AH38">
            <v>3195000</v>
          </cell>
          <cell r="AI38" t="str">
            <v>Transfer</v>
          </cell>
          <cell r="AJ38">
            <v>40913</v>
          </cell>
          <cell r="AK38">
            <v>40913</v>
          </cell>
          <cell r="AL38" t="str">
            <v>00027/KMIL/I/12</v>
          </cell>
          <cell r="AM38">
            <v>40913</v>
          </cell>
          <cell r="AN38">
            <v>1</v>
          </cell>
          <cell r="AO38" t="str">
            <v>pcs</v>
          </cell>
        </row>
        <row r="39">
          <cell r="A39">
            <v>36</v>
          </cell>
          <cell r="B39" t="str">
            <v>0018/INV-KMIL/I/12</v>
          </cell>
          <cell r="C39">
            <v>18</v>
          </cell>
          <cell r="F39">
            <v>102.13800000000001</v>
          </cell>
          <cell r="G39" t="str">
            <v>PT. Granitoguna Building Ceramics</v>
          </cell>
          <cell r="H39" t="str">
            <v>Gedung Alia Lt.3 Jl.M.I.Ridwan Rais No.10-18 Gambir</v>
          </cell>
          <cell r="I39" t="str">
            <v>Jakarta Pusat 10110</v>
          </cell>
          <cell r="J39">
            <v>0</v>
          </cell>
          <cell r="K39">
            <v>1</v>
          </cell>
          <cell r="L39" t="str">
            <v>0    7  1</v>
          </cell>
          <cell r="M39" t="str">
            <v>0   0    4</v>
          </cell>
          <cell r="N39">
            <v>4</v>
          </cell>
          <cell r="O39" t="str">
            <v>0    5    2</v>
          </cell>
          <cell r="P39" t="str">
            <v xml:space="preserve">   0   0   0</v>
          </cell>
          <cell r="Q39" t="str">
            <v>01.071.004.4.052.000</v>
          </cell>
          <cell r="R39">
            <v>37503</v>
          </cell>
          <cell r="T39">
            <v>8740</v>
          </cell>
          <cell r="U39">
            <v>40917</v>
          </cell>
          <cell r="V39">
            <v>11</v>
          </cell>
          <cell r="X39">
            <v>11</v>
          </cell>
          <cell r="AC39" t="str">
            <v>Flange GR FK 10001015 4FLA-001-0008 SP</v>
          </cell>
          <cell r="AD39">
            <v>625000</v>
          </cell>
          <cell r="AF39">
            <v>6875000</v>
          </cell>
          <cell r="AH39">
            <v>6875000</v>
          </cell>
          <cell r="AI39" t="str">
            <v>Transfer</v>
          </cell>
          <cell r="AJ39">
            <v>40913</v>
          </cell>
          <cell r="AK39">
            <v>40913</v>
          </cell>
          <cell r="AL39" t="str">
            <v>00028/KMIL/I/12</v>
          </cell>
          <cell r="AM39">
            <v>40913</v>
          </cell>
          <cell r="AN39">
            <v>11</v>
          </cell>
          <cell r="AO39" t="str">
            <v>pcs</v>
          </cell>
        </row>
        <row r="40">
          <cell r="A40">
            <v>37</v>
          </cell>
          <cell r="B40" t="str">
            <v>0029/INV-KMIL/I/12</v>
          </cell>
          <cell r="C40">
            <v>29</v>
          </cell>
          <cell r="F40">
            <v>102.13800000000001</v>
          </cell>
          <cell r="G40" t="str">
            <v>PT. Granitoguna Building Ceramics</v>
          </cell>
          <cell r="H40" t="str">
            <v>Gedung Alia Lt.3 Jl.M.I.Ridwan Rais No.10-18 Gambir</v>
          </cell>
          <cell r="I40" t="str">
            <v>Jakarta Pusat 10110</v>
          </cell>
          <cell r="J40">
            <v>0</v>
          </cell>
          <cell r="K40">
            <v>1</v>
          </cell>
          <cell r="L40" t="str">
            <v>0    7  1</v>
          </cell>
          <cell r="M40" t="str">
            <v>0   0    4</v>
          </cell>
          <cell r="N40">
            <v>4</v>
          </cell>
          <cell r="O40" t="str">
            <v>0    5    2</v>
          </cell>
          <cell r="P40" t="str">
            <v xml:space="preserve">   0   0   0</v>
          </cell>
          <cell r="Q40" t="str">
            <v>01.071.004.4.052.000</v>
          </cell>
          <cell r="R40" t="str">
            <v>37617</v>
          </cell>
          <cell r="T40">
            <v>8902</v>
          </cell>
          <cell r="U40">
            <v>40918</v>
          </cell>
          <cell r="V40">
            <v>206</v>
          </cell>
          <cell r="X40">
            <v>206</v>
          </cell>
          <cell r="AC40" t="str">
            <v>Pen Micrones Blade 2 (Part 3) 4PEN-004-0002 SP</v>
          </cell>
          <cell r="AD40">
            <v>20000</v>
          </cell>
          <cell r="AF40">
            <v>4120000</v>
          </cell>
          <cell r="AH40">
            <v>4120000</v>
          </cell>
          <cell r="AI40" t="str">
            <v>Transfer</v>
          </cell>
          <cell r="AJ40">
            <v>40915</v>
          </cell>
          <cell r="AK40">
            <v>40915</v>
          </cell>
          <cell r="AL40" t="str">
            <v>00029/KMIL/I/12</v>
          </cell>
          <cell r="AM40">
            <v>40913</v>
          </cell>
          <cell r="AN40">
            <v>206</v>
          </cell>
          <cell r="AO40" t="str">
            <v>pcs</v>
          </cell>
        </row>
        <row r="41">
          <cell r="A41">
            <v>38</v>
          </cell>
          <cell r="B41" t="str">
            <v>0014/INV-KMIL/I/12</v>
          </cell>
          <cell r="C41">
            <v>14</v>
          </cell>
          <cell r="F41">
            <v>102.018</v>
          </cell>
          <cell r="G41" t="str">
            <v>PT. Sanggar Sarana Baja</v>
          </cell>
          <cell r="H41" t="str">
            <v>Jl. Rawa Sumur No.10, KIP Jatinegara - Cakung</v>
          </cell>
          <cell r="I41" t="str">
            <v>Jakarta Timur</v>
          </cell>
          <cell r="J41">
            <v>0</v>
          </cell>
          <cell r="K41">
            <v>1</v>
          </cell>
          <cell r="L41" t="str">
            <v>0    0  2</v>
          </cell>
          <cell r="M41" t="str">
            <v>7   5    2</v>
          </cell>
          <cell r="N41">
            <v>2</v>
          </cell>
          <cell r="O41" t="str">
            <v>0    0    7</v>
          </cell>
          <cell r="P41" t="str">
            <v xml:space="preserve">   0   0   0</v>
          </cell>
          <cell r="Q41" t="str">
            <v>01.002.752.2-007.000</v>
          </cell>
          <cell r="R41" t="str">
            <v>4500450316</v>
          </cell>
          <cell r="T41">
            <v>9191</v>
          </cell>
          <cell r="U41" t="str">
            <v>-</v>
          </cell>
          <cell r="V41">
            <v>1</v>
          </cell>
          <cell r="X41">
            <v>1</v>
          </cell>
          <cell r="AC41" t="str">
            <v>S/C Induct BoreTrackPads/1-25171</v>
          </cell>
          <cell r="AD41">
            <v>600000</v>
          </cell>
          <cell r="AF41">
            <v>600000</v>
          </cell>
          <cell r="AH41">
            <v>600000</v>
          </cell>
          <cell r="AI41" t="str">
            <v>Transfer</v>
          </cell>
          <cell r="AJ41">
            <v>40914</v>
          </cell>
          <cell r="AK41">
            <v>40914</v>
          </cell>
          <cell r="AL41" t="str">
            <v>00030/KMIL/I/12</v>
          </cell>
          <cell r="AM41">
            <v>40914</v>
          </cell>
          <cell r="AN41">
            <v>1</v>
          </cell>
          <cell r="AO41" t="str">
            <v>pcs</v>
          </cell>
        </row>
        <row r="42">
          <cell r="A42">
            <v>39</v>
          </cell>
          <cell r="B42" t="str">
            <v>0019/INV-KMIL/I/12</v>
          </cell>
          <cell r="C42">
            <v>19</v>
          </cell>
          <cell r="F42">
            <v>102.13800000000001</v>
          </cell>
          <cell r="G42" t="str">
            <v>PT. Granitoguna Building Ceramics</v>
          </cell>
          <cell r="H42" t="str">
            <v>Gedung Alia Lt.3 Jl.M.I.Ridwan Rais No.10-18 Gambir</v>
          </cell>
          <cell r="I42" t="str">
            <v>Jakarta Pusat 10110</v>
          </cell>
          <cell r="J42">
            <v>0</v>
          </cell>
          <cell r="K42">
            <v>1</v>
          </cell>
          <cell r="L42" t="str">
            <v>0    7  1</v>
          </cell>
          <cell r="M42" t="str">
            <v>0   0    4</v>
          </cell>
          <cell r="N42">
            <v>4</v>
          </cell>
          <cell r="O42" t="str">
            <v>0    5    2</v>
          </cell>
          <cell r="P42" t="str">
            <v xml:space="preserve">   0   0   0</v>
          </cell>
          <cell r="Q42" t="str">
            <v>01.071.004.4.052.000</v>
          </cell>
          <cell r="R42">
            <v>36376</v>
          </cell>
          <cell r="T42">
            <v>7324</v>
          </cell>
          <cell r="U42">
            <v>40851</v>
          </cell>
          <cell r="V42">
            <v>2</v>
          </cell>
          <cell r="X42">
            <v>2</v>
          </cell>
          <cell r="AC42" t="str">
            <v>Pendulum FK10001022 Ref.Gbr 4-PAC-0-BAC-32 (A)</v>
          </cell>
          <cell r="AD42">
            <v>653000</v>
          </cell>
          <cell r="AF42">
            <v>1306000</v>
          </cell>
          <cell r="AH42">
            <v>1306000</v>
          </cell>
          <cell r="AI42" t="str">
            <v>Transfer</v>
          </cell>
          <cell r="AJ42">
            <v>40914</v>
          </cell>
          <cell r="AK42">
            <v>40914</v>
          </cell>
          <cell r="AL42" t="str">
            <v>00031/KMIL/I/12</v>
          </cell>
          <cell r="AM42">
            <v>40914</v>
          </cell>
          <cell r="AN42">
            <v>2</v>
          </cell>
          <cell r="AO42" t="str">
            <v>pcs</v>
          </cell>
        </row>
        <row r="43">
          <cell r="A43">
            <v>40</v>
          </cell>
          <cell r="B43" t="str">
            <v>0020/INV-KMIL/I/12</v>
          </cell>
          <cell r="C43">
            <v>20</v>
          </cell>
          <cell r="F43">
            <v>102.13800000000001</v>
          </cell>
          <cell r="G43" t="str">
            <v>PT. Granitoguna Building Ceramics</v>
          </cell>
          <cell r="H43" t="str">
            <v>Gedung Alia Lt.3 Jl.M.I.Ridwan Rais No.10-18 Gambir</v>
          </cell>
          <cell r="I43" t="str">
            <v>Jakarta Pusat 10110</v>
          </cell>
          <cell r="J43">
            <v>0</v>
          </cell>
          <cell r="K43">
            <v>1</v>
          </cell>
          <cell r="L43" t="str">
            <v>0    7  1</v>
          </cell>
          <cell r="M43" t="str">
            <v>0   0    4</v>
          </cell>
          <cell r="N43">
            <v>4</v>
          </cell>
          <cell r="O43" t="str">
            <v>0    5    2</v>
          </cell>
          <cell r="P43" t="str">
            <v xml:space="preserve">   0   0   0</v>
          </cell>
          <cell r="Q43" t="str">
            <v>01.071.004.4.052.000</v>
          </cell>
          <cell r="R43">
            <v>37089</v>
          </cell>
          <cell r="T43">
            <v>8085</v>
          </cell>
          <cell r="U43">
            <v>40896</v>
          </cell>
          <cell r="V43">
            <v>2</v>
          </cell>
          <cell r="X43">
            <v>2</v>
          </cell>
          <cell r="AC43" t="str">
            <v>Rear Cover FK016002047 04-10-002-0053 SP</v>
          </cell>
          <cell r="AD43">
            <v>1200000</v>
          </cell>
          <cell r="AF43">
            <v>2400000</v>
          </cell>
          <cell r="AH43">
            <v>2400000</v>
          </cell>
          <cell r="AI43" t="str">
            <v>Transfer</v>
          </cell>
          <cell r="AJ43">
            <v>40914</v>
          </cell>
          <cell r="AK43">
            <v>40914</v>
          </cell>
          <cell r="AL43" t="str">
            <v>00032/KMIL/I/12</v>
          </cell>
          <cell r="AM43">
            <v>40914</v>
          </cell>
          <cell r="AN43">
            <v>2</v>
          </cell>
          <cell r="AO43" t="str">
            <v>pcs</v>
          </cell>
        </row>
        <row r="44">
          <cell r="A44">
            <v>41</v>
          </cell>
          <cell r="B44" t="str">
            <v>0015/INV-KMIL/I/12</v>
          </cell>
          <cell r="C44">
            <v>15</v>
          </cell>
          <cell r="F44">
            <v>102.001</v>
          </cell>
          <cell r="G44" t="str">
            <v>PT. Caterpillar Indonesia</v>
          </cell>
          <cell r="H44" t="str">
            <v>Jl. Raya Narogong Km.19, Cileungsi</v>
          </cell>
          <cell r="I44" t="str">
            <v xml:space="preserve">Bogor 16820 </v>
          </cell>
          <cell r="J44">
            <v>0</v>
          </cell>
          <cell r="K44">
            <v>1</v>
          </cell>
          <cell r="L44" t="str">
            <v>0    6  0</v>
          </cell>
          <cell r="M44" t="str">
            <v>1   0    5</v>
          </cell>
          <cell r="N44">
            <v>2</v>
          </cell>
          <cell r="O44" t="str">
            <v>0    5    5</v>
          </cell>
          <cell r="P44" t="str">
            <v xml:space="preserve">   0   0   0</v>
          </cell>
          <cell r="Q44" t="str">
            <v>01.060.105.2-055.000</v>
          </cell>
          <cell r="R44">
            <v>5500153750</v>
          </cell>
          <cell r="T44">
            <v>9084</v>
          </cell>
          <cell r="U44">
            <v>40914</v>
          </cell>
          <cell r="V44">
            <v>23</v>
          </cell>
          <cell r="X44">
            <v>23</v>
          </cell>
          <cell r="AC44" t="str">
            <v>Tube 3197049/JS 00</v>
          </cell>
          <cell r="AD44">
            <v>670500</v>
          </cell>
          <cell r="AF44">
            <v>15421500</v>
          </cell>
          <cell r="AH44">
            <v>15421500</v>
          </cell>
          <cell r="AI44" t="str">
            <v>Transfer</v>
          </cell>
          <cell r="AJ44">
            <v>40914</v>
          </cell>
          <cell r="AK44">
            <v>40914</v>
          </cell>
          <cell r="AL44" t="str">
            <v>00033/KMIL/I/12</v>
          </cell>
          <cell r="AM44">
            <v>40914</v>
          </cell>
          <cell r="AN44">
            <v>23</v>
          </cell>
          <cell r="AO44" t="str">
            <v>pcs</v>
          </cell>
        </row>
        <row r="45">
          <cell r="A45">
            <v>42</v>
          </cell>
          <cell r="B45" t="str">
            <v>0029/INV-KMIL/I/12</v>
          </cell>
          <cell r="C45">
            <v>29</v>
          </cell>
          <cell r="F45">
            <v>102.13800000000001</v>
          </cell>
          <cell r="G45" t="str">
            <v>PT. Granitoguna Building Ceramics</v>
          </cell>
          <cell r="H45" t="str">
            <v>Gedung Alia Lt.3 Jl.M.I.Ridwan Rais No.10-18 Gambir</v>
          </cell>
          <cell r="I45" t="str">
            <v>Jakarta Pusat 10110</v>
          </cell>
          <cell r="J45">
            <v>0</v>
          </cell>
          <cell r="K45">
            <v>1</v>
          </cell>
          <cell r="L45" t="str">
            <v>0    7  1</v>
          </cell>
          <cell r="M45" t="str">
            <v>0   0    4</v>
          </cell>
          <cell r="N45">
            <v>4</v>
          </cell>
          <cell r="O45" t="str">
            <v>0    5    2</v>
          </cell>
          <cell r="P45" t="str">
            <v xml:space="preserve">   0   0   0</v>
          </cell>
          <cell r="Q45" t="str">
            <v>01.071.004.4.052.000</v>
          </cell>
          <cell r="R45">
            <v>37617</v>
          </cell>
          <cell r="T45">
            <v>8902</v>
          </cell>
          <cell r="U45">
            <v>40918</v>
          </cell>
          <cell r="V45">
            <v>94</v>
          </cell>
          <cell r="X45">
            <v>94</v>
          </cell>
          <cell r="AC45" t="str">
            <v>Pen Micrones Blade 2 (Part 3) 4PEN-004-0002 SP</v>
          </cell>
          <cell r="AD45">
            <v>20000</v>
          </cell>
          <cell r="AF45">
            <v>1880000</v>
          </cell>
          <cell r="AH45">
            <v>1880000</v>
          </cell>
          <cell r="AI45" t="str">
            <v>Transfer</v>
          </cell>
          <cell r="AJ45">
            <v>40915</v>
          </cell>
          <cell r="AK45">
            <v>40915</v>
          </cell>
          <cell r="AL45" t="str">
            <v>00034/KMIL/I/12</v>
          </cell>
          <cell r="AM45">
            <v>40915</v>
          </cell>
          <cell r="AN45">
            <v>94</v>
          </cell>
          <cell r="AO45" t="str">
            <v>pcs</v>
          </cell>
        </row>
        <row r="46">
          <cell r="A46">
            <v>43</v>
          </cell>
          <cell r="B46" t="str">
            <v>0013/INV-KMIL/I/12</v>
          </cell>
          <cell r="C46">
            <v>13</v>
          </cell>
          <cell r="F46">
            <v>102.34099999999999</v>
          </cell>
          <cell r="G46" t="str">
            <v>PT. Kawasaki Motor Indonesia</v>
          </cell>
          <cell r="H46" t="str">
            <v>Jl. Perintis Kemerdekaan, Pegangsaan Dua-Kelapa Gading</v>
          </cell>
          <cell r="I46" t="str">
            <v>Jakarta Utara 14250</v>
          </cell>
          <cell r="J46">
            <v>0</v>
          </cell>
          <cell r="K46">
            <v>1</v>
          </cell>
          <cell r="L46" t="str">
            <v>0    7   0</v>
          </cell>
          <cell r="M46" t="str">
            <v>8   0    3</v>
          </cell>
          <cell r="N46">
            <v>0</v>
          </cell>
          <cell r="O46" t="str">
            <v>0   5   5</v>
          </cell>
          <cell r="P46" t="str">
            <v>0   0   0</v>
          </cell>
          <cell r="Q46" t="str">
            <v>01.070.803-0.055.000</v>
          </cell>
          <cell r="R46" t="str">
            <v>C37293</v>
          </cell>
          <cell r="T46">
            <v>6188</v>
          </cell>
          <cell r="U46">
            <v>40809</v>
          </cell>
          <cell r="V46">
            <v>10</v>
          </cell>
          <cell r="X46">
            <v>10</v>
          </cell>
          <cell r="AC46" t="str">
            <v>Drive Pin DWG No. 21428-07</v>
          </cell>
          <cell r="AD46">
            <v>317430</v>
          </cell>
          <cell r="AF46">
            <v>3174300</v>
          </cell>
          <cell r="AH46">
            <v>3174300</v>
          </cell>
          <cell r="AI46" t="str">
            <v>Transfer</v>
          </cell>
          <cell r="AJ46">
            <v>40912</v>
          </cell>
          <cell r="AK46">
            <v>40912</v>
          </cell>
          <cell r="AL46" t="str">
            <v>00035/KMIL/I/12</v>
          </cell>
          <cell r="AM46">
            <v>40912</v>
          </cell>
          <cell r="AN46">
            <v>10</v>
          </cell>
          <cell r="AO46" t="str">
            <v>set</v>
          </cell>
        </row>
        <row r="47">
          <cell r="A47">
            <v>44</v>
          </cell>
          <cell r="B47" t="str">
            <v>0061/INV-KMIL/I/12</v>
          </cell>
          <cell r="C47">
            <v>61</v>
          </cell>
          <cell r="F47">
            <v>102.024</v>
          </cell>
          <cell r="G47" t="str">
            <v>PT. Showa Indonesia Manufacturing</v>
          </cell>
          <cell r="H47" t="str">
            <v xml:space="preserve">Gedung Graha Kirana Lt.9 Suite 905 </v>
          </cell>
          <cell r="I47" t="str">
            <v>Jl.Yos Sudarso Kav.88 Jakarta 14350</v>
          </cell>
          <cell r="J47">
            <v>0</v>
          </cell>
          <cell r="K47">
            <v>1</v>
          </cell>
          <cell r="L47" t="str">
            <v>0    0  2</v>
          </cell>
          <cell r="M47" t="str">
            <v>2   1    8</v>
          </cell>
          <cell r="N47">
            <v>4</v>
          </cell>
          <cell r="O47" t="str">
            <v>0    9    2</v>
          </cell>
          <cell r="P47" t="str">
            <v xml:space="preserve">   0   0   0</v>
          </cell>
          <cell r="Q47" t="str">
            <v>01.002.218.4-092.000</v>
          </cell>
          <cell r="R47" t="str">
            <v>N153156</v>
          </cell>
          <cell r="T47">
            <v>8417</v>
          </cell>
          <cell r="U47">
            <v>40914</v>
          </cell>
          <cell r="V47">
            <v>174</v>
          </cell>
          <cell r="X47">
            <v>174</v>
          </cell>
          <cell r="AC47" t="str">
            <v>Katode Spring/C-009466B</v>
          </cell>
          <cell r="AD47">
            <v>9500</v>
          </cell>
          <cell r="AF47">
            <v>1653000</v>
          </cell>
          <cell r="AH47">
            <v>1653000</v>
          </cell>
          <cell r="AI47" t="str">
            <v>Transfer</v>
          </cell>
          <cell r="AJ47">
            <v>40917</v>
          </cell>
          <cell r="AK47">
            <v>40917</v>
          </cell>
          <cell r="AL47" t="str">
            <v>00036/KMIL/I/12</v>
          </cell>
          <cell r="AM47">
            <v>40917</v>
          </cell>
          <cell r="AN47">
            <v>174</v>
          </cell>
          <cell r="AO47" t="str">
            <v>pcs</v>
          </cell>
        </row>
        <row r="48">
          <cell r="A48">
            <v>45</v>
          </cell>
          <cell r="B48" t="str">
            <v>0074/INV-KMIL/I/12</v>
          </cell>
          <cell r="C48">
            <v>74</v>
          </cell>
          <cell r="F48">
            <v>102.027</v>
          </cell>
          <cell r="G48" t="str">
            <v>PT. Toyota Motor Manufacturing Indonesia</v>
          </cell>
          <cell r="H48" t="str">
            <v>Jl. Laksamana Yos Sudarso, Sunter II</v>
          </cell>
          <cell r="I48" t="str">
            <v>Jakarta Utara</v>
          </cell>
          <cell r="J48">
            <v>0</v>
          </cell>
          <cell r="K48">
            <v>1</v>
          </cell>
          <cell r="L48" t="str">
            <v>0    0  0</v>
          </cell>
          <cell r="M48" t="str">
            <v>0   9    9</v>
          </cell>
          <cell r="N48">
            <v>0</v>
          </cell>
          <cell r="O48" t="str">
            <v>0    9    2</v>
          </cell>
          <cell r="P48" t="str">
            <v xml:space="preserve">   0   0   0</v>
          </cell>
          <cell r="Q48" t="str">
            <v>01.000.099.0-092.000</v>
          </cell>
          <cell r="R48">
            <v>4500218690</v>
          </cell>
          <cell r="T48" t="str">
            <v>6269-6294,6492-6504</v>
          </cell>
          <cell r="U48">
            <v>40844</v>
          </cell>
          <cell r="V48">
            <v>1</v>
          </cell>
          <cell r="X48">
            <v>1</v>
          </cell>
          <cell r="AC48" t="str">
            <v>Overhoul Frame Transfer Input Chasis</v>
          </cell>
          <cell r="AD48">
            <v>309000000</v>
          </cell>
          <cell r="AF48">
            <v>309000000</v>
          </cell>
          <cell r="AH48">
            <v>309000000</v>
          </cell>
          <cell r="AI48" t="str">
            <v>Transfer</v>
          </cell>
          <cell r="AJ48">
            <v>40917</v>
          </cell>
          <cell r="AK48">
            <v>40917</v>
          </cell>
          <cell r="AL48" t="str">
            <v>00037/KMIL/I/12</v>
          </cell>
          <cell r="AM48">
            <v>40917</v>
          </cell>
          <cell r="AN48">
            <v>1</v>
          </cell>
          <cell r="AO48" t="str">
            <v>lot</v>
          </cell>
        </row>
        <row r="49">
          <cell r="A49">
            <v>46</v>
          </cell>
          <cell r="B49" t="str">
            <v>0113/INV-KMIL/I/12</v>
          </cell>
          <cell r="C49">
            <v>113</v>
          </cell>
          <cell r="F49">
            <v>102.13800000000001</v>
          </cell>
          <cell r="G49" t="str">
            <v>PT. Granitoguna Building Ceramics</v>
          </cell>
          <cell r="H49" t="str">
            <v>Gedung Alia Lt.3 Jl.M.I.Ridwan Rais No.10-18 Gambir</v>
          </cell>
          <cell r="I49" t="str">
            <v>Jakarta Pusat 10110</v>
          </cell>
          <cell r="J49">
            <v>0</v>
          </cell>
          <cell r="K49">
            <v>1</v>
          </cell>
          <cell r="L49" t="str">
            <v>0    7  1</v>
          </cell>
          <cell r="M49" t="str">
            <v>0   0    4</v>
          </cell>
          <cell r="N49">
            <v>4</v>
          </cell>
          <cell r="O49" t="str">
            <v>0    5    2</v>
          </cell>
          <cell r="P49" t="str">
            <v xml:space="preserve">   0   0   0</v>
          </cell>
          <cell r="Q49" t="str">
            <v>01.071.004.4.052.000</v>
          </cell>
          <cell r="R49">
            <v>37622</v>
          </cell>
          <cell r="T49">
            <v>8992</v>
          </cell>
          <cell r="U49">
            <v>40925</v>
          </cell>
          <cell r="V49">
            <v>8</v>
          </cell>
          <cell r="X49">
            <v>8</v>
          </cell>
          <cell r="AC49" t="str">
            <v>Cover MB6012T.04-11-07 04-10-002-0058 SP</v>
          </cell>
          <cell r="AD49">
            <v>70000</v>
          </cell>
          <cell r="AF49">
            <v>560000</v>
          </cell>
          <cell r="AH49">
            <v>560000</v>
          </cell>
          <cell r="AI49" t="str">
            <v>Transfer</v>
          </cell>
          <cell r="AJ49">
            <v>40917</v>
          </cell>
          <cell r="AK49">
            <v>40917</v>
          </cell>
          <cell r="AL49" t="str">
            <v>00038/KMIL/I/12</v>
          </cell>
          <cell r="AM49">
            <v>40917</v>
          </cell>
          <cell r="AN49">
            <v>8</v>
          </cell>
          <cell r="AO49" t="str">
            <v>pcs</v>
          </cell>
        </row>
        <row r="50">
          <cell r="A50">
            <v>47</v>
          </cell>
          <cell r="B50" t="str">
            <v>0028/INV-KMIL/I/12</v>
          </cell>
          <cell r="C50">
            <v>28</v>
          </cell>
          <cell r="F50">
            <v>102.35299999999999</v>
          </cell>
          <cell r="G50" t="str">
            <v>PT. Advan Metal Engineering</v>
          </cell>
          <cell r="H50" t="str">
            <v>Kawasan Industri Jababeka II, Jl.Industri Selatan SIB Blok EE No.3 G</v>
          </cell>
          <cell r="I50" t="str">
            <v>Pasirsari Cikarang Selatan, Bekasi - Jawa Barat 00000</v>
          </cell>
          <cell r="J50">
            <v>0</v>
          </cell>
          <cell r="K50">
            <v>2</v>
          </cell>
          <cell r="L50" t="str">
            <v>7    4   4</v>
          </cell>
          <cell r="M50" t="str">
            <v>0   3    9</v>
          </cell>
          <cell r="N50">
            <v>5</v>
          </cell>
          <cell r="O50" t="str">
            <v>4   1   3</v>
          </cell>
          <cell r="P50" t="str">
            <v>0   0   0</v>
          </cell>
          <cell r="Q50" t="str">
            <v>02.744.039.5-413.000</v>
          </cell>
          <cell r="R50" t="str">
            <v>076/S-AME/XI/2011</v>
          </cell>
          <cell r="T50">
            <v>7865</v>
          </cell>
          <cell r="U50">
            <v>40877</v>
          </cell>
          <cell r="V50">
            <v>5</v>
          </cell>
          <cell r="X50">
            <v>5</v>
          </cell>
          <cell r="AC50" t="str">
            <v>Pisau SA.100 8.5x35x85</v>
          </cell>
          <cell r="AD50">
            <v>465000</v>
          </cell>
          <cell r="AE50">
            <v>46500</v>
          </cell>
          <cell r="AF50">
            <v>2278500</v>
          </cell>
          <cell r="AH50">
            <v>2278500</v>
          </cell>
          <cell r="AI50" t="str">
            <v>Transfer</v>
          </cell>
          <cell r="AJ50">
            <v>40917</v>
          </cell>
          <cell r="AK50">
            <v>40917</v>
          </cell>
          <cell r="AL50" t="str">
            <v>00039/KMIL/I/12</v>
          </cell>
          <cell r="AM50">
            <v>40917</v>
          </cell>
          <cell r="AN50">
            <v>5</v>
          </cell>
          <cell r="AO50" t="str">
            <v>pcs</v>
          </cell>
        </row>
        <row r="51">
          <cell r="A51">
            <v>48</v>
          </cell>
          <cell r="B51" t="str">
            <v>0062/INV-KMIL/I/12</v>
          </cell>
          <cell r="C51">
            <v>62</v>
          </cell>
          <cell r="F51">
            <v>102.024</v>
          </cell>
          <cell r="G51" t="str">
            <v>PT. Showa Indonesia Manufacturing</v>
          </cell>
          <cell r="H51" t="str">
            <v xml:space="preserve">Gedung Graha Kirana Lt.9 Suite 905 </v>
          </cell>
          <cell r="I51" t="str">
            <v>Jl.Yos Sudarso Kav.88 Jakarta 14350</v>
          </cell>
          <cell r="J51">
            <v>0</v>
          </cell>
          <cell r="K51">
            <v>1</v>
          </cell>
          <cell r="L51" t="str">
            <v>0    0  2</v>
          </cell>
          <cell r="M51" t="str">
            <v>2   1    8</v>
          </cell>
          <cell r="N51">
            <v>4</v>
          </cell>
          <cell r="O51" t="str">
            <v>0    9    2</v>
          </cell>
          <cell r="P51" t="str">
            <v xml:space="preserve">   0   0   0</v>
          </cell>
          <cell r="Q51" t="str">
            <v>01.002.218.4-092.000</v>
          </cell>
          <cell r="R51" t="str">
            <v>N153156</v>
          </cell>
          <cell r="T51" t="str">
            <v>8419-8426</v>
          </cell>
          <cell r="U51">
            <v>40914</v>
          </cell>
          <cell r="V51">
            <v>5</v>
          </cell>
          <cell r="X51">
            <v>5</v>
          </cell>
          <cell r="AC51" t="str">
            <v>Slitting Arbor ST-708-00-00-M</v>
          </cell>
          <cell r="AD51">
            <v>2731000</v>
          </cell>
          <cell r="AF51">
            <v>13655000</v>
          </cell>
          <cell r="AH51">
            <v>13655000</v>
          </cell>
          <cell r="AI51" t="str">
            <v>Transfer</v>
          </cell>
          <cell r="AJ51">
            <v>40917</v>
          </cell>
          <cell r="AK51">
            <v>40917</v>
          </cell>
          <cell r="AL51" t="str">
            <v>00040/KMIL/I/12</v>
          </cell>
          <cell r="AM51">
            <v>40917</v>
          </cell>
          <cell r="AN51">
            <v>5</v>
          </cell>
          <cell r="AO51" t="str">
            <v>pcs</v>
          </cell>
        </row>
        <row r="52">
          <cell r="A52">
            <v>49</v>
          </cell>
          <cell r="B52" t="str">
            <v>0062/INV-KMIL/I/12</v>
          </cell>
          <cell r="C52">
            <v>62</v>
          </cell>
          <cell r="F52">
            <v>102.024</v>
          </cell>
          <cell r="G52" t="str">
            <v>PT. Showa Indonesia Manufacturing</v>
          </cell>
          <cell r="H52" t="str">
            <v xml:space="preserve">Gedung Graha Kirana Lt.9 Suite 905 </v>
          </cell>
          <cell r="I52" t="str">
            <v>Jl.Yos Sudarso Kav.88 Jakarta 14350</v>
          </cell>
          <cell r="J52">
            <v>0</v>
          </cell>
          <cell r="K52">
            <v>1</v>
          </cell>
          <cell r="L52" t="str">
            <v>0    0  2</v>
          </cell>
          <cell r="M52" t="str">
            <v>2   1    8</v>
          </cell>
          <cell r="N52">
            <v>4</v>
          </cell>
          <cell r="O52" t="str">
            <v>0    9    2</v>
          </cell>
          <cell r="P52" t="str">
            <v xml:space="preserve">   0   0   0</v>
          </cell>
          <cell r="Q52" t="str">
            <v>01.002.218.4-092.000</v>
          </cell>
          <cell r="R52" t="str">
            <v>N153156</v>
          </cell>
          <cell r="T52" t="str">
            <v>8427-8434</v>
          </cell>
          <cell r="U52">
            <v>40914</v>
          </cell>
          <cell r="V52">
            <v>5</v>
          </cell>
          <cell r="X52">
            <v>5</v>
          </cell>
          <cell r="AC52" t="str">
            <v>Slitting Arbor ST-708-01-00-M</v>
          </cell>
          <cell r="AD52">
            <v>2731000</v>
          </cell>
          <cell r="AF52">
            <v>13655000</v>
          </cell>
          <cell r="AH52">
            <v>13655000</v>
          </cell>
          <cell r="AI52" t="str">
            <v>Transfer</v>
          </cell>
          <cell r="AJ52">
            <v>40917</v>
          </cell>
          <cell r="AK52">
            <v>40917</v>
          </cell>
          <cell r="AL52" t="str">
            <v>00040/KMIL/I/12</v>
          </cell>
          <cell r="AM52">
            <v>40917</v>
          </cell>
          <cell r="AN52">
            <v>5</v>
          </cell>
          <cell r="AO52" t="str">
            <v>pcs</v>
          </cell>
        </row>
        <row r="53">
          <cell r="A53">
            <v>50</v>
          </cell>
          <cell r="B53" t="str">
            <v>0021/INV-KMIL/I/12</v>
          </cell>
          <cell r="C53">
            <v>21</v>
          </cell>
          <cell r="F53">
            <v>102.211</v>
          </cell>
          <cell r="G53" t="str">
            <v>PT. Globaltech Solution Indonesia</v>
          </cell>
          <cell r="H53" t="str">
            <v>Jl. Perdana Raya Blok HH-II No.2A Rt.08/04 Wijaya Kusuma</v>
          </cell>
          <cell r="I53" t="str">
            <v>Grogol Petamburan Jakarta Barat 11460</v>
          </cell>
          <cell r="J53">
            <v>0</v>
          </cell>
          <cell r="K53">
            <v>2</v>
          </cell>
          <cell r="L53" t="str">
            <v>6    9  1</v>
          </cell>
          <cell r="M53" t="str">
            <v>5   3    5</v>
          </cell>
          <cell r="N53">
            <v>5</v>
          </cell>
          <cell r="O53" t="str">
            <v>0    3    6</v>
          </cell>
          <cell r="P53" t="str">
            <v xml:space="preserve">   0   0   0</v>
          </cell>
          <cell r="Q53" t="str">
            <v>02.691.535.5-036.000</v>
          </cell>
          <cell r="R53" t="str">
            <v>0014/GSI/I/12/001</v>
          </cell>
          <cell r="T53">
            <v>9198</v>
          </cell>
          <cell r="U53">
            <v>40919</v>
          </cell>
          <cell r="V53">
            <v>2</v>
          </cell>
          <cell r="X53">
            <v>2</v>
          </cell>
          <cell r="AC53" t="str">
            <v>Jasa Grinding Bushing Pin Presser PVTM01-05-02</v>
          </cell>
          <cell r="AD53">
            <v>150000</v>
          </cell>
          <cell r="AF53">
            <v>300000</v>
          </cell>
          <cell r="AH53">
            <v>300000</v>
          </cell>
          <cell r="AI53" t="str">
            <v>Transfer</v>
          </cell>
          <cell r="AJ53">
            <v>40917</v>
          </cell>
          <cell r="AK53">
            <v>40917</v>
          </cell>
          <cell r="AL53" t="str">
            <v>00041/KMIL/I/12</v>
          </cell>
          <cell r="AM53">
            <v>40917</v>
          </cell>
          <cell r="AN53" t="str">
            <v xml:space="preserve"> </v>
          </cell>
          <cell r="AO53" t="str">
            <v>pcs</v>
          </cell>
        </row>
        <row r="54">
          <cell r="A54">
            <v>51</v>
          </cell>
          <cell r="B54" t="str">
            <v>0034/INV-KMIL/I/12</v>
          </cell>
          <cell r="C54">
            <v>34</v>
          </cell>
          <cell r="F54">
            <v>102.321</v>
          </cell>
          <cell r="G54" t="str">
            <v>PT. Multisagita Perdanaabadi</v>
          </cell>
          <cell r="H54" t="str">
            <v xml:space="preserve">Jl. Kemang Raya No.33 Bangka-Mampang Prapatan </v>
          </cell>
          <cell r="I54" t="str">
            <v>Jakarta Selatan 12730</v>
          </cell>
          <cell r="J54">
            <v>0</v>
          </cell>
          <cell r="K54">
            <v>1</v>
          </cell>
          <cell r="L54" t="str">
            <v>3    3   2</v>
          </cell>
          <cell r="M54" t="str">
            <v>5   9    7</v>
          </cell>
          <cell r="N54">
            <v>2</v>
          </cell>
          <cell r="O54" t="str">
            <v>0   1   4</v>
          </cell>
          <cell r="P54" t="str">
            <v>0   0   0</v>
          </cell>
          <cell r="Q54" t="str">
            <v>01.332.597.2-014.000</v>
          </cell>
          <cell r="R54" t="str">
            <v>008</v>
          </cell>
          <cell r="T54">
            <v>8015</v>
          </cell>
          <cell r="U54">
            <v>40886</v>
          </cell>
          <cell r="V54">
            <v>3</v>
          </cell>
          <cell r="X54">
            <v>3</v>
          </cell>
          <cell r="AC54" t="str">
            <v>Crown GO-NO GO</v>
          </cell>
          <cell r="AD54">
            <v>3250000</v>
          </cell>
          <cell r="AF54">
            <v>9750000</v>
          </cell>
          <cell r="AH54">
            <v>9750000</v>
          </cell>
          <cell r="AI54" t="str">
            <v>Transfer</v>
          </cell>
          <cell r="AJ54">
            <v>40918</v>
          </cell>
          <cell r="AK54">
            <v>40918</v>
          </cell>
          <cell r="AL54" t="str">
            <v>00042/KMIL/I/12</v>
          </cell>
          <cell r="AM54">
            <v>40918</v>
          </cell>
          <cell r="AN54">
            <v>3</v>
          </cell>
          <cell r="AO54" t="str">
            <v>pcs</v>
          </cell>
        </row>
        <row r="55">
          <cell r="A55">
            <v>52</v>
          </cell>
          <cell r="B55" t="str">
            <v>0054/INV-KMIL/I/12</v>
          </cell>
          <cell r="C55">
            <v>54</v>
          </cell>
          <cell r="F55">
            <v>102.13800000000001</v>
          </cell>
          <cell r="G55" t="str">
            <v>PT. Granitoguna Building Ceramics</v>
          </cell>
          <cell r="H55" t="str">
            <v>Gedung Alia Lt.3 Jl.M.I.Ridwan Rais No.10-18 Gambir</v>
          </cell>
          <cell r="I55" t="str">
            <v>Jakarta Pusat 10110</v>
          </cell>
          <cell r="J55">
            <v>0</v>
          </cell>
          <cell r="K55">
            <v>1</v>
          </cell>
          <cell r="L55" t="str">
            <v>0    7  1</v>
          </cell>
          <cell r="M55" t="str">
            <v>0   0    4</v>
          </cell>
          <cell r="N55">
            <v>4</v>
          </cell>
          <cell r="O55" t="str">
            <v>0    5    2</v>
          </cell>
          <cell r="P55" t="str">
            <v xml:space="preserve">   0   0   0</v>
          </cell>
          <cell r="Q55" t="str">
            <v>01.071.004.4.052.000</v>
          </cell>
          <cell r="R55">
            <v>36893</v>
          </cell>
          <cell r="T55">
            <v>7802</v>
          </cell>
          <cell r="U55">
            <v>40872</v>
          </cell>
          <cell r="V55">
            <v>4</v>
          </cell>
          <cell r="X55">
            <v>4</v>
          </cell>
          <cell r="AC55" t="str">
            <v>Guide Sliding Plate 75AT20 04-19-001-0029 SP</v>
          </cell>
          <cell r="AD55">
            <v>320000</v>
          </cell>
          <cell r="AF55">
            <v>1280000</v>
          </cell>
          <cell r="AH55">
            <v>1280000</v>
          </cell>
          <cell r="AI55" t="str">
            <v>Transfer</v>
          </cell>
          <cell r="AJ55">
            <v>40918</v>
          </cell>
          <cell r="AK55">
            <v>40918</v>
          </cell>
          <cell r="AL55" t="str">
            <v>00043/KMIL/I/12</v>
          </cell>
          <cell r="AM55">
            <v>40918</v>
          </cell>
          <cell r="AN55">
            <v>4</v>
          </cell>
          <cell r="AO55" t="str">
            <v>pcs</v>
          </cell>
        </row>
        <row r="56">
          <cell r="A56">
            <v>53</v>
          </cell>
          <cell r="B56" t="str">
            <v>0055/INV-KMIL/I/12</v>
          </cell>
          <cell r="C56">
            <v>55</v>
          </cell>
          <cell r="F56">
            <v>102.13800000000001</v>
          </cell>
          <cell r="G56" t="str">
            <v>PT. Granitoguna Building Ceramics</v>
          </cell>
          <cell r="H56" t="str">
            <v>Gedung Alia Lt.3 Jl.M.I.Ridwan Rais No.10-18 Gambir</v>
          </cell>
          <cell r="I56" t="str">
            <v>Jakarta Pusat 10110</v>
          </cell>
          <cell r="J56">
            <v>0</v>
          </cell>
          <cell r="K56">
            <v>1</v>
          </cell>
          <cell r="L56" t="str">
            <v>0    7  1</v>
          </cell>
          <cell r="M56" t="str">
            <v>0   0    4</v>
          </cell>
          <cell r="N56">
            <v>4</v>
          </cell>
          <cell r="O56" t="str">
            <v>0    5    2</v>
          </cell>
          <cell r="P56" t="str">
            <v xml:space="preserve">   0   0   0</v>
          </cell>
          <cell r="Q56" t="str">
            <v>01.071.004.4.052.000</v>
          </cell>
          <cell r="R56">
            <v>37622</v>
          </cell>
          <cell r="T56">
            <v>8994</v>
          </cell>
          <cell r="U56">
            <v>40925</v>
          </cell>
          <cell r="V56">
            <v>8</v>
          </cell>
          <cell r="X56">
            <v>8</v>
          </cell>
          <cell r="AC56" t="str">
            <v>Guiding Shaft MB012T.05-05 04-23-001-0067 SP</v>
          </cell>
          <cell r="AD56">
            <v>350000</v>
          </cell>
          <cell r="AF56">
            <v>2800000</v>
          </cell>
          <cell r="AH56">
            <v>2800000</v>
          </cell>
          <cell r="AI56" t="str">
            <v>Transfer</v>
          </cell>
          <cell r="AJ56">
            <v>40918</v>
          </cell>
          <cell r="AK56">
            <v>40918</v>
          </cell>
          <cell r="AL56" t="str">
            <v>00044/KMIL/I/12</v>
          </cell>
          <cell r="AM56">
            <v>40918</v>
          </cell>
          <cell r="AN56">
            <v>8</v>
          </cell>
          <cell r="AO56" t="str">
            <v>pcs</v>
          </cell>
        </row>
        <row r="57">
          <cell r="A57">
            <v>54</v>
          </cell>
          <cell r="B57" t="str">
            <v>0144/INV-KMIL/I/12</v>
          </cell>
          <cell r="C57">
            <v>144</v>
          </cell>
          <cell r="F57">
            <v>102.018</v>
          </cell>
          <cell r="G57" t="str">
            <v>PT. Sanggar Sarana Baja</v>
          </cell>
          <cell r="H57" t="str">
            <v>Jl. Rawa Sumur No.10, KIP Jatinegara - Cakung</v>
          </cell>
          <cell r="I57" t="str">
            <v>Jakarta Timur</v>
          </cell>
          <cell r="J57">
            <v>0</v>
          </cell>
          <cell r="K57">
            <v>1</v>
          </cell>
          <cell r="L57" t="str">
            <v>0    0  2</v>
          </cell>
          <cell r="M57" t="str">
            <v>7   5    2</v>
          </cell>
          <cell r="N57">
            <v>2</v>
          </cell>
          <cell r="O57" t="str">
            <v>0    0    7</v>
          </cell>
          <cell r="P57" t="str">
            <v xml:space="preserve">   0   0   0</v>
          </cell>
          <cell r="Q57" t="str">
            <v>01.002.752.2-007.000</v>
          </cell>
          <cell r="R57" t="str">
            <v>4500449325</v>
          </cell>
          <cell r="T57">
            <v>8477</v>
          </cell>
          <cell r="U57">
            <v>40886</v>
          </cell>
          <cell r="V57">
            <v>1</v>
          </cell>
          <cell r="X57">
            <v>1</v>
          </cell>
          <cell r="AC57" t="str">
            <v>Joint Plate,SS400/QAR#0483</v>
          </cell>
          <cell r="AD57">
            <v>110000</v>
          </cell>
          <cell r="AF57">
            <v>110000</v>
          </cell>
          <cell r="AH57">
            <v>110000</v>
          </cell>
          <cell r="AI57" t="str">
            <v>Transfer</v>
          </cell>
          <cell r="AJ57">
            <v>40918</v>
          </cell>
          <cell r="AK57">
            <v>40918</v>
          </cell>
          <cell r="AL57" t="str">
            <v>00045/KMIL/I/12</v>
          </cell>
          <cell r="AM57">
            <v>40918</v>
          </cell>
          <cell r="AN57">
            <v>1</v>
          </cell>
          <cell r="AO57" t="str">
            <v>pcs</v>
          </cell>
        </row>
        <row r="58">
          <cell r="A58">
            <v>55</v>
          </cell>
          <cell r="B58" t="str">
            <v>0144/INV-KMIL/I/12</v>
          </cell>
          <cell r="C58">
            <v>144</v>
          </cell>
          <cell r="F58">
            <v>102.018</v>
          </cell>
          <cell r="G58" t="str">
            <v>PT. Sanggar Sarana Baja</v>
          </cell>
          <cell r="H58" t="str">
            <v>Jl. Rawa Sumur No.10, KIP Jatinegara - Cakung</v>
          </cell>
          <cell r="I58" t="str">
            <v>Jakarta Timur</v>
          </cell>
          <cell r="J58">
            <v>0</v>
          </cell>
          <cell r="K58">
            <v>1</v>
          </cell>
          <cell r="L58" t="str">
            <v>0    0  2</v>
          </cell>
          <cell r="M58" t="str">
            <v>7   5    2</v>
          </cell>
          <cell r="N58">
            <v>2</v>
          </cell>
          <cell r="O58" t="str">
            <v>0    0    7</v>
          </cell>
          <cell r="P58" t="str">
            <v xml:space="preserve">   0   0   0</v>
          </cell>
          <cell r="Q58" t="str">
            <v>01.002.752.2-007.000</v>
          </cell>
          <cell r="R58" t="str">
            <v>4500449325</v>
          </cell>
          <cell r="T58">
            <v>8479</v>
          </cell>
          <cell r="U58">
            <v>40886</v>
          </cell>
          <cell r="V58">
            <v>2</v>
          </cell>
          <cell r="X58">
            <v>2</v>
          </cell>
          <cell r="AC58" t="str">
            <v>Side Plate Support,SS400/QAR#0484</v>
          </cell>
          <cell r="AD58">
            <v>220000</v>
          </cell>
          <cell r="AF58">
            <v>440000</v>
          </cell>
          <cell r="AH58">
            <v>440000</v>
          </cell>
          <cell r="AI58" t="str">
            <v>Transfer</v>
          </cell>
          <cell r="AJ58">
            <v>40918</v>
          </cell>
          <cell r="AK58">
            <v>40918</v>
          </cell>
          <cell r="AL58" t="str">
            <v>00045/KMIL/I/12</v>
          </cell>
          <cell r="AM58">
            <v>40918</v>
          </cell>
          <cell r="AN58">
            <v>2</v>
          </cell>
          <cell r="AO58" t="str">
            <v>pcs</v>
          </cell>
        </row>
        <row r="59">
          <cell r="A59">
            <v>56</v>
          </cell>
          <cell r="B59" t="str">
            <v>0144/INV-KMIL/I/12</v>
          </cell>
          <cell r="C59">
            <v>144</v>
          </cell>
          <cell r="F59">
            <v>102.018</v>
          </cell>
          <cell r="G59" t="str">
            <v>PT. Sanggar Sarana Baja</v>
          </cell>
          <cell r="H59" t="str">
            <v>Jl. Rawa Sumur No.10, KIP Jatinegara - Cakung</v>
          </cell>
          <cell r="I59" t="str">
            <v>Jakarta Timur</v>
          </cell>
          <cell r="J59">
            <v>0</v>
          </cell>
          <cell r="K59">
            <v>1</v>
          </cell>
          <cell r="L59" t="str">
            <v>0    0  2</v>
          </cell>
          <cell r="M59" t="str">
            <v>7   5    2</v>
          </cell>
          <cell r="N59">
            <v>2</v>
          </cell>
          <cell r="O59" t="str">
            <v>0    0    7</v>
          </cell>
          <cell r="P59" t="str">
            <v xml:space="preserve">   0   0   0</v>
          </cell>
          <cell r="Q59" t="str">
            <v>01.002.752.2-007.000</v>
          </cell>
          <cell r="R59" t="str">
            <v>4500449325</v>
          </cell>
          <cell r="T59">
            <v>8488</v>
          </cell>
          <cell r="U59">
            <v>40886</v>
          </cell>
          <cell r="V59">
            <v>1</v>
          </cell>
          <cell r="X59">
            <v>1</v>
          </cell>
          <cell r="AC59" t="str">
            <v>Lifting,SS400/QAR#0489</v>
          </cell>
          <cell r="AD59">
            <v>350000</v>
          </cell>
          <cell r="AF59">
            <v>350000</v>
          </cell>
          <cell r="AH59">
            <v>350000</v>
          </cell>
          <cell r="AI59" t="str">
            <v>Transfer</v>
          </cell>
          <cell r="AJ59">
            <v>40918</v>
          </cell>
          <cell r="AK59">
            <v>40918</v>
          </cell>
          <cell r="AL59" t="str">
            <v>00045/KMIL/I/12</v>
          </cell>
          <cell r="AM59">
            <v>40918</v>
          </cell>
          <cell r="AN59">
            <v>1</v>
          </cell>
          <cell r="AO59" t="str">
            <v>pcs</v>
          </cell>
        </row>
        <row r="60">
          <cell r="A60">
            <v>57</v>
          </cell>
          <cell r="B60" t="str">
            <v>0144/INV-KMIL/I/12</v>
          </cell>
          <cell r="C60">
            <v>144</v>
          </cell>
          <cell r="F60">
            <v>102.018</v>
          </cell>
          <cell r="G60" t="str">
            <v>PT. Sanggar Sarana Baja</v>
          </cell>
          <cell r="H60" t="str">
            <v>Jl. Rawa Sumur No.10, KIP Jatinegara - Cakung</v>
          </cell>
          <cell r="I60" t="str">
            <v>Jakarta Timur</v>
          </cell>
          <cell r="J60">
            <v>0</v>
          </cell>
          <cell r="K60">
            <v>1</v>
          </cell>
          <cell r="L60" t="str">
            <v>0    0  2</v>
          </cell>
          <cell r="M60" t="str">
            <v>7   5    2</v>
          </cell>
          <cell r="N60">
            <v>2</v>
          </cell>
          <cell r="O60" t="str">
            <v>0    0    7</v>
          </cell>
          <cell r="P60" t="str">
            <v xml:space="preserve">   0   0   0</v>
          </cell>
          <cell r="Q60" t="str">
            <v>01.002.752.2-007.000</v>
          </cell>
          <cell r="R60" t="str">
            <v>4500449325</v>
          </cell>
          <cell r="T60">
            <v>8478</v>
          </cell>
          <cell r="U60">
            <v>40886</v>
          </cell>
          <cell r="V60">
            <v>1</v>
          </cell>
          <cell r="X60">
            <v>1</v>
          </cell>
          <cell r="AC60" t="str">
            <v>Bottom Cover Plate,SS400/QAR#0483</v>
          </cell>
          <cell r="AD60">
            <v>85000</v>
          </cell>
          <cell r="AF60">
            <v>85000</v>
          </cell>
          <cell r="AH60">
            <v>85000</v>
          </cell>
          <cell r="AI60" t="str">
            <v>Transfer</v>
          </cell>
          <cell r="AJ60">
            <v>40918</v>
          </cell>
          <cell r="AK60">
            <v>40918</v>
          </cell>
          <cell r="AL60" t="str">
            <v>00045/KMIL/I/12</v>
          </cell>
          <cell r="AM60">
            <v>40918</v>
          </cell>
          <cell r="AN60">
            <v>1</v>
          </cell>
          <cell r="AO60" t="str">
            <v>pcs</v>
          </cell>
        </row>
        <row r="61">
          <cell r="A61">
            <v>58</v>
          </cell>
          <cell r="B61" t="str">
            <v>0144/INV-KMIL/I/12</v>
          </cell>
          <cell r="C61">
            <v>144</v>
          </cell>
          <cell r="F61">
            <v>102.018</v>
          </cell>
          <cell r="G61" t="str">
            <v>PT. Sanggar Sarana Baja</v>
          </cell>
          <cell r="H61" t="str">
            <v>Jl. Rawa Sumur No.10, KIP Jatinegara - Cakung</v>
          </cell>
          <cell r="I61" t="str">
            <v>Jakarta Timur</v>
          </cell>
          <cell r="J61">
            <v>0</v>
          </cell>
          <cell r="K61">
            <v>1</v>
          </cell>
          <cell r="L61" t="str">
            <v>0    0  2</v>
          </cell>
          <cell r="M61" t="str">
            <v>7   5    2</v>
          </cell>
          <cell r="N61">
            <v>2</v>
          </cell>
          <cell r="O61" t="str">
            <v>0    0    7</v>
          </cell>
          <cell r="P61" t="str">
            <v xml:space="preserve">   0   0   0</v>
          </cell>
          <cell r="Q61" t="str">
            <v>01.002.752.2-007.000</v>
          </cell>
          <cell r="R61" t="str">
            <v>4500449325</v>
          </cell>
          <cell r="T61">
            <v>8480</v>
          </cell>
          <cell r="U61">
            <v>40886</v>
          </cell>
          <cell r="V61">
            <v>1</v>
          </cell>
          <cell r="X61">
            <v>1</v>
          </cell>
          <cell r="AC61" t="str">
            <v>Controller Guard,SS400/QAR#0485</v>
          </cell>
          <cell r="AD61">
            <v>125000</v>
          </cell>
          <cell r="AF61">
            <v>125000</v>
          </cell>
          <cell r="AH61">
            <v>125000</v>
          </cell>
          <cell r="AI61" t="str">
            <v>Transfer</v>
          </cell>
          <cell r="AJ61">
            <v>40918</v>
          </cell>
          <cell r="AK61">
            <v>40918</v>
          </cell>
          <cell r="AL61" t="str">
            <v>00045/KMIL/I/12</v>
          </cell>
          <cell r="AM61">
            <v>40918</v>
          </cell>
          <cell r="AN61">
            <v>1</v>
          </cell>
          <cell r="AO61" t="str">
            <v>pcs</v>
          </cell>
        </row>
        <row r="62">
          <cell r="A62">
            <v>59</v>
          </cell>
          <cell r="B62" t="str">
            <v>0144/INV-KMIL/I/12</v>
          </cell>
          <cell r="C62">
            <v>144</v>
          </cell>
          <cell r="F62">
            <v>102.018</v>
          </cell>
          <cell r="G62" t="str">
            <v>PT. Sanggar Sarana Baja</v>
          </cell>
          <cell r="H62" t="str">
            <v>Jl. Rawa Sumur No.10, KIP Jatinegara - Cakung</v>
          </cell>
          <cell r="I62" t="str">
            <v>Jakarta Timur</v>
          </cell>
          <cell r="J62">
            <v>0</v>
          </cell>
          <cell r="K62">
            <v>1</v>
          </cell>
          <cell r="L62" t="str">
            <v>0    0  2</v>
          </cell>
          <cell r="M62" t="str">
            <v>7   5    2</v>
          </cell>
          <cell r="N62">
            <v>2</v>
          </cell>
          <cell r="O62" t="str">
            <v>0    0    7</v>
          </cell>
          <cell r="P62" t="str">
            <v xml:space="preserve">   0   0   0</v>
          </cell>
          <cell r="Q62" t="str">
            <v>01.002.752.2-007.000</v>
          </cell>
          <cell r="R62" t="str">
            <v>4500449325</v>
          </cell>
          <cell r="T62">
            <v>8481</v>
          </cell>
          <cell r="U62">
            <v>40886</v>
          </cell>
          <cell r="V62">
            <v>1</v>
          </cell>
          <cell r="X62">
            <v>1</v>
          </cell>
          <cell r="AC62" t="str">
            <v>Controller Guard Support,SS400/QAR#0485</v>
          </cell>
          <cell r="AD62">
            <v>65000</v>
          </cell>
          <cell r="AF62">
            <v>65000</v>
          </cell>
          <cell r="AH62">
            <v>65000</v>
          </cell>
          <cell r="AI62" t="str">
            <v>Transfer</v>
          </cell>
          <cell r="AJ62">
            <v>40918</v>
          </cell>
          <cell r="AK62">
            <v>40918</v>
          </cell>
          <cell r="AL62" t="str">
            <v>00045/KMIL/I/12</v>
          </cell>
          <cell r="AM62">
            <v>40918</v>
          </cell>
          <cell r="AN62">
            <v>1</v>
          </cell>
          <cell r="AO62" t="str">
            <v>pcs</v>
          </cell>
        </row>
        <row r="63">
          <cell r="A63">
            <v>60</v>
          </cell>
          <cell r="B63" t="str">
            <v>0144/INV-KMIL/I/12</v>
          </cell>
          <cell r="C63">
            <v>144</v>
          </cell>
          <cell r="F63">
            <v>102.018</v>
          </cell>
          <cell r="G63" t="str">
            <v>PT. Sanggar Sarana Baja</v>
          </cell>
          <cell r="H63" t="str">
            <v>Jl. Rawa Sumur No.10, KIP Jatinegara - Cakung</v>
          </cell>
          <cell r="I63" t="str">
            <v>Jakarta Timur</v>
          </cell>
          <cell r="J63">
            <v>0</v>
          </cell>
          <cell r="K63">
            <v>1</v>
          </cell>
          <cell r="L63" t="str">
            <v>0    0  2</v>
          </cell>
          <cell r="M63" t="str">
            <v>7   5    2</v>
          </cell>
          <cell r="N63">
            <v>2</v>
          </cell>
          <cell r="O63" t="str">
            <v>0    0    7</v>
          </cell>
          <cell r="P63" t="str">
            <v xml:space="preserve">   0   0   0</v>
          </cell>
          <cell r="Q63" t="str">
            <v>01.002.752.2-007.000</v>
          </cell>
          <cell r="R63" t="str">
            <v>4500449325</v>
          </cell>
          <cell r="T63">
            <v>8484</v>
          </cell>
          <cell r="U63">
            <v>40886</v>
          </cell>
          <cell r="V63">
            <v>1</v>
          </cell>
          <cell r="X63">
            <v>1</v>
          </cell>
          <cell r="AC63" t="str">
            <v>Dollies Seat,SS400/QAR#0487</v>
          </cell>
          <cell r="AD63">
            <v>290000</v>
          </cell>
          <cell r="AF63">
            <v>290000</v>
          </cell>
          <cell r="AH63">
            <v>290000</v>
          </cell>
          <cell r="AI63" t="str">
            <v>Transfer</v>
          </cell>
          <cell r="AJ63">
            <v>40918</v>
          </cell>
          <cell r="AK63">
            <v>40918</v>
          </cell>
          <cell r="AL63" t="str">
            <v>00045/KMIL/I/12</v>
          </cell>
          <cell r="AM63">
            <v>40918</v>
          </cell>
          <cell r="AN63">
            <v>1</v>
          </cell>
          <cell r="AO63" t="str">
            <v>pcs</v>
          </cell>
        </row>
        <row r="64">
          <cell r="A64">
            <v>61</v>
          </cell>
          <cell r="B64" t="str">
            <v>0144/INV-KMIL/I/12</v>
          </cell>
          <cell r="C64">
            <v>144</v>
          </cell>
          <cell r="F64">
            <v>102.018</v>
          </cell>
          <cell r="G64" t="str">
            <v>PT. Sanggar Sarana Baja</v>
          </cell>
          <cell r="H64" t="str">
            <v>Jl. Rawa Sumur No.10, KIP Jatinegara - Cakung</v>
          </cell>
          <cell r="I64" t="str">
            <v>Jakarta Timur</v>
          </cell>
          <cell r="J64">
            <v>0</v>
          </cell>
          <cell r="K64">
            <v>1</v>
          </cell>
          <cell r="L64" t="str">
            <v>0    0  2</v>
          </cell>
          <cell r="M64" t="str">
            <v>7   5    2</v>
          </cell>
          <cell r="N64">
            <v>2</v>
          </cell>
          <cell r="O64" t="str">
            <v>0    0    7</v>
          </cell>
          <cell r="P64" t="str">
            <v xml:space="preserve">   0   0   0</v>
          </cell>
          <cell r="Q64" t="str">
            <v>01.002.752.2-007.000</v>
          </cell>
          <cell r="R64" t="str">
            <v>4500449325</v>
          </cell>
          <cell r="T64">
            <v>8486</v>
          </cell>
          <cell r="U64">
            <v>40886</v>
          </cell>
          <cell r="V64">
            <v>1</v>
          </cell>
          <cell r="X64">
            <v>1</v>
          </cell>
          <cell r="AC64" t="str">
            <v>Control Valve Seat,SS400/QAR#0486</v>
          </cell>
          <cell r="AD64">
            <v>70000</v>
          </cell>
          <cell r="AF64">
            <v>70000</v>
          </cell>
          <cell r="AH64">
            <v>70000</v>
          </cell>
          <cell r="AI64" t="str">
            <v>Transfer</v>
          </cell>
          <cell r="AJ64">
            <v>40918</v>
          </cell>
          <cell r="AK64">
            <v>40918</v>
          </cell>
          <cell r="AL64" t="str">
            <v>00045/KMIL/I/12</v>
          </cell>
          <cell r="AM64">
            <v>40918</v>
          </cell>
          <cell r="AN64">
            <v>1</v>
          </cell>
          <cell r="AO64" t="str">
            <v>pcs</v>
          </cell>
        </row>
        <row r="65">
          <cell r="A65">
            <v>62</v>
          </cell>
          <cell r="B65" t="str">
            <v>0144/INV-KMIL/I/12</v>
          </cell>
          <cell r="C65">
            <v>144</v>
          </cell>
          <cell r="F65">
            <v>102.018</v>
          </cell>
          <cell r="G65" t="str">
            <v>PT. Sanggar Sarana Baja</v>
          </cell>
          <cell r="H65" t="str">
            <v>Jl. Rawa Sumur No.10, KIP Jatinegara - Cakung</v>
          </cell>
          <cell r="I65" t="str">
            <v>Jakarta Timur</v>
          </cell>
          <cell r="J65">
            <v>0</v>
          </cell>
          <cell r="K65">
            <v>1</v>
          </cell>
          <cell r="L65" t="str">
            <v>0    0  2</v>
          </cell>
          <cell r="M65" t="str">
            <v>7   5    2</v>
          </cell>
          <cell r="N65">
            <v>2</v>
          </cell>
          <cell r="O65" t="str">
            <v>0    0    7</v>
          </cell>
          <cell r="P65" t="str">
            <v xml:space="preserve">   0   0   0</v>
          </cell>
          <cell r="Q65" t="str">
            <v>01.002.752.2-007.000</v>
          </cell>
          <cell r="R65" t="str">
            <v>4500449325</v>
          </cell>
          <cell r="T65">
            <v>8487</v>
          </cell>
          <cell r="U65">
            <v>40886</v>
          </cell>
          <cell r="V65">
            <v>1</v>
          </cell>
          <cell r="X65">
            <v>1</v>
          </cell>
          <cell r="AC65" t="str">
            <v>RFL Mounting Plate,SS400/QAR#0487</v>
          </cell>
          <cell r="AD65">
            <v>85000</v>
          </cell>
          <cell r="AF65">
            <v>85000</v>
          </cell>
          <cell r="AH65">
            <v>85000</v>
          </cell>
          <cell r="AI65" t="str">
            <v>Transfer</v>
          </cell>
          <cell r="AJ65">
            <v>40918</v>
          </cell>
          <cell r="AK65">
            <v>40918</v>
          </cell>
          <cell r="AL65" t="str">
            <v>00045/KMIL/I/12</v>
          </cell>
          <cell r="AM65">
            <v>40918</v>
          </cell>
          <cell r="AN65">
            <v>1</v>
          </cell>
          <cell r="AO65" t="str">
            <v>pcs</v>
          </cell>
        </row>
        <row r="66">
          <cell r="A66">
            <v>63</v>
          </cell>
          <cell r="B66" t="str">
            <v>0145/INV-KMIL/I/12</v>
          </cell>
          <cell r="C66">
            <v>145</v>
          </cell>
          <cell r="F66">
            <v>102.018</v>
          </cell>
          <cell r="G66" t="str">
            <v>PT. Sanggar Sarana Baja</v>
          </cell>
          <cell r="H66" t="str">
            <v>Jl. Rawa Sumur No.10, KIP Jatinegara - Cakung</v>
          </cell>
          <cell r="I66" t="str">
            <v>Jakarta Timur</v>
          </cell>
          <cell r="J66">
            <v>0</v>
          </cell>
          <cell r="K66">
            <v>1</v>
          </cell>
          <cell r="L66" t="str">
            <v>0    0  2</v>
          </cell>
          <cell r="M66" t="str">
            <v>7   5    2</v>
          </cell>
          <cell r="N66">
            <v>2</v>
          </cell>
          <cell r="O66" t="str">
            <v>0    0    7</v>
          </cell>
          <cell r="P66" t="str">
            <v xml:space="preserve">   0   0   0</v>
          </cell>
          <cell r="Q66" t="str">
            <v>01.002.752.2-007.000</v>
          </cell>
          <cell r="R66" t="str">
            <v>4500450071</v>
          </cell>
          <cell r="T66">
            <v>8535</v>
          </cell>
          <cell r="U66">
            <v>40886</v>
          </cell>
          <cell r="V66">
            <v>1</v>
          </cell>
          <cell r="X66">
            <v>1</v>
          </cell>
          <cell r="AC66" t="str">
            <v>Bottom Cover Plate, SS400/QAR#0483</v>
          </cell>
          <cell r="AD66">
            <v>85000</v>
          </cell>
          <cell r="AF66">
            <v>85000</v>
          </cell>
          <cell r="AH66">
            <v>85000</v>
          </cell>
          <cell r="AI66" t="str">
            <v>Transfer</v>
          </cell>
          <cell r="AJ66">
            <v>40918</v>
          </cell>
          <cell r="AK66">
            <v>40918</v>
          </cell>
          <cell r="AL66" t="str">
            <v>00046/KMIL/I/12</v>
          </cell>
          <cell r="AM66">
            <v>40918</v>
          </cell>
          <cell r="AN66">
            <v>1</v>
          </cell>
          <cell r="AO66" t="str">
            <v>pcs</v>
          </cell>
        </row>
        <row r="67">
          <cell r="A67">
            <v>64</v>
          </cell>
          <cell r="B67" t="str">
            <v>0145/INV-KMIL/I/12</v>
          </cell>
          <cell r="C67">
            <v>145</v>
          </cell>
          <cell r="F67">
            <v>102.018</v>
          </cell>
          <cell r="G67" t="str">
            <v>PT. Sanggar Sarana Baja</v>
          </cell>
          <cell r="H67" t="str">
            <v>Jl. Rawa Sumur No.10, KIP Jatinegara - Cakung</v>
          </cell>
          <cell r="I67" t="str">
            <v>Jakarta Timur</v>
          </cell>
          <cell r="J67">
            <v>0</v>
          </cell>
          <cell r="K67">
            <v>1</v>
          </cell>
          <cell r="L67" t="str">
            <v>0    0  2</v>
          </cell>
          <cell r="M67" t="str">
            <v>7   5    2</v>
          </cell>
          <cell r="N67">
            <v>2</v>
          </cell>
          <cell r="O67" t="str">
            <v>0    0    7</v>
          </cell>
          <cell r="P67" t="str">
            <v xml:space="preserve">   0   0   0</v>
          </cell>
          <cell r="Q67" t="str">
            <v>01.002.752.2-007.000</v>
          </cell>
          <cell r="R67" t="str">
            <v>4500450071</v>
          </cell>
          <cell r="T67">
            <v>8543</v>
          </cell>
          <cell r="U67">
            <v>40886</v>
          </cell>
          <cell r="V67">
            <v>1</v>
          </cell>
          <cell r="X67">
            <v>1</v>
          </cell>
          <cell r="AC67" t="str">
            <v>Control Valve Seat , SS400/QAR#0486</v>
          </cell>
          <cell r="AD67">
            <v>70000</v>
          </cell>
          <cell r="AF67">
            <v>70000</v>
          </cell>
          <cell r="AH67">
            <v>70000</v>
          </cell>
          <cell r="AI67" t="str">
            <v>Transfer</v>
          </cell>
          <cell r="AJ67">
            <v>40918</v>
          </cell>
          <cell r="AK67">
            <v>40918</v>
          </cell>
          <cell r="AL67" t="str">
            <v>00046/KMIL/I/12</v>
          </cell>
          <cell r="AM67">
            <v>40918</v>
          </cell>
          <cell r="AN67">
            <v>1</v>
          </cell>
          <cell r="AO67" t="str">
            <v>pcs</v>
          </cell>
        </row>
        <row r="68">
          <cell r="A68">
            <v>65</v>
          </cell>
          <cell r="B68" t="str">
            <v>0145/INV-KMIL/I/12</v>
          </cell>
          <cell r="C68">
            <v>145</v>
          </cell>
          <cell r="F68">
            <v>102.018</v>
          </cell>
          <cell r="G68" t="str">
            <v>PT. Sanggar Sarana Baja</v>
          </cell>
          <cell r="H68" t="str">
            <v>Jl. Rawa Sumur No.10, KIP Jatinegara - Cakung</v>
          </cell>
          <cell r="I68" t="str">
            <v>Jakarta Timur</v>
          </cell>
          <cell r="J68">
            <v>0</v>
          </cell>
          <cell r="K68">
            <v>1</v>
          </cell>
          <cell r="L68" t="str">
            <v>0    0  2</v>
          </cell>
          <cell r="M68" t="str">
            <v>7   5    2</v>
          </cell>
          <cell r="N68">
            <v>2</v>
          </cell>
          <cell r="O68" t="str">
            <v>0    0    7</v>
          </cell>
          <cell r="P68" t="str">
            <v xml:space="preserve">   0   0   0</v>
          </cell>
          <cell r="Q68" t="str">
            <v>01.002.752.2-007.000</v>
          </cell>
          <cell r="R68" t="str">
            <v>4500450071</v>
          </cell>
          <cell r="T68">
            <v>8545</v>
          </cell>
          <cell r="U68">
            <v>40886</v>
          </cell>
          <cell r="V68">
            <v>1</v>
          </cell>
          <cell r="X68">
            <v>1</v>
          </cell>
          <cell r="AC68" t="str">
            <v>Lifting, SS400/QAR#0489</v>
          </cell>
          <cell r="AD68">
            <v>350000</v>
          </cell>
          <cell r="AF68">
            <v>350000</v>
          </cell>
          <cell r="AH68">
            <v>350000</v>
          </cell>
          <cell r="AI68" t="str">
            <v>Transfer</v>
          </cell>
          <cell r="AJ68">
            <v>40918</v>
          </cell>
          <cell r="AK68">
            <v>40918</v>
          </cell>
          <cell r="AL68" t="str">
            <v>00046/KMIL/I/12</v>
          </cell>
          <cell r="AM68">
            <v>40918</v>
          </cell>
          <cell r="AN68">
            <v>1</v>
          </cell>
          <cell r="AO68" t="str">
            <v>pcs</v>
          </cell>
        </row>
        <row r="69">
          <cell r="A69">
            <v>66</v>
          </cell>
          <cell r="B69" t="str">
            <v>0145/INV-KMIL/I/12</v>
          </cell>
          <cell r="C69">
            <v>145</v>
          </cell>
          <cell r="F69">
            <v>102.018</v>
          </cell>
          <cell r="G69" t="str">
            <v>PT. Sanggar Sarana Baja</v>
          </cell>
          <cell r="H69" t="str">
            <v>Jl. Rawa Sumur No.10, KIP Jatinegara - Cakung</v>
          </cell>
          <cell r="I69" t="str">
            <v>Jakarta Timur</v>
          </cell>
          <cell r="J69">
            <v>0</v>
          </cell>
          <cell r="K69">
            <v>1</v>
          </cell>
          <cell r="L69" t="str">
            <v>0    0  2</v>
          </cell>
          <cell r="M69" t="str">
            <v>7   5    2</v>
          </cell>
          <cell r="N69">
            <v>2</v>
          </cell>
          <cell r="O69" t="str">
            <v>0    0    7</v>
          </cell>
          <cell r="P69" t="str">
            <v xml:space="preserve">   0   0   0</v>
          </cell>
          <cell r="Q69" t="str">
            <v>01.002.752.2-007.000</v>
          </cell>
          <cell r="R69" t="str">
            <v>4500450071</v>
          </cell>
          <cell r="T69">
            <v>8546</v>
          </cell>
          <cell r="U69">
            <v>40886</v>
          </cell>
          <cell r="V69">
            <v>1</v>
          </cell>
          <cell r="X69">
            <v>1</v>
          </cell>
          <cell r="AC69" t="str">
            <v>L Square , Mat;CS/QAR#0476</v>
          </cell>
          <cell r="AD69">
            <v>235000</v>
          </cell>
          <cell r="AF69">
            <v>235000</v>
          </cell>
          <cell r="AH69">
            <v>235000</v>
          </cell>
          <cell r="AI69" t="str">
            <v>Transfer</v>
          </cell>
          <cell r="AJ69">
            <v>40918</v>
          </cell>
          <cell r="AK69">
            <v>40918</v>
          </cell>
          <cell r="AL69" t="str">
            <v>00046/KMIL/I/12</v>
          </cell>
          <cell r="AM69">
            <v>40918</v>
          </cell>
          <cell r="AN69">
            <v>1</v>
          </cell>
          <cell r="AO69" t="str">
            <v>pcs</v>
          </cell>
        </row>
        <row r="70">
          <cell r="A70">
            <v>67</v>
          </cell>
          <cell r="B70" t="str">
            <v>0145/INV-KMIL/I/12</v>
          </cell>
          <cell r="C70">
            <v>145</v>
          </cell>
          <cell r="F70">
            <v>102.018</v>
          </cell>
          <cell r="G70" t="str">
            <v>PT. Sanggar Sarana Baja</v>
          </cell>
          <cell r="H70" t="str">
            <v>Jl. Rawa Sumur No.10, KIP Jatinegara - Cakung</v>
          </cell>
          <cell r="I70" t="str">
            <v>Jakarta Timur</v>
          </cell>
          <cell r="J70">
            <v>0</v>
          </cell>
          <cell r="K70">
            <v>1</v>
          </cell>
          <cell r="L70" t="str">
            <v>0    0  2</v>
          </cell>
          <cell r="M70" t="str">
            <v>7   5    2</v>
          </cell>
          <cell r="N70">
            <v>2</v>
          </cell>
          <cell r="O70" t="str">
            <v>0    0    7</v>
          </cell>
          <cell r="P70" t="str">
            <v xml:space="preserve">   0   0   0</v>
          </cell>
          <cell r="Q70" t="str">
            <v>01.002.752.2-007.000</v>
          </cell>
          <cell r="R70" t="str">
            <v>4500450071</v>
          </cell>
          <cell r="T70">
            <v>8541</v>
          </cell>
          <cell r="U70">
            <v>40886</v>
          </cell>
          <cell r="V70">
            <v>1</v>
          </cell>
          <cell r="X70">
            <v>1</v>
          </cell>
          <cell r="AC70" t="str">
            <v>Dollies Seat, SS400/QAR#0487</v>
          </cell>
          <cell r="AD70">
            <v>290000</v>
          </cell>
          <cell r="AF70">
            <v>290000</v>
          </cell>
          <cell r="AH70">
            <v>290000</v>
          </cell>
          <cell r="AI70" t="str">
            <v>Transfer</v>
          </cell>
          <cell r="AJ70">
            <v>40918</v>
          </cell>
          <cell r="AK70">
            <v>40918</v>
          </cell>
          <cell r="AL70" t="str">
            <v>00046/KMIL/I/12</v>
          </cell>
          <cell r="AM70">
            <v>40918</v>
          </cell>
          <cell r="AN70">
            <v>1</v>
          </cell>
          <cell r="AO70" t="str">
            <v>pcs</v>
          </cell>
        </row>
        <row r="71">
          <cell r="A71">
            <v>68</v>
          </cell>
          <cell r="B71" t="str">
            <v>0145/INV-KMIL/I/12</v>
          </cell>
          <cell r="C71">
            <v>145</v>
          </cell>
          <cell r="F71">
            <v>102.018</v>
          </cell>
          <cell r="G71" t="str">
            <v>PT. Sanggar Sarana Baja</v>
          </cell>
          <cell r="H71" t="str">
            <v>Jl. Rawa Sumur No.10, KIP Jatinegara - Cakung</v>
          </cell>
          <cell r="I71" t="str">
            <v>Jakarta Timur</v>
          </cell>
          <cell r="J71">
            <v>0</v>
          </cell>
          <cell r="K71">
            <v>1</v>
          </cell>
          <cell r="L71" t="str">
            <v>0    0  2</v>
          </cell>
          <cell r="M71" t="str">
            <v>7   5    2</v>
          </cell>
          <cell r="N71">
            <v>2</v>
          </cell>
          <cell r="O71" t="str">
            <v>0    0    7</v>
          </cell>
          <cell r="P71" t="str">
            <v xml:space="preserve">   0   0   0</v>
          </cell>
          <cell r="Q71" t="str">
            <v>01.002.752.2-007.000</v>
          </cell>
          <cell r="R71" t="str">
            <v>4500450071</v>
          </cell>
          <cell r="T71">
            <v>8536</v>
          </cell>
          <cell r="U71">
            <v>40886</v>
          </cell>
          <cell r="V71">
            <v>2</v>
          </cell>
          <cell r="X71">
            <v>2</v>
          </cell>
          <cell r="AC71" t="str">
            <v>Side Plate Support, SS400/QAR#0484</v>
          </cell>
          <cell r="AD71">
            <v>220000</v>
          </cell>
          <cell r="AF71">
            <v>440000</v>
          </cell>
          <cell r="AH71">
            <v>440000</v>
          </cell>
          <cell r="AI71" t="str">
            <v>Transfer</v>
          </cell>
          <cell r="AJ71">
            <v>40918</v>
          </cell>
          <cell r="AK71">
            <v>40918</v>
          </cell>
          <cell r="AL71" t="str">
            <v>00046/KMIL/I/12</v>
          </cell>
          <cell r="AM71">
            <v>40918</v>
          </cell>
          <cell r="AN71">
            <v>2</v>
          </cell>
          <cell r="AO71" t="str">
            <v>pcs</v>
          </cell>
        </row>
        <row r="72">
          <cell r="A72">
            <v>69</v>
          </cell>
          <cell r="B72" t="str">
            <v>0145/INV-KMIL/I/12</v>
          </cell>
          <cell r="C72">
            <v>145</v>
          </cell>
          <cell r="F72">
            <v>102.018</v>
          </cell>
          <cell r="G72" t="str">
            <v>PT. Sanggar Sarana Baja</v>
          </cell>
          <cell r="H72" t="str">
            <v>Jl. Rawa Sumur No.10, KIP Jatinegara - Cakung</v>
          </cell>
          <cell r="I72" t="str">
            <v>Jakarta Timur</v>
          </cell>
          <cell r="J72">
            <v>0</v>
          </cell>
          <cell r="K72">
            <v>1</v>
          </cell>
          <cell r="L72" t="str">
            <v>0    0  2</v>
          </cell>
          <cell r="M72" t="str">
            <v>7   5    2</v>
          </cell>
          <cell r="N72">
            <v>2</v>
          </cell>
          <cell r="O72" t="str">
            <v>0    0    7</v>
          </cell>
          <cell r="P72" t="str">
            <v xml:space="preserve">   0   0   0</v>
          </cell>
          <cell r="Q72" t="str">
            <v>01.002.752.2-007.000</v>
          </cell>
          <cell r="R72" t="str">
            <v>4500450071</v>
          </cell>
          <cell r="T72">
            <v>8531</v>
          </cell>
          <cell r="U72">
            <v>40886</v>
          </cell>
          <cell r="V72">
            <v>1</v>
          </cell>
          <cell r="X72">
            <v>1</v>
          </cell>
          <cell r="AC72" t="str">
            <v>Body part 3, SS400/QAR#0481</v>
          </cell>
          <cell r="AD72">
            <v>180000</v>
          </cell>
          <cell r="AF72">
            <v>180000</v>
          </cell>
          <cell r="AH72">
            <v>180000</v>
          </cell>
          <cell r="AI72" t="str">
            <v>Transfer</v>
          </cell>
          <cell r="AJ72">
            <v>40918</v>
          </cell>
          <cell r="AK72">
            <v>40918</v>
          </cell>
          <cell r="AL72" t="str">
            <v>00046/KMIL/I/12</v>
          </cell>
          <cell r="AM72">
            <v>40918</v>
          </cell>
          <cell r="AN72">
            <v>1</v>
          </cell>
          <cell r="AO72" t="str">
            <v>pcs</v>
          </cell>
        </row>
        <row r="73">
          <cell r="A73">
            <v>70</v>
          </cell>
          <cell r="B73" t="str">
            <v>0145/INV-KMIL/I/12</v>
          </cell>
          <cell r="C73">
            <v>145</v>
          </cell>
          <cell r="F73">
            <v>102.018</v>
          </cell>
          <cell r="G73" t="str">
            <v>PT. Sanggar Sarana Baja</v>
          </cell>
          <cell r="H73" t="str">
            <v>Jl. Rawa Sumur No.10, KIP Jatinegara - Cakung</v>
          </cell>
          <cell r="I73" t="str">
            <v>Jakarta Timur</v>
          </cell>
          <cell r="J73">
            <v>0</v>
          </cell>
          <cell r="K73">
            <v>1</v>
          </cell>
          <cell r="L73" t="str">
            <v>0    0  2</v>
          </cell>
          <cell r="M73" t="str">
            <v>7   5    2</v>
          </cell>
          <cell r="N73">
            <v>2</v>
          </cell>
          <cell r="O73" t="str">
            <v>0    0    7</v>
          </cell>
          <cell r="P73" t="str">
            <v xml:space="preserve">   0   0   0</v>
          </cell>
          <cell r="Q73" t="str">
            <v>01.002.752.2-007.000</v>
          </cell>
          <cell r="R73" t="str">
            <v>4500450071</v>
          </cell>
          <cell r="T73">
            <v>8534</v>
          </cell>
          <cell r="U73">
            <v>40886</v>
          </cell>
          <cell r="V73">
            <v>1</v>
          </cell>
          <cell r="X73">
            <v>1</v>
          </cell>
          <cell r="AC73" t="str">
            <v>Joint Plate, SS400/QAR#0483</v>
          </cell>
          <cell r="AD73">
            <v>110000</v>
          </cell>
          <cell r="AF73">
            <v>110000</v>
          </cell>
          <cell r="AH73">
            <v>110000</v>
          </cell>
          <cell r="AI73" t="str">
            <v>Transfer</v>
          </cell>
          <cell r="AJ73">
            <v>40918</v>
          </cell>
          <cell r="AK73">
            <v>40918</v>
          </cell>
          <cell r="AL73" t="str">
            <v>00046/KMIL/I/12</v>
          </cell>
          <cell r="AM73">
            <v>40918</v>
          </cell>
          <cell r="AN73">
            <v>1</v>
          </cell>
          <cell r="AO73" t="str">
            <v>pcs</v>
          </cell>
        </row>
        <row r="74">
          <cell r="A74">
            <v>71</v>
          </cell>
          <cell r="B74" t="str">
            <v>0145/INV-KMIL/I/12</v>
          </cell>
          <cell r="C74">
            <v>145</v>
          </cell>
          <cell r="F74">
            <v>102.018</v>
          </cell>
          <cell r="G74" t="str">
            <v>PT. Sanggar Sarana Baja</v>
          </cell>
          <cell r="H74" t="str">
            <v>Jl. Rawa Sumur No.10, KIP Jatinegara - Cakung</v>
          </cell>
          <cell r="I74" t="str">
            <v>Jakarta Timur</v>
          </cell>
          <cell r="J74">
            <v>0</v>
          </cell>
          <cell r="K74">
            <v>1</v>
          </cell>
          <cell r="L74" t="str">
            <v>0    0  2</v>
          </cell>
          <cell r="M74" t="str">
            <v>7   5    2</v>
          </cell>
          <cell r="N74">
            <v>2</v>
          </cell>
          <cell r="O74" t="str">
            <v>0    0    7</v>
          </cell>
          <cell r="P74" t="str">
            <v xml:space="preserve">   0   0   0</v>
          </cell>
          <cell r="Q74" t="str">
            <v>01.002.752.2-007.000</v>
          </cell>
          <cell r="R74" t="str">
            <v>4500450071</v>
          </cell>
          <cell r="T74">
            <v>8542</v>
          </cell>
          <cell r="U74">
            <v>40886</v>
          </cell>
          <cell r="V74">
            <v>1</v>
          </cell>
          <cell r="X74">
            <v>1</v>
          </cell>
          <cell r="AC74" t="str">
            <v>Pump Seat, SS400/QAR#0487</v>
          </cell>
          <cell r="AD74">
            <v>230000</v>
          </cell>
          <cell r="AF74">
            <v>230000</v>
          </cell>
          <cell r="AH74">
            <v>230000</v>
          </cell>
          <cell r="AI74" t="str">
            <v>Transfer</v>
          </cell>
          <cell r="AJ74">
            <v>40918</v>
          </cell>
          <cell r="AK74">
            <v>40918</v>
          </cell>
          <cell r="AL74" t="str">
            <v>00046/KMIL/I/12</v>
          </cell>
          <cell r="AM74">
            <v>40918</v>
          </cell>
          <cell r="AN74">
            <v>1</v>
          </cell>
          <cell r="AO74" t="str">
            <v>pcs</v>
          </cell>
        </row>
        <row r="75">
          <cell r="A75">
            <v>72</v>
          </cell>
          <cell r="B75" t="str">
            <v>0145/INV-KMIL/I/12</v>
          </cell>
          <cell r="C75">
            <v>145</v>
          </cell>
          <cell r="F75">
            <v>102.018</v>
          </cell>
          <cell r="G75" t="str">
            <v>PT. Sanggar Sarana Baja</v>
          </cell>
          <cell r="H75" t="str">
            <v>Jl. Rawa Sumur No.10, KIP Jatinegara - Cakung</v>
          </cell>
          <cell r="I75" t="str">
            <v>Jakarta Timur</v>
          </cell>
          <cell r="J75">
            <v>0</v>
          </cell>
          <cell r="K75">
            <v>1</v>
          </cell>
          <cell r="L75" t="str">
            <v>0    0  2</v>
          </cell>
          <cell r="M75" t="str">
            <v>7   5    2</v>
          </cell>
          <cell r="N75">
            <v>2</v>
          </cell>
          <cell r="O75" t="str">
            <v>0    0    7</v>
          </cell>
          <cell r="P75" t="str">
            <v xml:space="preserve">   0   0   0</v>
          </cell>
          <cell r="Q75" t="str">
            <v>01.002.752.2-007.000</v>
          </cell>
          <cell r="R75" t="str">
            <v>4500450071</v>
          </cell>
          <cell r="T75">
            <v>8544</v>
          </cell>
          <cell r="U75">
            <v>40886</v>
          </cell>
          <cell r="V75">
            <v>1</v>
          </cell>
          <cell r="X75">
            <v>1</v>
          </cell>
          <cell r="AC75" t="str">
            <v>RFL Mounting Plate, SS400/QAR#0487</v>
          </cell>
          <cell r="AD75">
            <v>85000</v>
          </cell>
          <cell r="AF75">
            <v>85000</v>
          </cell>
          <cell r="AH75">
            <v>85000</v>
          </cell>
          <cell r="AI75" t="str">
            <v>Transfer</v>
          </cell>
          <cell r="AJ75">
            <v>40918</v>
          </cell>
          <cell r="AK75">
            <v>40918</v>
          </cell>
          <cell r="AL75" t="str">
            <v>00046/KMIL/I/12</v>
          </cell>
          <cell r="AM75">
            <v>40918</v>
          </cell>
          <cell r="AN75">
            <v>1</v>
          </cell>
          <cell r="AO75" t="str">
            <v>pcs</v>
          </cell>
        </row>
        <row r="76">
          <cell r="A76">
            <v>73</v>
          </cell>
          <cell r="B76" t="str">
            <v>0032/INV-KMIL/I/12</v>
          </cell>
          <cell r="C76">
            <v>32</v>
          </cell>
          <cell r="F76">
            <v>102.337</v>
          </cell>
          <cell r="G76" t="str">
            <v>PT. Surya Gemilang Perkasa</v>
          </cell>
          <cell r="H76" t="str">
            <v>Jln. Alternatif Cibubur Cileungsi Km. 8</v>
          </cell>
          <cell r="I76" t="str">
            <v>Cileungsi, Bogor, Jawa Barat</v>
          </cell>
          <cell r="J76">
            <v>0</v>
          </cell>
          <cell r="K76">
            <v>1</v>
          </cell>
          <cell r="L76" t="str">
            <v>9    8   3</v>
          </cell>
          <cell r="M76" t="str">
            <v>2   5    7</v>
          </cell>
          <cell r="N76">
            <v>5</v>
          </cell>
          <cell r="O76" t="str">
            <v>4   3   6</v>
          </cell>
          <cell r="P76" t="str">
            <v>0   0   1</v>
          </cell>
          <cell r="Q76" t="str">
            <v>01.983.257-5.436.001</v>
          </cell>
          <cell r="R76" t="str">
            <v>2503/PO/SGP/2011</v>
          </cell>
          <cell r="T76" t="str">
            <v>-</v>
          </cell>
          <cell r="U76" t="str">
            <v>-</v>
          </cell>
          <cell r="V76">
            <v>7000</v>
          </cell>
          <cell r="X76">
            <v>7000</v>
          </cell>
          <cell r="AC76" t="str">
            <v>Piece Pivot (50530-KZLA-9300-21)</v>
          </cell>
          <cell r="AD76">
            <v>2100</v>
          </cell>
          <cell r="AF76">
            <v>14700000</v>
          </cell>
          <cell r="AH76">
            <v>14700000</v>
          </cell>
          <cell r="AI76" t="str">
            <v>Transfer</v>
          </cell>
          <cell r="AJ76">
            <v>40918</v>
          </cell>
          <cell r="AK76">
            <v>40918</v>
          </cell>
          <cell r="AL76" t="str">
            <v>00047/KMIL/I/12</v>
          </cell>
          <cell r="AM76">
            <v>40918</v>
          </cell>
          <cell r="AN76">
            <v>7000</v>
          </cell>
          <cell r="AO76" t="str">
            <v>pcs</v>
          </cell>
        </row>
        <row r="77">
          <cell r="A77">
            <v>74</v>
          </cell>
          <cell r="B77" t="str">
            <v>0035/INV-KMIL/I/12</v>
          </cell>
          <cell r="C77">
            <v>35</v>
          </cell>
          <cell r="F77">
            <v>102.071</v>
          </cell>
          <cell r="G77" t="str">
            <v>PT. Astra Honda Motor</v>
          </cell>
          <cell r="H77" t="str">
            <v>Jl. Yos Sudarso Sunter I, Sunter Jaya-Tanjung Priok</v>
          </cell>
          <cell r="I77" t="str">
            <v>Jakarta Utara</v>
          </cell>
          <cell r="J77">
            <v>0</v>
          </cell>
          <cell r="K77">
            <v>1</v>
          </cell>
          <cell r="L77" t="str">
            <v>0    0  0</v>
          </cell>
          <cell r="M77" t="str">
            <v>7   4    6</v>
          </cell>
          <cell r="N77">
            <v>6</v>
          </cell>
          <cell r="O77" t="str">
            <v>0    9    2</v>
          </cell>
          <cell r="P77" t="str">
            <v xml:space="preserve">   0   0   0</v>
          </cell>
          <cell r="Q77" t="str">
            <v>01.000.746.6-092.000</v>
          </cell>
          <cell r="R77">
            <v>4200054899</v>
          </cell>
          <cell r="T77" t="str">
            <v>6245-6247</v>
          </cell>
          <cell r="U77">
            <v>40819</v>
          </cell>
          <cell r="V77">
            <v>1</v>
          </cell>
          <cell r="X77">
            <v>1</v>
          </cell>
          <cell r="AC77" t="str">
            <v>Assembling Part Tracker Flywheel 110CC 03-52-00630</v>
          </cell>
          <cell r="AD77">
            <v>131750</v>
          </cell>
          <cell r="AF77">
            <v>131750</v>
          </cell>
          <cell r="AH77">
            <v>131750</v>
          </cell>
          <cell r="AI77" t="str">
            <v>Transfer</v>
          </cell>
          <cell r="AJ77">
            <v>40918</v>
          </cell>
          <cell r="AK77">
            <v>40918</v>
          </cell>
          <cell r="AL77" t="str">
            <v>00048/KMIL/I/12</v>
          </cell>
          <cell r="AM77">
            <v>40918</v>
          </cell>
          <cell r="AN77">
            <v>1</v>
          </cell>
          <cell r="AO77" t="str">
            <v>set</v>
          </cell>
        </row>
        <row r="78">
          <cell r="A78">
            <v>75</v>
          </cell>
          <cell r="B78" t="str">
            <v>0905/INV-KMIL/VI/12</v>
          </cell>
          <cell r="C78">
            <v>906</v>
          </cell>
          <cell r="F78">
            <v>102.351</v>
          </cell>
          <cell r="G78" t="str">
            <v>PT. Saptaindra Sejati</v>
          </cell>
          <cell r="H78" t="str">
            <v>Graha Saptaindra Lt.5-8,Jl. TB Simatupang Kav.18 Cilandak</v>
          </cell>
          <cell r="I78" t="str">
            <v>Jakarta Selatan-DKI Jakarta Raya 12430</v>
          </cell>
          <cell r="J78">
            <v>0</v>
          </cell>
          <cell r="K78">
            <v>1</v>
          </cell>
          <cell r="L78" t="str">
            <v>9    0   9</v>
          </cell>
          <cell r="M78" t="str">
            <v>6   1    1</v>
          </cell>
          <cell r="N78">
            <v>4</v>
          </cell>
          <cell r="O78" t="str">
            <v>0   9   1</v>
          </cell>
          <cell r="P78" t="str">
            <v>0   0   0</v>
          </cell>
          <cell r="Q78" t="str">
            <v>01.909.611.4-091.000</v>
          </cell>
          <cell r="R78" t="str">
            <v>I09674</v>
          </cell>
          <cell r="T78">
            <v>3927</v>
          </cell>
          <cell r="U78">
            <v>41073</v>
          </cell>
          <cell r="V78">
            <v>6</v>
          </cell>
          <cell r="X78">
            <v>6</v>
          </cell>
          <cell r="AC78" t="str">
            <v>Repair Cyl Head HD465-7R DT090-0017</v>
          </cell>
          <cell r="AD78">
            <v>430000</v>
          </cell>
          <cell r="AF78">
            <v>2580000</v>
          </cell>
          <cell r="AH78">
            <v>2580000</v>
          </cell>
          <cell r="AI78" t="str">
            <v>Transfer</v>
          </cell>
          <cell r="AJ78">
            <v>41068</v>
          </cell>
          <cell r="AK78">
            <v>41068</v>
          </cell>
          <cell r="AL78" t="str">
            <v>00049/KMIL/VI/12</v>
          </cell>
          <cell r="AM78">
            <v>41068</v>
          </cell>
          <cell r="AN78">
            <v>6</v>
          </cell>
          <cell r="AO78" t="str">
            <v>pcs</v>
          </cell>
        </row>
        <row r="79">
          <cell r="A79">
            <v>76</v>
          </cell>
          <cell r="B79" t="str">
            <v>0906/INV-KMIL/VI/12</v>
          </cell>
          <cell r="C79">
            <v>907</v>
          </cell>
          <cell r="F79">
            <v>102.351</v>
          </cell>
          <cell r="G79" t="str">
            <v>PT. Saptaindra Sejati</v>
          </cell>
          <cell r="H79" t="str">
            <v>Graha Saptaindra Lt.5-8,Jl. TB Simatupang Kav.18 Cilandak</v>
          </cell>
          <cell r="I79" t="str">
            <v>Jakarta Selatan-DKI Jakarta Raya 12430</v>
          </cell>
          <cell r="J79">
            <v>0</v>
          </cell>
          <cell r="K79">
            <v>1</v>
          </cell>
          <cell r="L79" t="str">
            <v>9    0   9</v>
          </cell>
          <cell r="M79" t="str">
            <v>6   1    1</v>
          </cell>
          <cell r="N79">
            <v>4</v>
          </cell>
          <cell r="O79" t="str">
            <v>0   9   1</v>
          </cell>
          <cell r="P79" t="str">
            <v>0   0   0</v>
          </cell>
          <cell r="Q79" t="str">
            <v>01.909.611.4-091.000</v>
          </cell>
          <cell r="R79" t="str">
            <v>I09673</v>
          </cell>
          <cell r="T79">
            <v>3926</v>
          </cell>
          <cell r="U79">
            <v>41073</v>
          </cell>
          <cell r="V79">
            <v>1</v>
          </cell>
          <cell r="X79">
            <v>1</v>
          </cell>
          <cell r="AC79" t="str">
            <v>Repair Fan Pulley HD465-7 DT090-00119</v>
          </cell>
          <cell r="AD79">
            <v>1600000</v>
          </cell>
          <cell r="AF79">
            <v>1600000</v>
          </cell>
          <cell r="AH79">
            <v>1600000</v>
          </cell>
          <cell r="AI79" t="str">
            <v>Transfer</v>
          </cell>
          <cell r="AJ79">
            <v>41068</v>
          </cell>
          <cell r="AK79">
            <v>41068</v>
          </cell>
          <cell r="AL79" t="str">
            <v>00050/KMIL/VI/12</v>
          </cell>
          <cell r="AM79">
            <v>41068</v>
          </cell>
          <cell r="AN79">
            <v>1</v>
          </cell>
          <cell r="AO79" t="str">
            <v>pcs</v>
          </cell>
        </row>
        <row r="80">
          <cell r="A80">
            <v>77</v>
          </cell>
          <cell r="B80" t="str">
            <v>0036/INV-KMIL/I/12</v>
          </cell>
          <cell r="C80">
            <v>36</v>
          </cell>
          <cell r="F80">
            <v>102.071</v>
          </cell>
          <cell r="G80" t="str">
            <v>PT. Astra Honda Motor</v>
          </cell>
          <cell r="H80" t="str">
            <v>Jl. Yos Sudarso Sunter I, Sunter Jaya-Tanjung Priok</v>
          </cell>
          <cell r="I80" t="str">
            <v>Jakarta Utara</v>
          </cell>
          <cell r="J80">
            <v>0</v>
          </cell>
          <cell r="K80">
            <v>1</v>
          </cell>
          <cell r="L80" t="str">
            <v>0    0  0</v>
          </cell>
          <cell r="M80" t="str">
            <v>7   4    6</v>
          </cell>
          <cell r="N80">
            <v>6</v>
          </cell>
          <cell r="O80" t="str">
            <v>0    9    2</v>
          </cell>
          <cell r="P80" t="str">
            <v xml:space="preserve">   0   0   0</v>
          </cell>
          <cell r="Q80" t="str">
            <v>01.000.746.6-092.000</v>
          </cell>
          <cell r="R80">
            <v>4200054875</v>
          </cell>
          <cell r="T80" t="str">
            <v>6232-6235</v>
          </cell>
          <cell r="U80">
            <v>40805</v>
          </cell>
          <cell r="V80">
            <v>1</v>
          </cell>
          <cell r="X80">
            <v>1</v>
          </cell>
          <cell r="AC80" t="str">
            <v>Tool Pemutar Crank Shaft 03-51-01338</v>
          </cell>
          <cell r="AD80">
            <v>148750</v>
          </cell>
          <cell r="AF80">
            <v>148750</v>
          </cell>
          <cell r="AH80">
            <v>148750</v>
          </cell>
          <cell r="AI80" t="str">
            <v>Transfer</v>
          </cell>
          <cell r="AJ80">
            <v>40918</v>
          </cell>
          <cell r="AK80">
            <v>40918</v>
          </cell>
          <cell r="AL80" t="str">
            <v>00051/KMIL/I/12</v>
          </cell>
          <cell r="AM80">
            <v>40918</v>
          </cell>
          <cell r="AN80">
            <v>1</v>
          </cell>
          <cell r="AO80" t="str">
            <v>set</v>
          </cell>
        </row>
        <row r="81">
          <cell r="A81">
            <v>78</v>
          </cell>
          <cell r="F81">
            <v>102.071</v>
          </cell>
          <cell r="G81" t="str">
            <v>PT. Astra Honda Motor</v>
          </cell>
          <cell r="H81" t="str">
            <v>Jl. Yos Sudarso Sunter I, Sunter Jaya-Tanjung Priok</v>
          </cell>
          <cell r="I81" t="str">
            <v>Jakarta Utara</v>
          </cell>
          <cell r="J81">
            <v>0</v>
          </cell>
          <cell r="K81">
            <v>1</v>
          </cell>
          <cell r="L81" t="str">
            <v>0    0  0</v>
          </cell>
          <cell r="M81" t="str">
            <v>7   4    6</v>
          </cell>
          <cell r="N81">
            <v>6</v>
          </cell>
          <cell r="O81" t="str">
            <v>0    9    2</v>
          </cell>
          <cell r="P81" t="str">
            <v xml:space="preserve">   0   0   0</v>
          </cell>
          <cell r="Q81" t="str">
            <v>01.000.746.6-092.000</v>
          </cell>
          <cell r="R81">
            <v>4200054902</v>
          </cell>
          <cell r="T81" t="str">
            <v>6221-6223</v>
          </cell>
          <cell r="U81">
            <v>40805</v>
          </cell>
          <cell r="V81">
            <v>2</v>
          </cell>
          <cell r="X81">
            <v>2</v>
          </cell>
          <cell r="AC81" t="str">
            <v>Guide Sprocket Cam PEAE3-ALL-KVB-300-105 03-52-00535</v>
          </cell>
          <cell r="AD81">
            <v>85000</v>
          </cell>
          <cell r="AF81">
            <v>170000</v>
          </cell>
          <cell r="AH81">
            <v>170000</v>
          </cell>
          <cell r="AI81" t="str">
            <v>Transfer</v>
          </cell>
          <cell r="AL81" t="str">
            <v>00052/KMIL/I/12</v>
          </cell>
          <cell r="AM81">
            <v>40918</v>
          </cell>
          <cell r="AN81">
            <v>2</v>
          </cell>
          <cell r="AO81" t="str">
            <v>set</v>
          </cell>
          <cell r="AP81" t="str">
            <v>PO di cancel</v>
          </cell>
        </row>
        <row r="82">
          <cell r="A82">
            <v>79</v>
          </cell>
          <cell r="B82" t="str">
            <v>0037/INV-KMIL/I/12</v>
          </cell>
          <cell r="C82">
            <v>37</v>
          </cell>
          <cell r="F82">
            <v>102.23699999999999</v>
          </cell>
          <cell r="G82" t="str">
            <v>PT. Sulzer Turbo Services Indonesia</v>
          </cell>
          <cell r="H82" t="str">
            <v>Kawasan Industri Kota Bukit Indah Blok.A-II Kav.IC-ID</v>
          </cell>
          <cell r="I82" t="str">
            <v>Wanakerta, Bungur Sari, Purwakarta - Jawa Barat 41181</v>
          </cell>
          <cell r="J82">
            <v>0</v>
          </cell>
          <cell r="K82">
            <v>1</v>
          </cell>
          <cell r="L82" t="str">
            <v>0    8  1</v>
          </cell>
          <cell r="M82" t="str">
            <v>6   7    8</v>
          </cell>
          <cell r="N82">
            <v>3</v>
          </cell>
          <cell r="O82" t="str">
            <v>4    0    9</v>
          </cell>
          <cell r="P82" t="str">
            <v xml:space="preserve">   0   0   1</v>
          </cell>
          <cell r="Q82" t="str">
            <v>01.081.678.3-409.001</v>
          </cell>
          <cell r="R82" t="str">
            <v>PO-0007725</v>
          </cell>
          <cell r="T82" t="str">
            <v>8917-8918</v>
          </cell>
          <cell r="U82">
            <v>40904</v>
          </cell>
          <cell r="V82">
            <v>9</v>
          </cell>
          <cell r="X82">
            <v>9</v>
          </cell>
          <cell r="AC82" t="str">
            <v>Shadow Board Material MS Perforated plate</v>
          </cell>
          <cell r="AD82">
            <v>3800000</v>
          </cell>
          <cell r="AF82">
            <v>34200000</v>
          </cell>
          <cell r="AH82">
            <v>34200000</v>
          </cell>
          <cell r="AI82" t="str">
            <v>Transfer</v>
          </cell>
          <cell r="AJ82">
            <v>40918</v>
          </cell>
          <cell r="AK82">
            <v>40918</v>
          </cell>
          <cell r="AL82" t="str">
            <v>00053/KMIL/I/12</v>
          </cell>
          <cell r="AM82">
            <v>40918</v>
          </cell>
          <cell r="AN82">
            <v>9</v>
          </cell>
          <cell r="AO82" t="str">
            <v>set</v>
          </cell>
        </row>
        <row r="83">
          <cell r="A83">
            <v>80</v>
          </cell>
          <cell r="F83">
            <v>102.276</v>
          </cell>
          <cell r="G83" t="str">
            <v>PT. Garuda Metalindo</v>
          </cell>
          <cell r="H83" t="str">
            <v>Jl. Raya Kapuk Kamal No.23</v>
          </cell>
          <cell r="I83" t="str">
            <v>Jakarta Utara</v>
          </cell>
          <cell r="J83">
            <v>0</v>
          </cell>
          <cell r="K83">
            <v>1</v>
          </cell>
          <cell r="L83" t="str">
            <v>3    6   1</v>
          </cell>
          <cell r="M83" t="str">
            <v>4    7    9</v>
          </cell>
          <cell r="N83">
            <v>7</v>
          </cell>
          <cell r="O83" t="str">
            <v>0    4   6</v>
          </cell>
          <cell r="P83" t="str">
            <v xml:space="preserve">   0   0   0</v>
          </cell>
          <cell r="Q83" t="str">
            <v>01.361.479.7-046.000</v>
          </cell>
          <cell r="R83" t="str">
            <v>MPU11090233</v>
          </cell>
          <cell r="T83">
            <v>6600</v>
          </cell>
          <cell r="U83">
            <v>40819</v>
          </cell>
          <cell r="V83">
            <v>3</v>
          </cell>
          <cell r="X83">
            <v>3</v>
          </cell>
          <cell r="AC83" t="str">
            <v>Jig Approx dia 15,4 mm</v>
          </cell>
          <cell r="AD83">
            <v>250000</v>
          </cell>
          <cell r="AE83">
            <v>12500</v>
          </cell>
          <cell r="AF83">
            <v>737500</v>
          </cell>
          <cell r="AH83">
            <v>737500</v>
          </cell>
          <cell r="AI83" t="str">
            <v>Transfer</v>
          </cell>
          <cell r="AL83" t="str">
            <v>00054/KMIL/I/12</v>
          </cell>
          <cell r="AM83">
            <v>40919</v>
          </cell>
          <cell r="AN83">
            <v>3</v>
          </cell>
          <cell r="AO83" t="str">
            <v>pcs</v>
          </cell>
          <cell r="AP83" t="str">
            <v>PO di cancel</v>
          </cell>
        </row>
        <row r="84">
          <cell r="A84">
            <v>81</v>
          </cell>
          <cell r="F84">
            <v>102.276</v>
          </cell>
          <cell r="G84" t="str">
            <v>PT. Garuda Metalindo</v>
          </cell>
          <cell r="H84" t="str">
            <v>Jl. Raya Kapuk Kamal No.23</v>
          </cell>
          <cell r="I84" t="str">
            <v>Jakarta Utara</v>
          </cell>
          <cell r="J84">
            <v>0</v>
          </cell>
          <cell r="K84">
            <v>1</v>
          </cell>
          <cell r="L84" t="str">
            <v>3    6   1</v>
          </cell>
          <cell r="M84" t="str">
            <v>4    7    9</v>
          </cell>
          <cell r="N84">
            <v>7</v>
          </cell>
          <cell r="O84" t="str">
            <v>0    4   6</v>
          </cell>
          <cell r="P84" t="str">
            <v xml:space="preserve">   0   0   0</v>
          </cell>
          <cell r="Q84" t="str">
            <v>01.361.479.7-046.000</v>
          </cell>
          <cell r="R84" t="str">
            <v>MPU11070305</v>
          </cell>
          <cell r="T84" t="str">
            <v>5445-5446</v>
          </cell>
          <cell r="U84">
            <v>40757</v>
          </cell>
          <cell r="V84">
            <v>2</v>
          </cell>
          <cell r="X84">
            <v>2</v>
          </cell>
          <cell r="AC84" t="str">
            <v>Jig Pin Cam Shaft 69,5 mm</v>
          </cell>
          <cell r="AD84">
            <v>399000</v>
          </cell>
          <cell r="AF84">
            <v>798000</v>
          </cell>
          <cell r="AH84">
            <v>798000</v>
          </cell>
          <cell r="AI84" t="str">
            <v>Transfer</v>
          </cell>
          <cell r="AL84" t="str">
            <v>00055/KMIL/I/12</v>
          </cell>
          <cell r="AM84">
            <v>40919</v>
          </cell>
          <cell r="AN84">
            <v>2</v>
          </cell>
          <cell r="AO84" t="str">
            <v>set</v>
          </cell>
          <cell r="AP84" t="str">
            <v>PO di cancel</v>
          </cell>
        </row>
        <row r="85">
          <cell r="A85">
            <v>82</v>
          </cell>
          <cell r="B85" t="str">
            <v>0215/INV-KMIL/II/12</v>
          </cell>
          <cell r="C85">
            <v>215</v>
          </cell>
          <cell r="F85">
            <v>102.276</v>
          </cell>
          <cell r="G85" t="str">
            <v>PT. Garuda Metalindo</v>
          </cell>
          <cell r="H85" t="str">
            <v>Jl. Raya Kapuk Kamal No.23</v>
          </cell>
          <cell r="I85" t="str">
            <v>Jakarta Utara</v>
          </cell>
          <cell r="J85">
            <v>0</v>
          </cell>
          <cell r="K85">
            <v>1</v>
          </cell>
          <cell r="L85" t="str">
            <v>3    6   1</v>
          </cell>
          <cell r="M85" t="str">
            <v>4    7    9</v>
          </cell>
          <cell r="N85">
            <v>7</v>
          </cell>
          <cell r="O85" t="str">
            <v>0    4   6</v>
          </cell>
          <cell r="P85" t="str">
            <v xml:space="preserve">   0   0   0</v>
          </cell>
          <cell r="Q85" t="str">
            <v>01.361.479.7-046.000</v>
          </cell>
          <cell r="R85" t="str">
            <v>MPU11090233</v>
          </cell>
          <cell r="T85" t="str">
            <v>6601-6603</v>
          </cell>
          <cell r="U85">
            <v>40819</v>
          </cell>
          <cell r="V85">
            <v>2</v>
          </cell>
          <cell r="X85">
            <v>2</v>
          </cell>
          <cell r="AC85" t="str">
            <v>Jig Jarak Lubang Pin Whead</v>
          </cell>
          <cell r="AD85">
            <v>850000</v>
          </cell>
          <cell r="AE85">
            <v>42500</v>
          </cell>
          <cell r="AF85">
            <v>1657500</v>
          </cell>
          <cell r="AH85">
            <v>1657500</v>
          </cell>
          <cell r="AI85" t="str">
            <v>Transfer</v>
          </cell>
          <cell r="AJ85">
            <v>40963</v>
          </cell>
          <cell r="AK85">
            <v>40963</v>
          </cell>
          <cell r="AL85" t="str">
            <v>00056/KMIL/II/12</v>
          </cell>
          <cell r="AM85">
            <v>40963</v>
          </cell>
          <cell r="AN85">
            <v>2</v>
          </cell>
          <cell r="AO85" t="str">
            <v>set</v>
          </cell>
        </row>
        <row r="86">
          <cell r="A86">
            <v>83</v>
          </cell>
          <cell r="F86">
            <v>102.276</v>
          </cell>
          <cell r="G86" t="str">
            <v>PT. Garuda Metalindo</v>
          </cell>
          <cell r="H86" t="str">
            <v>Jl. Raya Kapuk Kamal No.23</v>
          </cell>
          <cell r="I86" t="str">
            <v>Jakarta Utara</v>
          </cell>
          <cell r="J86">
            <v>0</v>
          </cell>
          <cell r="K86">
            <v>1</v>
          </cell>
          <cell r="L86" t="str">
            <v>3    6   1</v>
          </cell>
          <cell r="M86" t="str">
            <v>4    7    9</v>
          </cell>
          <cell r="N86">
            <v>7</v>
          </cell>
          <cell r="O86" t="str">
            <v>0    4   6</v>
          </cell>
          <cell r="P86" t="str">
            <v xml:space="preserve">   0   0   0</v>
          </cell>
          <cell r="Q86" t="str">
            <v>01.361.479.7-046.000</v>
          </cell>
          <cell r="R86" t="str">
            <v>MPU11090438</v>
          </cell>
          <cell r="T86">
            <v>7061</v>
          </cell>
          <cell r="U86">
            <v>40833</v>
          </cell>
          <cell r="V86">
            <v>2</v>
          </cell>
          <cell r="X86">
            <v>2</v>
          </cell>
          <cell r="AC86" t="str">
            <v>Screw Adjuster M5x53,5 (go-no go)</v>
          </cell>
          <cell r="AD86">
            <v>135000</v>
          </cell>
          <cell r="AF86">
            <v>270000</v>
          </cell>
          <cell r="AH86">
            <v>270000</v>
          </cell>
          <cell r="AI86" t="str">
            <v>Transfer</v>
          </cell>
          <cell r="AL86" t="str">
            <v>00057/KMIL/I/12</v>
          </cell>
          <cell r="AM86">
            <v>40919</v>
          </cell>
          <cell r="AN86">
            <v>2</v>
          </cell>
          <cell r="AO86" t="str">
            <v>pcs</v>
          </cell>
          <cell r="AP86" t="str">
            <v>PO di cancel</v>
          </cell>
        </row>
        <row r="87">
          <cell r="A87">
            <v>84</v>
          </cell>
          <cell r="F87">
            <v>102.276</v>
          </cell>
          <cell r="G87" t="str">
            <v>PT. Garuda Metalindo</v>
          </cell>
          <cell r="H87" t="str">
            <v>Jl. Raya Kapuk Kamal No.23</v>
          </cell>
          <cell r="I87" t="str">
            <v>Jakarta Utara</v>
          </cell>
          <cell r="J87">
            <v>0</v>
          </cell>
          <cell r="K87">
            <v>1</v>
          </cell>
          <cell r="L87" t="str">
            <v>3    6   1</v>
          </cell>
          <cell r="M87" t="str">
            <v>4    7    9</v>
          </cell>
          <cell r="N87">
            <v>7</v>
          </cell>
          <cell r="O87" t="str">
            <v>0    4   6</v>
          </cell>
          <cell r="P87" t="str">
            <v xml:space="preserve">   0   0   0</v>
          </cell>
          <cell r="Q87" t="str">
            <v>01.361.479.7-046.000</v>
          </cell>
          <cell r="R87" t="str">
            <v>MPU11090438</v>
          </cell>
          <cell r="T87">
            <v>7062</v>
          </cell>
          <cell r="U87">
            <v>40833</v>
          </cell>
          <cell r="V87">
            <v>2</v>
          </cell>
          <cell r="X87">
            <v>2</v>
          </cell>
          <cell r="AC87" t="str">
            <v>Screw Adjuster M5x53,5 (go-no go)</v>
          </cell>
          <cell r="AD87">
            <v>135000</v>
          </cell>
          <cell r="AF87">
            <v>270000</v>
          </cell>
          <cell r="AH87">
            <v>270000</v>
          </cell>
          <cell r="AI87" t="str">
            <v>Transfer</v>
          </cell>
          <cell r="AL87" t="str">
            <v>00057/KMIL/I/12</v>
          </cell>
          <cell r="AM87">
            <v>40919</v>
          </cell>
          <cell r="AN87">
            <v>2</v>
          </cell>
          <cell r="AO87" t="str">
            <v>pcs</v>
          </cell>
          <cell r="AP87" t="str">
            <v>PO di cancel</v>
          </cell>
        </row>
        <row r="88">
          <cell r="A88">
            <v>85</v>
          </cell>
          <cell r="F88">
            <v>102.276</v>
          </cell>
          <cell r="G88" t="str">
            <v>PT. Garuda Metalindo</v>
          </cell>
          <cell r="H88" t="str">
            <v>Jl. Raya Kapuk Kamal No.23</v>
          </cell>
          <cell r="I88" t="str">
            <v>Jakarta Utara</v>
          </cell>
          <cell r="J88">
            <v>0</v>
          </cell>
          <cell r="K88">
            <v>1</v>
          </cell>
          <cell r="L88" t="str">
            <v>3    6   1</v>
          </cell>
          <cell r="M88" t="str">
            <v>4    7    9</v>
          </cell>
          <cell r="N88">
            <v>7</v>
          </cell>
          <cell r="O88" t="str">
            <v>0    4   6</v>
          </cell>
          <cell r="P88" t="str">
            <v xml:space="preserve">   0   0   0</v>
          </cell>
          <cell r="Q88" t="str">
            <v>01.361.479.7-046.000</v>
          </cell>
          <cell r="R88" t="str">
            <v>MPU11090438</v>
          </cell>
          <cell r="T88">
            <v>7063</v>
          </cell>
          <cell r="U88">
            <v>40833</v>
          </cell>
          <cell r="V88">
            <v>2</v>
          </cell>
          <cell r="X88">
            <v>2</v>
          </cell>
          <cell r="AC88" t="str">
            <v>Pin Guide Roller M8x27,5mm</v>
          </cell>
          <cell r="AD88">
            <v>135000</v>
          </cell>
          <cell r="AF88">
            <v>270000</v>
          </cell>
          <cell r="AH88">
            <v>270000</v>
          </cell>
          <cell r="AI88" t="str">
            <v>Transfer</v>
          </cell>
          <cell r="AL88" t="str">
            <v>00057/KMIL/I/12</v>
          </cell>
          <cell r="AM88">
            <v>40919</v>
          </cell>
          <cell r="AN88">
            <v>2</v>
          </cell>
          <cell r="AO88" t="str">
            <v>pcs</v>
          </cell>
          <cell r="AP88" t="str">
            <v>PO di cancel</v>
          </cell>
        </row>
        <row r="89">
          <cell r="A89">
            <v>86</v>
          </cell>
          <cell r="F89">
            <v>102.276</v>
          </cell>
          <cell r="G89" t="str">
            <v>PT. Garuda Metalindo</v>
          </cell>
          <cell r="H89" t="str">
            <v>Jl. Raya Kapuk Kamal No.23</v>
          </cell>
          <cell r="I89" t="str">
            <v>Jakarta Utara</v>
          </cell>
          <cell r="J89">
            <v>0</v>
          </cell>
          <cell r="K89">
            <v>1</v>
          </cell>
          <cell r="L89" t="str">
            <v>3    6   1</v>
          </cell>
          <cell r="M89" t="str">
            <v>4    7    9</v>
          </cell>
          <cell r="N89">
            <v>7</v>
          </cell>
          <cell r="O89" t="str">
            <v>0    4   6</v>
          </cell>
          <cell r="P89" t="str">
            <v xml:space="preserve">   0   0   0</v>
          </cell>
          <cell r="Q89" t="str">
            <v>01.361.479.7-046.000</v>
          </cell>
          <cell r="R89" t="str">
            <v>MPU11090438</v>
          </cell>
          <cell r="T89">
            <v>7064</v>
          </cell>
          <cell r="U89">
            <v>40833</v>
          </cell>
          <cell r="V89">
            <v>2</v>
          </cell>
          <cell r="X89">
            <v>2</v>
          </cell>
          <cell r="AC89" t="str">
            <v>Pin Guide Roller M8x27,5mm</v>
          </cell>
          <cell r="AD89">
            <v>135000</v>
          </cell>
          <cell r="AF89">
            <v>270000</v>
          </cell>
          <cell r="AH89">
            <v>270000</v>
          </cell>
          <cell r="AI89" t="str">
            <v>Transfer</v>
          </cell>
          <cell r="AL89" t="str">
            <v>00057/KMIL/I/12</v>
          </cell>
          <cell r="AM89">
            <v>40919</v>
          </cell>
          <cell r="AN89">
            <v>2</v>
          </cell>
          <cell r="AO89" t="str">
            <v>pcs</v>
          </cell>
          <cell r="AP89" t="str">
            <v>PO di cancel</v>
          </cell>
        </row>
        <row r="90">
          <cell r="A90">
            <v>87</v>
          </cell>
          <cell r="B90" t="str">
            <v>0038/INV-KMIL/I/12</v>
          </cell>
          <cell r="C90">
            <v>38</v>
          </cell>
          <cell r="F90">
            <v>102.333</v>
          </cell>
          <cell r="G90" t="str">
            <v>PT. Intercallin</v>
          </cell>
          <cell r="H90" t="str">
            <v>Jl. Daan Mogot Km. 11</v>
          </cell>
          <cell r="I90" t="str">
            <v>Jakarta</v>
          </cell>
          <cell r="J90">
            <v>0</v>
          </cell>
          <cell r="K90">
            <v>1</v>
          </cell>
          <cell r="L90" t="str">
            <v>0    0   0</v>
          </cell>
          <cell r="M90" t="str">
            <v>7   2    2</v>
          </cell>
          <cell r="N90">
            <v>7</v>
          </cell>
          <cell r="O90" t="str">
            <v>0   9   2</v>
          </cell>
          <cell r="P90" t="str">
            <v>0   0   0</v>
          </cell>
          <cell r="Q90" t="str">
            <v>01.000.722.7-092.000</v>
          </cell>
          <cell r="R90" t="str">
            <v>120008/DPL/SPK</v>
          </cell>
          <cell r="T90">
            <v>9199</v>
          </cell>
          <cell r="U90">
            <v>40917</v>
          </cell>
          <cell r="V90">
            <v>1</v>
          </cell>
          <cell r="X90">
            <v>1</v>
          </cell>
          <cell r="AC90" t="str">
            <v>Internal Gear (03-28C-011)</v>
          </cell>
          <cell r="AD90">
            <v>1980000</v>
          </cell>
          <cell r="AF90">
            <v>1980000</v>
          </cell>
          <cell r="AH90">
            <v>1980000</v>
          </cell>
          <cell r="AI90" t="str">
            <v>Transfer</v>
          </cell>
          <cell r="AJ90">
            <v>40918</v>
          </cell>
          <cell r="AK90">
            <v>40918</v>
          </cell>
          <cell r="AL90" t="str">
            <v>00058/KMIL/I/12</v>
          </cell>
          <cell r="AM90">
            <v>40918</v>
          </cell>
          <cell r="AN90">
            <v>1</v>
          </cell>
          <cell r="AO90" t="str">
            <v>pcs</v>
          </cell>
        </row>
        <row r="91">
          <cell r="A91">
            <v>88</v>
          </cell>
          <cell r="B91" t="str">
            <v>0083/INV-KMIL/I/12</v>
          </cell>
          <cell r="C91">
            <v>83</v>
          </cell>
          <cell r="F91">
            <v>102.017</v>
          </cell>
          <cell r="G91" t="str">
            <v>PT. Osram Indonesia</v>
          </cell>
          <cell r="H91" t="str">
            <v>Jl. Siliwangi Km-1 Rt.001 Rw.04 Ds Keroncong</v>
          </cell>
          <cell r="I91" t="str">
            <v>Jatiuwung - Tangerang 15134</v>
          </cell>
          <cell r="J91">
            <v>0</v>
          </cell>
          <cell r="K91">
            <v>1</v>
          </cell>
          <cell r="L91" t="str">
            <v>8    2  4</v>
          </cell>
          <cell r="M91" t="str">
            <v>4   1    3</v>
          </cell>
          <cell r="N91">
            <v>7</v>
          </cell>
          <cell r="O91" t="str">
            <v>0    5    5</v>
          </cell>
          <cell r="P91" t="str">
            <v xml:space="preserve">   0   0   0</v>
          </cell>
          <cell r="Q91" t="str">
            <v>01.824.413.7-055.000</v>
          </cell>
          <cell r="R91">
            <v>4550345050</v>
          </cell>
          <cell r="T91">
            <v>8795</v>
          </cell>
          <cell r="U91">
            <v>40924</v>
          </cell>
          <cell r="V91">
            <v>1</v>
          </cell>
          <cell r="X91">
            <v>1</v>
          </cell>
          <cell r="AC91" t="str">
            <v>Piringan Anealing Atas B1-ST-18-01</v>
          </cell>
          <cell r="AD91">
            <v>1755000</v>
          </cell>
          <cell r="AF91">
            <v>1755000</v>
          </cell>
          <cell r="AH91">
            <v>1755000</v>
          </cell>
          <cell r="AI91" t="str">
            <v>Transfer</v>
          </cell>
          <cell r="AJ91">
            <v>40919</v>
          </cell>
          <cell r="AK91">
            <v>40919</v>
          </cell>
          <cell r="AL91" t="str">
            <v>00059/KMIL/I/12</v>
          </cell>
          <cell r="AM91">
            <v>40919</v>
          </cell>
          <cell r="AN91">
            <v>1</v>
          </cell>
          <cell r="AO91" t="str">
            <v>pcs</v>
          </cell>
        </row>
        <row r="92">
          <cell r="A92">
            <v>89</v>
          </cell>
          <cell r="B92" t="str">
            <v>0099/INV-KMIL/I/12</v>
          </cell>
          <cell r="C92">
            <v>99</v>
          </cell>
          <cell r="F92">
            <v>102.071</v>
          </cell>
          <cell r="G92" t="str">
            <v>PT. Astra Honda Motor</v>
          </cell>
          <cell r="H92" t="str">
            <v>Jl. Yos Sudarso Sunter I, Sunter Jaya-Tanjung Priok</v>
          </cell>
          <cell r="I92" t="str">
            <v>Jakarta Utara</v>
          </cell>
          <cell r="J92">
            <v>0</v>
          </cell>
          <cell r="K92">
            <v>1</v>
          </cell>
          <cell r="L92" t="str">
            <v>0    0  0</v>
          </cell>
          <cell r="M92" t="str">
            <v>7   4    6</v>
          </cell>
          <cell r="N92">
            <v>6</v>
          </cell>
          <cell r="O92" t="str">
            <v>0    9    2</v>
          </cell>
          <cell r="P92" t="str">
            <v xml:space="preserve">   0   0   0</v>
          </cell>
          <cell r="Q92" t="str">
            <v>01.000.746.6-092.000</v>
          </cell>
          <cell r="R92">
            <v>4200060025</v>
          </cell>
          <cell r="T92">
            <v>8527</v>
          </cell>
          <cell r="U92">
            <v>40924</v>
          </cell>
          <cell r="V92">
            <v>3</v>
          </cell>
          <cell r="X92">
            <v>3</v>
          </cell>
          <cell r="AC92" t="str">
            <v>Pin Press Bearing Upper &amp; Lower All 6201 03-02-00108</v>
          </cell>
          <cell r="AD92">
            <v>294500</v>
          </cell>
          <cell r="AF92">
            <v>883500</v>
          </cell>
          <cell r="AH92">
            <v>883500</v>
          </cell>
          <cell r="AI92" t="str">
            <v>Transfer</v>
          </cell>
          <cell r="AJ92">
            <v>40919</v>
          </cell>
          <cell r="AK92">
            <v>40919</v>
          </cell>
          <cell r="AL92" t="str">
            <v>00060/KMIL/I/12</v>
          </cell>
          <cell r="AM92">
            <v>40919</v>
          </cell>
          <cell r="AN92">
            <v>3</v>
          </cell>
          <cell r="AO92" t="str">
            <v>pcs</v>
          </cell>
        </row>
        <row r="93">
          <cell r="A93">
            <v>90</v>
          </cell>
          <cell r="B93" t="str">
            <v>0056/INV-KMIL/I/12</v>
          </cell>
          <cell r="C93">
            <v>56</v>
          </cell>
          <cell r="F93">
            <v>102.13800000000001</v>
          </cell>
          <cell r="G93" t="str">
            <v>PT. Granitoguna Building Ceramics</v>
          </cell>
          <cell r="H93" t="str">
            <v>Gedung Alia Lt.3 Jl.M.I.Ridwan Rais No.10-18 Gambir</v>
          </cell>
          <cell r="I93" t="str">
            <v>Jakarta Pusat 10110</v>
          </cell>
          <cell r="J93">
            <v>0</v>
          </cell>
          <cell r="K93">
            <v>1</v>
          </cell>
          <cell r="L93" t="str">
            <v>0    7  1</v>
          </cell>
          <cell r="M93" t="str">
            <v>0   0    4</v>
          </cell>
          <cell r="N93">
            <v>4</v>
          </cell>
          <cell r="O93" t="str">
            <v>0    5    2</v>
          </cell>
          <cell r="P93" t="str">
            <v xml:space="preserve">   0   0   0</v>
          </cell>
          <cell r="Q93" t="str">
            <v>01.071.004.4.052.000</v>
          </cell>
          <cell r="R93">
            <v>37686</v>
          </cell>
          <cell r="T93">
            <v>8998</v>
          </cell>
          <cell r="U93">
            <v>40927</v>
          </cell>
          <cell r="V93">
            <v>4</v>
          </cell>
          <cell r="X93">
            <v>4</v>
          </cell>
          <cell r="AC93" t="str">
            <v>Shaft Of Wheel Dia 115 04-23-001-0068 SP</v>
          </cell>
          <cell r="AD93">
            <v>200000</v>
          </cell>
          <cell r="AF93">
            <v>800000</v>
          </cell>
          <cell r="AH93">
            <v>800000</v>
          </cell>
          <cell r="AI93" t="str">
            <v>Transfer</v>
          </cell>
          <cell r="AJ93">
            <v>40919</v>
          </cell>
          <cell r="AK93">
            <v>40919</v>
          </cell>
          <cell r="AL93" t="str">
            <v>00061/KMIL/I/12</v>
          </cell>
          <cell r="AM93">
            <v>40919</v>
          </cell>
          <cell r="AN93">
            <v>4</v>
          </cell>
          <cell r="AO93" t="str">
            <v>pcs</v>
          </cell>
        </row>
        <row r="94">
          <cell r="A94">
            <v>91</v>
          </cell>
          <cell r="B94" t="str">
            <v>0082/INV-KMIL/I/12</v>
          </cell>
          <cell r="C94">
            <v>82</v>
          </cell>
          <cell r="F94">
            <v>102.027</v>
          </cell>
          <cell r="G94" t="str">
            <v>PT. Toyota Motor Manufacturing Indonesia</v>
          </cell>
          <cell r="H94" t="str">
            <v>Jl. Laksamana Yos Sudarso, Sunter II</v>
          </cell>
          <cell r="I94" t="str">
            <v>Jakarta Utara</v>
          </cell>
          <cell r="J94">
            <v>0</v>
          </cell>
          <cell r="K94">
            <v>1</v>
          </cell>
          <cell r="L94" t="str">
            <v>0    0  0</v>
          </cell>
          <cell r="M94" t="str">
            <v>0   9    9</v>
          </cell>
          <cell r="N94">
            <v>0</v>
          </cell>
          <cell r="O94" t="str">
            <v>0    9    2</v>
          </cell>
          <cell r="P94" t="str">
            <v xml:space="preserve">   0   0   0</v>
          </cell>
          <cell r="Q94" t="str">
            <v>01.000.099.0-092.000</v>
          </cell>
          <cell r="R94">
            <v>4500222884</v>
          </cell>
          <cell r="T94">
            <v>8616</v>
          </cell>
          <cell r="U94">
            <v>40913</v>
          </cell>
          <cell r="V94">
            <v>2</v>
          </cell>
          <cell r="X94">
            <v>2</v>
          </cell>
          <cell r="AC94" t="str">
            <v>97E08&amp;J08 IF-31 HANDLE :D-SST-A</v>
          </cell>
          <cell r="AD94">
            <v>91000</v>
          </cell>
          <cell r="AF94">
            <v>182000</v>
          </cell>
          <cell r="AH94">
            <v>182000</v>
          </cell>
          <cell r="AI94" t="str">
            <v>Transfer</v>
          </cell>
          <cell r="AJ94">
            <v>40927</v>
          </cell>
          <cell r="AK94">
            <v>40927</v>
          </cell>
          <cell r="AL94" t="str">
            <v>00062/KMIL/I/12</v>
          </cell>
          <cell r="AM94">
            <v>40919</v>
          </cell>
          <cell r="AN94">
            <v>2</v>
          </cell>
          <cell r="AO94" t="str">
            <v>pcs</v>
          </cell>
        </row>
        <row r="95">
          <cell r="A95">
            <v>92</v>
          </cell>
          <cell r="B95" t="str">
            <v>0048/INV-KMIL/I/12</v>
          </cell>
          <cell r="C95">
            <v>48</v>
          </cell>
          <cell r="F95">
            <v>102.027</v>
          </cell>
          <cell r="G95" t="str">
            <v>PT. Toyota Motor Manufacturing Indonesia</v>
          </cell>
          <cell r="H95" t="str">
            <v>Jl. Laksamana Yos Sudarso, Sunter II</v>
          </cell>
          <cell r="I95" t="str">
            <v>Jakarta Utara</v>
          </cell>
          <cell r="J95">
            <v>0</v>
          </cell>
          <cell r="K95">
            <v>1</v>
          </cell>
          <cell r="L95" t="str">
            <v>0    0  0</v>
          </cell>
          <cell r="M95" t="str">
            <v>0   9    9</v>
          </cell>
          <cell r="N95">
            <v>0</v>
          </cell>
          <cell r="O95" t="str">
            <v>0    9    2</v>
          </cell>
          <cell r="P95" t="str">
            <v xml:space="preserve">   0   0   0</v>
          </cell>
          <cell r="Q95" t="str">
            <v>01.000.099.0-092.000</v>
          </cell>
          <cell r="R95">
            <v>4500222886</v>
          </cell>
          <cell r="T95">
            <v>8304</v>
          </cell>
          <cell r="U95">
            <v>40918</v>
          </cell>
          <cell r="V95">
            <v>10</v>
          </cell>
          <cell r="X95">
            <v>10</v>
          </cell>
          <cell r="AC95" t="str">
            <v>26A01 IF-33 DIE BLK :D-DYS-A1-90-30-N</v>
          </cell>
          <cell r="AD95">
            <v>141075</v>
          </cell>
          <cell r="AF95">
            <v>1410750</v>
          </cell>
          <cell r="AH95">
            <v>1410750</v>
          </cell>
          <cell r="AI95" t="str">
            <v>Transfer</v>
          </cell>
          <cell r="AJ95">
            <v>40919</v>
          </cell>
          <cell r="AK95">
            <v>40919</v>
          </cell>
          <cell r="AL95" t="str">
            <v>00063/KMIL/I/12</v>
          </cell>
          <cell r="AM95">
            <v>40919</v>
          </cell>
          <cell r="AN95">
            <v>10</v>
          </cell>
          <cell r="AO95" t="str">
            <v>pcs</v>
          </cell>
        </row>
        <row r="96">
          <cell r="A96">
            <v>93</v>
          </cell>
          <cell r="B96" t="str">
            <v>0048/INV-KMIL/I/12</v>
          </cell>
          <cell r="C96">
            <v>48</v>
          </cell>
          <cell r="F96">
            <v>102.027</v>
          </cell>
          <cell r="G96" t="str">
            <v>PT. Toyota Motor Manufacturing Indonesia</v>
          </cell>
          <cell r="H96" t="str">
            <v>Jl. Laksamana Yos Sudarso, Sunter II</v>
          </cell>
          <cell r="I96" t="str">
            <v>Jakarta Utara</v>
          </cell>
          <cell r="J96">
            <v>0</v>
          </cell>
          <cell r="K96">
            <v>1</v>
          </cell>
          <cell r="L96" t="str">
            <v>0    0  0</v>
          </cell>
          <cell r="M96" t="str">
            <v>0   9    9</v>
          </cell>
          <cell r="N96">
            <v>0</v>
          </cell>
          <cell r="O96" t="str">
            <v>0    9    2</v>
          </cell>
          <cell r="P96" t="str">
            <v xml:space="preserve">   0   0   0</v>
          </cell>
          <cell r="Q96" t="str">
            <v>01.000.099.0-092.000</v>
          </cell>
          <cell r="R96">
            <v>4500222886</v>
          </cell>
          <cell r="T96">
            <v>8305</v>
          </cell>
          <cell r="U96">
            <v>40918</v>
          </cell>
          <cell r="V96">
            <v>4</v>
          </cell>
          <cell r="X96">
            <v>4</v>
          </cell>
          <cell r="AC96" t="str">
            <v>66A01 IF-33 DIE BLK :D-DYS-A1-65-50-N-R</v>
          </cell>
          <cell r="AD96">
            <v>141075</v>
          </cell>
          <cell r="AF96">
            <v>564300</v>
          </cell>
          <cell r="AH96">
            <v>564300</v>
          </cell>
          <cell r="AI96" t="str">
            <v>Transfer</v>
          </cell>
          <cell r="AJ96">
            <v>40919</v>
          </cell>
          <cell r="AK96">
            <v>40919</v>
          </cell>
          <cell r="AL96" t="str">
            <v>00063/KMIL/I/12</v>
          </cell>
          <cell r="AM96">
            <v>40919</v>
          </cell>
          <cell r="AN96">
            <v>4</v>
          </cell>
          <cell r="AO96" t="str">
            <v>pcs</v>
          </cell>
        </row>
        <row r="97">
          <cell r="A97">
            <v>94</v>
          </cell>
          <cell r="B97" t="str">
            <v>0048/INV-KMIL/I/12</v>
          </cell>
          <cell r="C97">
            <v>48</v>
          </cell>
          <cell r="F97">
            <v>102.027</v>
          </cell>
          <cell r="G97" t="str">
            <v>PT. Toyota Motor Manufacturing Indonesia</v>
          </cell>
          <cell r="H97" t="str">
            <v>Jl. Laksamana Yos Sudarso, Sunter II</v>
          </cell>
          <cell r="I97" t="str">
            <v>Jakarta Utara</v>
          </cell>
          <cell r="J97">
            <v>0</v>
          </cell>
          <cell r="K97">
            <v>1</v>
          </cell>
          <cell r="L97" t="str">
            <v>0    0  0</v>
          </cell>
          <cell r="M97" t="str">
            <v>0   9    9</v>
          </cell>
          <cell r="N97">
            <v>0</v>
          </cell>
          <cell r="O97" t="str">
            <v>0    9    2</v>
          </cell>
          <cell r="P97" t="str">
            <v xml:space="preserve">   0   0   0</v>
          </cell>
          <cell r="Q97" t="str">
            <v>01.000.099.0-092.000</v>
          </cell>
          <cell r="R97">
            <v>4500222886</v>
          </cell>
          <cell r="T97">
            <v>8306</v>
          </cell>
          <cell r="U97">
            <v>40918</v>
          </cell>
          <cell r="V97">
            <v>2</v>
          </cell>
          <cell r="X97">
            <v>2</v>
          </cell>
          <cell r="AC97" t="str">
            <v>66A02 IF-33 D-SEKB-A2 ( + Painting )</v>
          </cell>
          <cell r="AD97">
            <v>166250</v>
          </cell>
          <cell r="AF97">
            <v>332500</v>
          </cell>
          <cell r="AH97">
            <v>332500</v>
          </cell>
          <cell r="AI97" t="str">
            <v>Transfer</v>
          </cell>
          <cell r="AJ97">
            <v>40919</v>
          </cell>
          <cell r="AK97">
            <v>40919</v>
          </cell>
          <cell r="AL97" t="str">
            <v>00063/KMIL/I/12</v>
          </cell>
          <cell r="AM97">
            <v>40919</v>
          </cell>
          <cell r="AN97">
            <v>2</v>
          </cell>
          <cell r="AO97" t="str">
            <v>pcs</v>
          </cell>
        </row>
        <row r="98">
          <cell r="A98">
            <v>95</v>
          </cell>
          <cell r="B98" t="str">
            <v>0067/INV-KMIL/I/12</v>
          </cell>
          <cell r="C98">
            <v>67</v>
          </cell>
          <cell r="F98">
            <v>102.018</v>
          </cell>
          <cell r="G98" t="str">
            <v>PT. Sanggar Sarana Baja</v>
          </cell>
          <cell r="H98" t="str">
            <v>Jl. Rawa Sumur No.10, KIP Jatinegara - Cakung</v>
          </cell>
          <cell r="I98" t="str">
            <v>Jakarta Timur</v>
          </cell>
          <cell r="J98">
            <v>0</v>
          </cell>
          <cell r="K98">
            <v>1</v>
          </cell>
          <cell r="L98" t="str">
            <v>0    0  2</v>
          </cell>
          <cell r="M98" t="str">
            <v>7   5    2</v>
          </cell>
          <cell r="N98">
            <v>2</v>
          </cell>
          <cell r="O98" t="str">
            <v>0    0    7</v>
          </cell>
          <cell r="P98" t="str">
            <v xml:space="preserve">   0   0   0</v>
          </cell>
          <cell r="Q98" t="str">
            <v>01.002.752.2-007.000</v>
          </cell>
          <cell r="R98">
            <v>4500457715</v>
          </cell>
          <cell r="T98" t="str">
            <v>0161</v>
          </cell>
          <cell r="U98">
            <v>40924</v>
          </cell>
          <cell r="V98">
            <v>1</v>
          </cell>
          <cell r="X98">
            <v>1</v>
          </cell>
          <cell r="AC98" t="str">
            <v>RFL Mounting Plate/QAR#0487/32-01590</v>
          </cell>
          <cell r="AD98">
            <v>85000</v>
          </cell>
          <cell r="AF98">
            <v>85000</v>
          </cell>
          <cell r="AH98">
            <v>85000</v>
          </cell>
          <cell r="AI98" t="str">
            <v>Transfer</v>
          </cell>
          <cell r="AJ98">
            <v>40925</v>
          </cell>
          <cell r="AK98">
            <v>40925</v>
          </cell>
          <cell r="AL98" t="str">
            <v>00064/KMIL/I/12</v>
          </cell>
          <cell r="AM98">
            <v>40925</v>
          </cell>
          <cell r="AN98">
            <v>1</v>
          </cell>
          <cell r="AO98" t="str">
            <v>pcs</v>
          </cell>
        </row>
        <row r="99">
          <cell r="A99">
            <v>96</v>
          </cell>
          <cell r="B99" t="str">
            <v>0067/INV-KMIL/I/12</v>
          </cell>
          <cell r="C99">
            <v>67</v>
          </cell>
          <cell r="F99">
            <v>102.018</v>
          </cell>
          <cell r="G99" t="str">
            <v>PT. Sanggar Sarana Baja</v>
          </cell>
          <cell r="H99" t="str">
            <v>Jl. Rawa Sumur No.10, KIP Jatinegara - Cakung</v>
          </cell>
          <cell r="I99" t="str">
            <v>Jakarta Timur</v>
          </cell>
          <cell r="J99">
            <v>0</v>
          </cell>
          <cell r="K99">
            <v>1</v>
          </cell>
          <cell r="L99" t="str">
            <v>0    0  2</v>
          </cell>
          <cell r="M99" t="str">
            <v>7   5    2</v>
          </cell>
          <cell r="N99">
            <v>2</v>
          </cell>
          <cell r="O99" t="str">
            <v>0    0    7</v>
          </cell>
          <cell r="P99" t="str">
            <v xml:space="preserve">   0   0   0</v>
          </cell>
          <cell r="Q99" t="str">
            <v>01.002.752.2-007.000</v>
          </cell>
          <cell r="R99">
            <v>4500457715</v>
          </cell>
          <cell r="T99" t="str">
            <v>0162</v>
          </cell>
          <cell r="U99">
            <v>40924</v>
          </cell>
          <cell r="V99">
            <v>1</v>
          </cell>
          <cell r="X99">
            <v>1</v>
          </cell>
          <cell r="AC99" t="str">
            <v>RFL Mounting Plate/QAR#0487/32-01593</v>
          </cell>
          <cell r="AD99">
            <v>85000</v>
          </cell>
          <cell r="AF99">
            <v>85000</v>
          </cell>
          <cell r="AH99">
            <v>85000</v>
          </cell>
          <cell r="AI99" t="str">
            <v>Transfer</v>
          </cell>
          <cell r="AJ99">
            <v>40925</v>
          </cell>
          <cell r="AK99">
            <v>40925</v>
          </cell>
          <cell r="AL99" t="str">
            <v>00064/KMIL/I/12</v>
          </cell>
          <cell r="AM99">
            <v>40925</v>
          </cell>
          <cell r="AN99">
            <v>1</v>
          </cell>
          <cell r="AO99" t="str">
            <v>pcs</v>
          </cell>
        </row>
        <row r="100">
          <cell r="A100">
            <v>97</v>
          </cell>
          <cell r="B100" t="str">
            <v>0031/INV-KMIL/I/12</v>
          </cell>
          <cell r="C100">
            <v>31</v>
          </cell>
          <cell r="F100">
            <v>102.018</v>
          </cell>
          <cell r="G100" t="str">
            <v>PT. Sanggar Sarana Baja</v>
          </cell>
          <cell r="H100" t="str">
            <v>Jl. Rawa Sumur No.10, KIP Jatinegara - Cakung</v>
          </cell>
          <cell r="I100" t="str">
            <v>Jakarta Timur</v>
          </cell>
          <cell r="J100">
            <v>0</v>
          </cell>
          <cell r="K100">
            <v>1</v>
          </cell>
          <cell r="L100" t="str">
            <v>0    0  2</v>
          </cell>
          <cell r="M100" t="str">
            <v>7   5    2</v>
          </cell>
          <cell r="N100">
            <v>2</v>
          </cell>
          <cell r="O100" t="str">
            <v>0    0    7</v>
          </cell>
          <cell r="P100" t="str">
            <v xml:space="preserve">   0   0   0</v>
          </cell>
          <cell r="Q100" t="str">
            <v>01.002.752.2-007.000</v>
          </cell>
          <cell r="R100">
            <v>4500449019</v>
          </cell>
          <cell r="T100" t="str">
            <v>8437-8438</v>
          </cell>
          <cell r="U100">
            <v>40888</v>
          </cell>
          <cell r="V100">
            <v>195</v>
          </cell>
          <cell r="X100">
            <v>195</v>
          </cell>
          <cell r="AC100" t="str">
            <v>Bolt &amp; Nut + Washer /1-24798/QAR#1014</v>
          </cell>
          <cell r="AD100">
            <v>150000</v>
          </cell>
          <cell r="AE100">
            <v>15000</v>
          </cell>
          <cell r="AF100">
            <v>29235000</v>
          </cell>
          <cell r="AH100">
            <v>29235000</v>
          </cell>
          <cell r="AI100" t="str">
            <v>Transfer</v>
          </cell>
          <cell r="AJ100">
            <v>40919</v>
          </cell>
          <cell r="AK100">
            <v>40919</v>
          </cell>
          <cell r="AL100" t="str">
            <v>00065/KMIL/I/12</v>
          </cell>
          <cell r="AM100">
            <v>40919</v>
          </cell>
          <cell r="AN100">
            <v>195</v>
          </cell>
          <cell r="AO100" t="str">
            <v>set</v>
          </cell>
        </row>
        <row r="101">
          <cell r="A101">
            <v>98</v>
          </cell>
          <cell r="B101" t="str">
            <v>0043/INV-KMIL/I/12</v>
          </cell>
          <cell r="C101">
            <v>43</v>
          </cell>
          <cell r="F101">
            <v>102.252</v>
          </cell>
          <cell r="G101" t="str">
            <v>PT. Bukit Muria Jaya</v>
          </cell>
          <cell r="H101" t="str">
            <v>Jl. Sepoor DS Purwadana Teluk Jambe Karawang</v>
          </cell>
          <cell r="I101" t="str">
            <v>-</v>
          </cell>
          <cell r="J101">
            <v>0</v>
          </cell>
          <cell r="K101">
            <v>1</v>
          </cell>
          <cell r="L101" t="str">
            <v>2    4  5</v>
          </cell>
          <cell r="M101" t="str">
            <v>4   9    3</v>
          </cell>
          <cell r="N101">
            <v>0</v>
          </cell>
          <cell r="O101" t="str">
            <v>4    3   1</v>
          </cell>
          <cell r="P101" t="str">
            <v xml:space="preserve">   0   0   0</v>
          </cell>
          <cell r="Q101" t="str">
            <v>01.245.493.0-431.000</v>
          </cell>
          <cell r="R101" t="str">
            <v>107626</v>
          </cell>
          <cell r="T101">
            <v>8838</v>
          </cell>
          <cell r="U101">
            <v>40914</v>
          </cell>
          <cell r="V101">
            <v>1</v>
          </cell>
          <cell r="X101">
            <v>1</v>
          </cell>
          <cell r="AC101" t="str">
            <v>Helical/Worm Gear OSC. D. Blade</v>
          </cell>
          <cell r="AD101">
            <v>332500</v>
          </cell>
          <cell r="AF101">
            <v>332500</v>
          </cell>
          <cell r="AH101">
            <v>332500</v>
          </cell>
          <cell r="AI101" t="str">
            <v>Transfer</v>
          </cell>
          <cell r="AJ101">
            <v>40919</v>
          </cell>
          <cell r="AK101">
            <v>40919</v>
          </cell>
          <cell r="AL101" t="str">
            <v>00066/KMIL/I/12</v>
          </cell>
          <cell r="AM101">
            <v>40919</v>
          </cell>
          <cell r="AN101">
            <v>1</v>
          </cell>
          <cell r="AO101" t="str">
            <v>pcs</v>
          </cell>
        </row>
        <row r="102">
          <cell r="A102">
            <v>99</v>
          </cell>
          <cell r="B102" t="str">
            <v>0105/INV-KMIL/I/12</v>
          </cell>
          <cell r="C102">
            <v>105</v>
          </cell>
          <cell r="F102">
            <v>102.027</v>
          </cell>
          <cell r="G102" t="str">
            <v>PT. Toyota Motor Manufacturing Indonesia</v>
          </cell>
          <cell r="H102" t="str">
            <v>Jl. Laksamana Yos Sudarso, Sunter II</v>
          </cell>
          <cell r="I102" t="str">
            <v>Jakarta Utara</v>
          </cell>
          <cell r="J102">
            <v>0</v>
          </cell>
          <cell r="K102">
            <v>1</v>
          </cell>
          <cell r="L102" t="str">
            <v>0    0  0</v>
          </cell>
          <cell r="M102" t="str">
            <v>0   9    9</v>
          </cell>
          <cell r="N102">
            <v>0</v>
          </cell>
          <cell r="O102" t="str">
            <v>0    9    2</v>
          </cell>
          <cell r="P102" t="str">
            <v xml:space="preserve">   0   0   0</v>
          </cell>
          <cell r="Q102" t="str">
            <v>01.000.099.0-092.000</v>
          </cell>
          <cell r="R102">
            <v>4500222874</v>
          </cell>
          <cell r="T102">
            <v>8630</v>
          </cell>
          <cell r="U102">
            <v>40925</v>
          </cell>
          <cell r="V102">
            <v>2</v>
          </cell>
          <cell r="X102">
            <v>2</v>
          </cell>
          <cell r="AC102" t="str">
            <v>97D03 IF-34 SHIP PLATE :D-SSS-A-19</v>
          </cell>
          <cell r="AD102">
            <v>61750</v>
          </cell>
          <cell r="AF102">
            <v>123500</v>
          </cell>
          <cell r="AH102">
            <v>123500</v>
          </cell>
          <cell r="AI102" t="str">
            <v>Transfer</v>
          </cell>
          <cell r="AJ102">
            <v>40934</v>
          </cell>
          <cell r="AK102">
            <v>40934</v>
          </cell>
          <cell r="AL102" t="str">
            <v>00067/KMIL/I/12</v>
          </cell>
          <cell r="AM102">
            <v>40919</v>
          </cell>
          <cell r="AN102">
            <v>2</v>
          </cell>
          <cell r="AO102" t="str">
            <v>pcs</v>
          </cell>
        </row>
        <row r="103">
          <cell r="A103">
            <v>100</v>
          </cell>
          <cell r="B103" t="str">
            <v>0105/INV-KMIL/I/12</v>
          </cell>
          <cell r="C103">
            <v>105</v>
          </cell>
          <cell r="F103">
            <v>102.027</v>
          </cell>
          <cell r="G103" t="str">
            <v>PT. Toyota Motor Manufacturing Indonesia</v>
          </cell>
          <cell r="H103" t="str">
            <v>Jl. Laksamana Yos Sudarso, Sunter II</v>
          </cell>
          <cell r="I103" t="str">
            <v>Jakarta Utara</v>
          </cell>
          <cell r="J103">
            <v>0</v>
          </cell>
          <cell r="K103">
            <v>1</v>
          </cell>
          <cell r="L103" t="str">
            <v>0    0  0</v>
          </cell>
          <cell r="M103" t="str">
            <v>0   9    9</v>
          </cell>
          <cell r="N103">
            <v>0</v>
          </cell>
          <cell r="O103" t="str">
            <v>0    9    2</v>
          </cell>
          <cell r="P103" t="str">
            <v xml:space="preserve">   0   0   0</v>
          </cell>
          <cell r="Q103" t="str">
            <v>01.000.099.0-092.000</v>
          </cell>
          <cell r="R103">
            <v>4500222874</v>
          </cell>
          <cell r="T103">
            <v>8631</v>
          </cell>
          <cell r="U103">
            <v>40925</v>
          </cell>
          <cell r="V103">
            <v>4</v>
          </cell>
          <cell r="X103">
            <v>4</v>
          </cell>
          <cell r="AC103" t="str">
            <v>97E03 IF-34 SHIP PLATE :D-SSS-A-19</v>
          </cell>
          <cell r="AD103">
            <v>61750</v>
          </cell>
          <cell r="AF103">
            <v>247000</v>
          </cell>
          <cell r="AH103">
            <v>247000</v>
          </cell>
          <cell r="AI103" t="str">
            <v>Transfer</v>
          </cell>
          <cell r="AJ103">
            <v>40934</v>
          </cell>
          <cell r="AK103">
            <v>40934</v>
          </cell>
          <cell r="AL103" t="str">
            <v>00067/KMIL/I/12</v>
          </cell>
          <cell r="AM103">
            <v>40919</v>
          </cell>
          <cell r="AN103">
            <v>4</v>
          </cell>
          <cell r="AO103" t="str">
            <v>pcs</v>
          </cell>
        </row>
        <row r="104">
          <cell r="A104">
            <v>101</v>
          </cell>
          <cell r="B104" t="str">
            <v>0105/INV-KMIL/I/12</v>
          </cell>
          <cell r="C104">
            <v>105</v>
          </cell>
          <cell r="F104">
            <v>102.027</v>
          </cell>
          <cell r="G104" t="str">
            <v>PT. Toyota Motor Manufacturing Indonesia</v>
          </cell>
          <cell r="H104" t="str">
            <v>Jl. Laksamana Yos Sudarso, Sunter II</v>
          </cell>
          <cell r="I104" t="str">
            <v>Jakarta Utara</v>
          </cell>
          <cell r="J104">
            <v>0</v>
          </cell>
          <cell r="K104">
            <v>1</v>
          </cell>
          <cell r="L104" t="str">
            <v>0    0  0</v>
          </cell>
          <cell r="M104" t="str">
            <v>0   9    9</v>
          </cell>
          <cell r="N104">
            <v>0</v>
          </cell>
          <cell r="O104" t="str">
            <v>0    9    2</v>
          </cell>
          <cell r="P104" t="str">
            <v xml:space="preserve">   0   0   0</v>
          </cell>
          <cell r="Q104" t="str">
            <v>01.000.099.0-092.000</v>
          </cell>
          <cell r="R104">
            <v>4500222874</v>
          </cell>
          <cell r="T104">
            <v>8632</v>
          </cell>
          <cell r="U104">
            <v>40925</v>
          </cell>
          <cell r="V104">
            <v>4</v>
          </cell>
          <cell r="X104">
            <v>4</v>
          </cell>
          <cell r="AC104" t="str">
            <v>97F03 IF-34 SHIP PLATE :D-SSS-A-19</v>
          </cell>
          <cell r="AD104">
            <v>61750</v>
          </cell>
          <cell r="AF104">
            <v>247000</v>
          </cell>
          <cell r="AH104">
            <v>247000</v>
          </cell>
          <cell r="AI104" t="str">
            <v>Transfer</v>
          </cell>
          <cell r="AJ104">
            <v>40934</v>
          </cell>
          <cell r="AK104">
            <v>40934</v>
          </cell>
          <cell r="AL104" t="str">
            <v>00067/KMIL/I/12</v>
          </cell>
          <cell r="AM104">
            <v>40919</v>
          </cell>
          <cell r="AN104">
            <v>4</v>
          </cell>
          <cell r="AO104" t="str">
            <v>pcs</v>
          </cell>
        </row>
        <row r="105">
          <cell r="A105">
            <v>102</v>
          </cell>
          <cell r="B105" t="str">
            <v>0105/INV-KMIL/I/12</v>
          </cell>
          <cell r="C105">
            <v>105</v>
          </cell>
          <cell r="F105">
            <v>102.027</v>
          </cell>
          <cell r="G105" t="str">
            <v>PT. Toyota Motor Manufacturing Indonesia</v>
          </cell>
          <cell r="H105" t="str">
            <v>Jl. Laksamana Yos Sudarso, Sunter II</v>
          </cell>
          <cell r="I105" t="str">
            <v>Jakarta Utara</v>
          </cell>
          <cell r="J105">
            <v>0</v>
          </cell>
          <cell r="K105">
            <v>1</v>
          </cell>
          <cell r="L105" t="str">
            <v>0    0  0</v>
          </cell>
          <cell r="M105" t="str">
            <v>0   9    9</v>
          </cell>
          <cell r="N105">
            <v>0</v>
          </cell>
          <cell r="O105" t="str">
            <v>0    9    2</v>
          </cell>
          <cell r="P105" t="str">
            <v xml:space="preserve">   0   0   0</v>
          </cell>
          <cell r="Q105" t="str">
            <v>01.000.099.0-092.000</v>
          </cell>
          <cell r="R105">
            <v>4500222874</v>
          </cell>
          <cell r="T105">
            <v>8633</v>
          </cell>
          <cell r="U105">
            <v>40925</v>
          </cell>
          <cell r="V105">
            <v>6</v>
          </cell>
          <cell r="X105">
            <v>6</v>
          </cell>
          <cell r="AC105" t="str">
            <v>97G03 IF-34 SHIP PLATE :D-SSS-A-19</v>
          </cell>
          <cell r="AD105">
            <v>61750</v>
          </cell>
          <cell r="AF105">
            <v>370500</v>
          </cell>
          <cell r="AH105">
            <v>370500</v>
          </cell>
          <cell r="AI105" t="str">
            <v>Transfer</v>
          </cell>
          <cell r="AJ105">
            <v>40934</v>
          </cell>
          <cell r="AK105">
            <v>40934</v>
          </cell>
          <cell r="AL105" t="str">
            <v>00067/KMIL/I/12</v>
          </cell>
          <cell r="AM105">
            <v>40919</v>
          </cell>
          <cell r="AN105">
            <v>6</v>
          </cell>
          <cell r="AO105" t="str">
            <v>pcs</v>
          </cell>
        </row>
        <row r="106">
          <cell r="A106">
            <v>103</v>
          </cell>
          <cell r="B106" t="str">
            <v>0105/INV-KMIL/I/12</v>
          </cell>
          <cell r="C106">
            <v>105</v>
          </cell>
          <cell r="F106">
            <v>102.027</v>
          </cell>
          <cell r="G106" t="str">
            <v>PT. Toyota Motor Manufacturing Indonesia</v>
          </cell>
          <cell r="H106" t="str">
            <v>Jl. Laksamana Yos Sudarso, Sunter II</v>
          </cell>
          <cell r="I106" t="str">
            <v>Jakarta Utara</v>
          </cell>
          <cell r="J106">
            <v>0</v>
          </cell>
          <cell r="K106">
            <v>1</v>
          </cell>
          <cell r="L106" t="str">
            <v>0    0  0</v>
          </cell>
          <cell r="M106" t="str">
            <v>0   9    9</v>
          </cell>
          <cell r="N106">
            <v>0</v>
          </cell>
          <cell r="O106" t="str">
            <v>0    9    2</v>
          </cell>
          <cell r="P106" t="str">
            <v xml:space="preserve">   0   0   0</v>
          </cell>
          <cell r="Q106" t="str">
            <v>01.000.099.0-092.000</v>
          </cell>
          <cell r="R106">
            <v>4500222874</v>
          </cell>
          <cell r="T106">
            <v>8634</v>
          </cell>
          <cell r="U106">
            <v>40925</v>
          </cell>
          <cell r="V106">
            <v>4</v>
          </cell>
          <cell r="X106">
            <v>4</v>
          </cell>
          <cell r="AC106" t="str">
            <v>97H03 IF-34 SHIP PLATE :D-SSS-A-19</v>
          </cell>
          <cell r="AD106">
            <v>61750</v>
          </cell>
          <cell r="AF106">
            <v>247000</v>
          </cell>
          <cell r="AH106">
            <v>247000</v>
          </cell>
          <cell r="AI106" t="str">
            <v>Transfer</v>
          </cell>
          <cell r="AJ106">
            <v>40934</v>
          </cell>
          <cell r="AK106">
            <v>40934</v>
          </cell>
          <cell r="AL106" t="str">
            <v>00067/KMIL/I/12</v>
          </cell>
          <cell r="AM106">
            <v>40919</v>
          </cell>
          <cell r="AN106">
            <v>4</v>
          </cell>
          <cell r="AO106" t="str">
            <v>pcs</v>
          </cell>
        </row>
        <row r="107">
          <cell r="A107">
            <v>104</v>
          </cell>
          <cell r="B107" t="str">
            <v>0081/INV-KMIL/I/12</v>
          </cell>
          <cell r="C107">
            <v>81</v>
          </cell>
          <cell r="F107">
            <v>102.027</v>
          </cell>
          <cell r="G107" t="str">
            <v>PT. Toyota Motor Manufacturing Indonesia</v>
          </cell>
          <cell r="H107" t="str">
            <v>Jl. Laksamana Yos Sudarso, Sunter II</v>
          </cell>
          <cell r="I107" t="str">
            <v>Jakarta Utara</v>
          </cell>
          <cell r="J107">
            <v>0</v>
          </cell>
          <cell r="K107">
            <v>1</v>
          </cell>
          <cell r="L107" t="str">
            <v>0    0  0</v>
          </cell>
          <cell r="M107" t="str">
            <v>0   9    9</v>
          </cell>
          <cell r="N107">
            <v>0</v>
          </cell>
          <cell r="O107" t="str">
            <v>0    9    2</v>
          </cell>
          <cell r="P107" t="str">
            <v xml:space="preserve">   0   0   0</v>
          </cell>
          <cell r="Q107" t="str">
            <v>01.000.099.0-092.000</v>
          </cell>
          <cell r="R107">
            <v>4500222871</v>
          </cell>
          <cell r="T107">
            <v>8639</v>
          </cell>
          <cell r="U107">
            <v>40927</v>
          </cell>
          <cell r="V107">
            <v>1</v>
          </cell>
          <cell r="X107">
            <v>1</v>
          </cell>
          <cell r="AC107" t="str">
            <v>97C01 IF-35 ROUND BAR :D-SSM-A-70</v>
          </cell>
          <cell r="AD107">
            <v>61750</v>
          </cell>
          <cell r="AF107">
            <v>61750</v>
          </cell>
          <cell r="AH107">
            <v>61750</v>
          </cell>
          <cell r="AI107" t="str">
            <v>Transfer</v>
          </cell>
          <cell r="AJ107">
            <v>40927</v>
          </cell>
          <cell r="AK107">
            <v>40927</v>
          </cell>
          <cell r="AL107" t="str">
            <v>00068/KMIL/I/12</v>
          </cell>
          <cell r="AM107">
            <v>40919</v>
          </cell>
          <cell r="AN107">
            <v>1</v>
          </cell>
          <cell r="AO107" t="str">
            <v>pcs</v>
          </cell>
        </row>
        <row r="108">
          <cell r="A108">
            <v>105</v>
          </cell>
          <cell r="B108" t="str">
            <v>0081/INV-KMIL/I/12</v>
          </cell>
          <cell r="C108">
            <v>81</v>
          </cell>
          <cell r="F108">
            <v>102.027</v>
          </cell>
          <cell r="G108" t="str">
            <v>PT. Toyota Motor Manufacturing Indonesia</v>
          </cell>
          <cell r="H108" t="str">
            <v>Jl. Laksamana Yos Sudarso, Sunter II</v>
          </cell>
          <cell r="I108" t="str">
            <v>Jakarta Utara</v>
          </cell>
          <cell r="J108">
            <v>0</v>
          </cell>
          <cell r="K108">
            <v>1</v>
          </cell>
          <cell r="L108" t="str">
            <v>0    0  0</v>
          </cell>
          <cell r="M108" t="str">
            <v>0   9    9</v>
          </cell>
          <cell r="N108">
            <v>0</v>
          </cell>
          <cell r="O108" t="str">
            <v>0    9    2</v>
          </cell>
          <cell r="P108" t="str">
            <v xml:space="preserve">   0   0   0</v>
          </cell>
          <cell r="Q108" t="str">
            <v>01.000.099.0-092.000</v>
          </cell>
          <cell r="R108">
            <v>4500222871</v>
          </cell>
          <cell r="T108">
            <v>8640</v>
          </cell>
          <cell r="U108">
            <v>40927</v>
          </cell>
          <cell r="V108">
            <v>1</v>
          </cell>
          <cell r="X108">
            <v>1</v>
          </cell>
          <cell r="AC108" t="str">
            <v>97C02 IF-35 ROUND PIPE :D-SSP-A-18</v>
          </cell>
          <cell r="AD108">
            <v>52250</v>
          </cell>
          <cell r="AF108">
            <v>52250</v>
          </cell>
          <cell r="AH108">
            <v>52250</v>
          </cell>
          <cell r="AI108" t="str">
            <v>Transfer</v>
          </cell>
          <cell r="AJ108">
            <v>40927</v>
          </cell>
          <cell r="AK108">
            <v>40927</v>
          </cell>
          <cell r="AL108" t="str">
            <v>00068/KMIL/I/12</v>
          </cell>
          <cell r="AM108">
            <v>40919</v>
          </cell>
          <cell r="AN108">
            <v>1</v>
          </cell>
          <cell r="AO108" t="str">
            <v>pcs</v>
          </cell>
        </row>
        <row r="109">
          <cell r="A109">
            <v>106</v>
          </cell>
          <cell r="B109" t="str">
            <v>0081/INV-KMIL/I/12</v>
          </cell>
          <cell r="C109">
            <v>81</v>
          </cell>
          <cell r="F109">
            <v>102.027</v>
          </cell>
          <cell r="G109" t="str">
            <v>PT. Toyota Motor Manufacturing Indonesia</v>
          </cell>
          <cell r="H109" t="str">
            <v>Jl. Laksamana Yos Sudarso, Sunter II</v>
          </cell>
          <cell r="I109" t="str">
            <v>Jakarta Utara</v>
          </cell>
          <cell r="J109">
            <v>0</v>
          </cell>
          <cell r="K109">
            <v>1</v>
          </cell>
          <cell r="L109" t="str">
            <v>0    0  0</v>
          </cell>
          <cell r="M109" t="str">
            <v>0   9    9</v>
          </cell>
          <cell r="N109">
            <v>0</v>
          </cell>
          <cell r="O109" t="str">
            <v>0    9    2</v>
          </cell>
          <cell r="P109" t="str">
            <v xml:space="preserve">   0   0   0</v>
          </cell>
          <cell r="Q109" t="str">
            <v>01.000.099.0-092.000</v>
          </cell>
          <cell r="R109">
            <v>4500222871</v>
          </cell>
          <cell r="T109">
            <v>8641</v>
          </cell>
          <cell r="U109">
            <v>40927</v>
          </cell>
          <cell r="V109">
            <v>2</v>
          </cell>
          <cell r="X109">
            <v>2</v>
          </cell>
          <cell r="AC109" t="str">
            <v>97C03 IF-35 ROUND PIPE :D-SSP-A-20</v>
          </cell>
          <cell r="AD109">
            <v>61750</v>
          </cell>
          <cell r="AF109">
            <v>123500</v>
          </cell>
          <cell r="AH109">
            <v>123500</v>
          </cell>
          <cell r="AI109" t="str">
            <v>Transfer</v>
          </cell>
          <cell r="AJ109">
            <v>40927</v>
          </cell>
          <cell r="AK109">
            <v>40927</v>
          </cell>
          <cell r="AL109" t="str">
            <v>00068/KMIL/I/12</v>
          </cell>
          <cell r="AM109">
            <v>40919</v>
          </cell>
          <cell r="AN109">
            <v>2</v>
          </cell>
          <cell r="AO109" t="str">
            <v>pcs</v>
          </cell>
        </row>
        <row r="110">
          <cell r="A110">
            <v>107</v>
          </cell>
          <cell r="B110" t="str">
            <v>0046/INV-KMIL/I/12</v>
          </cell>
          <cell r="C110">
            <v>46</v>
          </cell>
          <cell r="F110">
            <v>102.28100000000001</v>
          </cell>
          <cell r="G110" t="str">
            <v>PT. Elangperdana Prima Niaga &amp; Industri</v>
          </cell>
          <cell r="H110" t="str">
            <v>Jl. Elang - Desa Sukahati, Citeureup</v>
          </cell>
          <cell r="I110" t="str">
            <v>Bogor 16810 Indonesia</v>
          </cell>
          <cell r="J110">
            <v>0</v>
          </cell>
          <cell r="K110">
            <v>1</v>
          </cell>
          <cell r="L110" t="str">
            <v>6    6   2</v>
          </cell>
          <cell r="M110" t="str">
            <v>9    9    6</v>
          </cell>
          <cell r="N110">
            <v>6</v>
          </cell>
          <cell r="O110" t="str">
            <v>4    3   1</v>
          </cell>
          <cell r="P110" t="str">
            <v xml:space="preserve">   0   0   0</v>
          </cell>
          <cell r="Q110" t="str">
            <v>01.662.996.6-431.000</v>
          </cell>
          <cell r="R110" t="str">
            <v>0278/2011/MC Tyre</v>
          </cell>
          <cell r="T110">
            <v>9048</v>
          </cell>
          <cell r="U110">
            <v>40917</v>
          </cell>
          <cell r="V110">
            <v>4</v>
          </cell>
          <cell r="X110">
            <v>4</v>
          </cell>
          <cell r="AC110" t="str">
            <v>Master Die Blank untuk size baru 100-130 FAM095</v>
          </cell>
          <cell r="AD110">
            <v>150000</v>
          </cell>
          <cell r="AF110">
            <v>600000</v>
          </cell>
          <cell r="AH110">
            <v>600000</v>
          </cell>
          <cell r="AI110" t="str">
            <v>Transfer</v>
          </cell>
          <cell r="AJ110">
            <v>40920</v>
          </cell>
          <cell r="AK110">
            <v>40920</v>
          </cell>
          <cell r="AL110" t="str">
            <v>00069/KMIL/I/12</v>
          </cell>
          <cell r="AM110">
            <v>40920</v>
          </cell>
          <cell r="AN110">
            <v>4</v>
          </cell>
          <cell r="AO110" t="str">
            <v>pcs</v>
          </cell>
        </row>
        <row r="111">
          <cell r="A111">
            <v>108</v>
          </cell>
          <cell r="B111" t="str">
            <v>0084/INV-KMIL/I/12</v>
          </cell>
          <cell r="C111">
            <v>84</v>
          </cell>
          <cell r="F111">
            <v>102.027</v>
          </cell>
          <cell r="G111" t="str">
            <v>PT. Toyota Motor Manufacturing Indonesia</v>
          </cell>
          <cell r="H111" t="str">
            <v>Jl. Laksamana Yos Sudarso, Sunter II</v>
          </cell>
          <cell r="I111" t="str">
            <v>Jakarta Utara</v>
          </cell>
          <cell r="J111">
            <v>0</v>
          </cell>
          <cell r="K111">
            <v>1</v>
          </cell>
          <cell r="L111" t="str">
            <v>0    0  0</v>
          </cell>
          <cell r="M111" t="str">
            <v>0   9    9</v>
          </cell>
          <cell r="N111">
            <v>0</v>
          </cell>
          <cell r="O111" t="str">
            <v>0    9    2</v>
          </cell>
          <cell r="P111" t="str">
            <v xml:space="preserve">   0   0   0</v>
          </cell>
          <cell r="Q111" t="str">
            <v>01.000.099.0-092.000</v>
          </cell>
          <cell r="R111">
            <v>4500222877</v>
          </cell>
          <cell r="T111">
            <v>8709</v>
          </cell>
          <cell r="U111">
            <v>40912</v>
          </cell>
          <cell r="V111">
            <v>1</v>
          </cell>
          <cell r="X111">
            <v>1</v>
          </cell>
          <cell r="AC111" t="str">
            <v>69A04 TV-05 D-SEKB-A2 ( + Painting )</v>
          </cell>
          <cell r="AD111">
            <v>166250</v>
          </cell>
          <cell r="AF111">
            <v>166250</v>
          </cell>
          <cell r="AH111">
            <v>166250</v>
          </cell>
          <cell r="AI111" t="str">
            <v>Transfer</v>
          </cell>
          <cell r="AJ111">
            <v>40928</v>
          </cell>
          <cell r="AK111">
            <v>40928</v>
          </cell>
          <cell r="AL111" t="str">
            <v>00070/KMIL/I/12</v>
          </cell>
          <cell r="AM111">
            <v>40920</v>
          </cell>
          <cell r="AN111">
            <v>1</v>
          </cell>
          <cell r="AO111" t="str">
            <v>pcs</v>
          </cell>
        </row>
        <row r="112">
          <cell r="A112">
            <v>109</v>
          </cell>
          <cell r="B112" t="str">
            <v>0084/INV-KMIL/I/12</v>
          </cell>
          <cell r="C112">
            <v>84</v>
          </cell>
          <cell r="F112">
            <v>102.027</v>
          </cell>
          <cell r="G112" t="str">
            <v>PT. Toyota Motor Manufacturing Indonesia</v>
          </cell>
          <cell r="H112" t="str">
            <v>Jl. Laksamana Yos Sudarso, Sunter II</v>
          </cell>
          <cell r="I112" t="str">
            <v>Jakarta Utara</v>
          </cell>
          <cell r="J112">
            <v>0</v>
          </cell>
          <cell r="K112">
            <v>1</v>
          </cell>
          <cell r="L112" t="str">
            <v>0    0  0</v>
          </cell>
          <cell r="M112" t="str">
            <v>0   9    9</v>
          </cell>
          <cell r="N112">
            <v>0</v>
          </cell>
          <cell r="O112" t="str">
            <v>0    9    2</v>
          </cell>
          <cell r="P112" t="str">
            <v xml:space="preserve">   0   0   0</v>
          </cell>
          <cell r="Q112" t="str">
            <v>01.000.099.0-092.000</v>
          </cell>
          <cell r="R112">
            <v>4500222877</v>
          </cell>
          <cell r="T112">
            <v>8711</v>
          </cell>
          <cell r="U112">
            <v>40912</v>
          </cell>
          <cell r="V112">
            <v>1</v>
          </cell>
          <cell r="X112">
            <v>1</v>
          </cell>
          <cell r="AC112" t="str">
            <v>69A54 TV-05 D-SEKB-A2 ( + Painting )</v>
          </cell>
          <cell r="AD112">
            <v>166250</v>
          </cell>
          <cell r="AF112">
            <v>166250</v>
          </cell>
          <cell r="AH112">
            <v>166250</v>
          </cell>
          <cell r="AI112" t="str">
            <v>Transfer</v>
          </cell>
          <cell r="AJ112">
            <v>40928</v>
          </cell>
          <cell r="AK112">
            <v>40928</v>
          </cell>
          <cell r="AL112" t="str">
            <v>00070/KMIL/I/12</v>
          </cell>
          <cell r="AM112">
            <v>40920</v>
          </cell>
          <cell r="AN112">
            <v>1</v>
          </cell>
          <cell r="AO112" t="str">
            <v>pcs</v>
          </cell>
        </row>
        <row r="113">
          <cell r="A113">
            <v>110</v>
          </cell>
          <cell r="B113" t="str">
            <v>0084/INV-KMIL/I/12</v>
          </cell>
          <cell r="C113">
            <v>84</v>
          </cell>
          <cell r="F113">
            <v>102.027</v>
          </cell>
          <cell r="G113" t="str">
            <v>PT. Toyota Motor Manufacturing Indonesia</v>
          </cell>
          <cell r="H113" t="str">
            <v>Jl. Laksamana Yos Sudarso, Sunter II</v>
          </cell>
          <cell r="I113" t="str">
            <v>Jakarta Utara</v>
          </cell>
          <cell r="J113">
            <v>0</v>
          </cell>
          <cell r="K113">
            <v>1</v>
          </cell>
          <cell r="L113" t="str">
            <v>0    0  0</v>
          </cell>
          <cell r="M113" t="str">
            <v>0   9    9</v>
          </cell>
          <cell r="N113">
            <v>0</v>
          </cell>
          <cell r="O113" t="str">
            <v>0    9    2</v>
          </cell>
          <cell r="P113" t="str">
            <v xml:space="preserve">   0   0   0</v>
          </cell>
          <cell r="Q113" t="str">
            <v>01.000.099.0-092.000</v>
          </cell>
          <cell r="R113">
            <v>4500222877</v>
          </cell>
          <cell r="T113">
            <v>8712</v>
          </cell>
          <cell r="U113">
            <v>40912</v>
          </cell>
          <cell r="V113">
            <v>14</v>
          </cell>
          <cell r="X113">
            <v>14</v>
          </cell>
          <cell r="AC113" t="str">
            <v>97B01 TV-05 SHIP PLATE :D-SSS-A-19</v>
          </cell>
          <cell r="AD113">
            <v>66500</v>
          </cell>
          <cell r="AF113">
            <v>931000</v>
          </cell>
          <cell r="AH113">
            <v>931000</v>
          </cell>
          <cell r="AI113" t="str">
            <v>Transfer</v>
          </cell>
          <cell r="AJ113">
            <v>40928</v>
          </cell>
          <cell r="AK113">
            <v>40928</v>
          </cell>
          <cell r="AL113" t="str">
            <v>00070/KMIL/I/12</v>
          </cell>
          <cell r="AM113">
            <v>40920</v>
          </cell>
          <cell r="AN113">
            <v>14</v>
          </cell>
          <cell r="AO113" t="str">
            <v>pcs</v>
          </cell>
        </row>
        <row r="114">
          <cell r="A114">
            <v>111</v>
          </cell>
          <cell r="B114" t="str">
            <v>0105/INV-KMIL/I/12</v>
          </cell>
          <cell r="C114">
            <v>105</v>
          </cell>
          <cell r="F114">
            <v>102.027</v>
          </cell>
          <cell r="G114" t="str">
            <v>PT. Toyota Motor Manufacturing Indonesia</v>
          </cell>
          <cell r="H114" t="str">
            <v>Jl. Laksamana Yos Sudarso, Sunter II</v>
          </cell>
          <cell r="I114" t="str">
            <v>Jakarta Utara</v>
          </cell>
          <cell r="J114">
            <v>0</v>
          </cell>
          <cell r="K114">
            <v>1</v>
          </cell>
          <cell r="L114" t="str">
            <v>0    0  0</v>
          </cell>
          <cell r="M114" t="str">
            <v>0   9    9</v>
          </cell>
          <cell r="N114">
            <v>0</v>
          </cell>
          <cell r="O114" t="str">
            <v>0    9    2</v>
          </cell>
          <cell r="P114" t="str">
            <v xml:space="preserve">   0   0   0</v>
          </cell>
          <cell r="Q114" t="str">
            <v>01.000.099.0-092.000</v>
          </cell>
          <cell r="R114">
            <v>4500222874</v>
          </cell>
          <cell r="T114">
            <v>8628</v>
          </cell>
          <cell r="U114">
            <v>40925</v>
          </cell>
          <cell r="V114">
            <v>17</v>
          </cell>
          <cell r="X114">
            <v>17</v>
          </cell>
          <cell r="AC114" t="str">
            <v>97A03;27;29;B03 IF-34 SHIP PLT :D-SSS-A-25</v>
          </cell>
          <cell r="AD114">
            <v>61750</v>
          </cell>
          <cell r="AF114">
            <v>1049750</v>
          </cell>
          <cell r="AH114">
            <v>1049750</v>
          </cell>
          <cell r="AI114" t="str">
            <v>Transfer</v>
          </cell>
          <cell r="AJ114">
            <v>40934</v>
          </cell>
          <cell r="AK114">
            <v>40934</v>
          </cell>
          <cell r="AL114" t="str">
            <v>00071/KMIL/I/12</v>
          </cell>
          <cell r="AM114">
            <v>40920</v>
          </cell>
          <cell r="AN114">
            <v>17</v>
          </cell>
          <cell r="AO114" t="str">
            <v>pcs</v>
          </cell>
        </row>
        <row r="115">
          <cell r="A115">
            <v>112</v>
          </cell>
          <cell r="B115" t="str">
            <v>0069/INV-KMIL/I/12</v>
          </cell>
          <cell r="C115">
            <v>69</v>
          </cell>
          <cell r="F115">
            <v>102.13800000000001</v>
          </cell>
          <cell r="G115" t="str">
            <v>PT. Granitoguna Building Ceramics</v>
          </cell>
          <cell r="H115" t="str">
            <v>Gedung Alia Lt.3 Jl.M.I.Ridwan Rais No.10-18 Gambir</v>
          </cell>
          <cell r="I115" t="str">
            <v>Jakarta Pusat 10110</v>
          </cell>
          <cell r="J115">
            <v>0</v>
          </cell>
          <cell r="K115">
            <v>1</v>
          </cell>
          <cell r="L115" t="str">
            <v>0    7  1</v>
          </cell>
          <cell r="M115" t="str">
            <v>0   0    4</v>
          </cell>
          <cell r="N115">
            <v>4</v>
          </cell>
          <cell r="O115" t="str">
            <v>0    5    2</v>
          </cell>
          <cell r="P115" t="str">
            <v xml:space="preserve">   0   0   0</v>
          </cell>
          <cell r="Q115" t="str">
            <v>01.071.004.4.052.000</v>
          </cell>
          <cell r="R115">
            <v>37686</v>
          </cell>
          <cell r="T115">
            <v>8997</v>
          </cell>
          <cell r="U115">
            <v>40927</v>
          </cell>
          <cell r="V115">
            <v>4</v>
          </cell>
          <cell r="X115">
            <v>4</v>
          </cell>
          <cell r="AC115" t="str">
            <v>Wheel Dia 115 04-08-009-0041 SP</v>
          </cell>
          <cell r="AD115">
            <v>315000</v>
          </cell>
          <cell r="AF115">
            <v>1260000</v>
          </cell>
          <cell r="AH115">
            <v>1260000</v>
          </cell>
          <cell r="AI115" t="str">
            <v>Transfer</v>
          </cell>
          <cell r="AJ115">
            <v>40920</v>
          </cell>
          <cell r="AK115">
            <v>40920</v>
          </cell>
          <cell r="AL115" t="str">
            <v>00072/KMIL/I/12</v>
          </cell>
          <cell r="AM115">
            <v>40920</v>
          </cell>
          <cell r="AN115">
            <v>4</v>
          </cell>
          <cell r="AO115" t="str">
            <v>pcs</v>
          </cell>
        </row>
        <row r="116">
          <cell r="A116">
            <v>113</v>
          </cell>
          <cell r="B116" t="str">
            <v>0047/INV-KMIL/I/12</v>
          </cell>
          <cell r="C116">
            <v>47</v>
          </cell>
          <cell r="F116">
            <v>102.03700000000001</v>
          </cell>
          <cell r="G116" t="str">
            <v>PT. Kayaba Indonesia</v>
          </cell>
          <cell r="H116" t="str">
            <v>Jl. Jawa Blok II No.4 Kawasan Industri MM2100 Jatiwangi</v>
          </cell>
          <cell r="I116" t="str">
            <v>Cikarang Barat 17520</v>
          </cell>
          <cell r="J116">
            <v>0</v>
          </cell>
          <cell r="K116">
            <v>1</v>
          </cell>
          <cell r="L116" t="str">
            <v>0    0  2</v>
          </cell>
          <cell r="M116" t="str">
            <v>8   3    2</v>
          </cell>
          <cell r="N116">
            <v>2</v>
          </cell>
          <cell r="O116" t="str">
            <v>0    9    2</v>
          </cell>
          <cell r="P116" t="str">
            <v xml:space="preserve">   0   0   0</v>
          </cell>
          <cell r="Q116" t="str">
            <v>01.002.832.2-092.000</v>
          </cell>
          <cell r="R116" t="str">
            <v>2JP001125</v>
          </cell>
          <cell r="T116">
            <v>8635</v>
          </cell>
          <cell r="U116">
            <v>40911</v>
          </cell>
          <cell r="V116">
            <v>12</v>
          </cell>
          <cell r="X116">
            <v>12</v>
          </cell>
          <cell r="AC116" t="str">
            <v>Lower Die J2-LJ-L01-003</v>
          </cell>
          <cell r="AD116">
            <v>550000</v>
          </cell>
          <cell r="AF116">
            <v>6600000</v>
          </cell>
          <cell r="AH116">
            <v>6600000</v>
          </cell>
          <cell r="AI116" t="str">
            <v>Transfer</v>
          </cell>
          <cell r="AJ116">
            <v>40920</v>
          </cell>
          <cell r="AK116">
            <v>40920</v>
          </cell>
          <cell r="AL116" t="str">
            <v>00073/KMIL/I/12</v>
          </cell>
          <cell r="AM116">
            <v>40920</v>
          </cell>
          <cell r="AN116">
            <v>12</v>
          </cell>
          <cell r="AO116" t="str">
            <v>pcs</v>
          </cell>
        </row>
        <row r="117">
          <cell r="A117">
            <v>114</v>
          </cell>
          <cell r="B117" t="str">
            <v>0040/INV-KMIL/I/12</v>
          </cell>
          <cell r="C117">
            <v>40</v>
          </cell>
          <cell r="F117">
            <v>102.07899999999999</v>
          </cell>
          <cell r="G117" t="str">
            <v>PT. Yamaha Indonesia Motor MFG</v>
          </cell>
          <cell r="H117" t="str">
            <v>Jl. DR.KRT.Radjiman Widyodiningrat Rt.009/06 Rawa Terate Cakung</v>
          </cell>
          <cell r="I117" t="str">
            <v>Jakarta Timur 13920</v>
          </cell>
          <cell r="J117">
            <v>0</v>
          </cell>
          <cell r="K117">
            <v>1</v>
          </cell>
          <cell r="L117" t="str">
            <v>0    0  0</v>
          </cell>
          <cell r="M117" t="str">
            <v>5   5    4</v>
          </cell>
          <cell r="N117">
            <v>4</v>
          </cell>
          <cell r="O117" t="str">
            <v>0    9    2</v>
          </cell>
          <cell r="P117" t="str">
            <v xml:space="preserve">   0   0   0</v>
          </cell>
          <cell r="Q117" t="str">
            <v>01.000.554.4-092.000</v>
          </cell>
          <cell r="R117" t="str">
            <v>0027393</v>
          </cell>
          <cell r="T117" t="str">
            <v>8495-8500</v>
          </cell>
          <cell r="U117" t="str">
            <v>-</v>
          </cell>
          <cell r="V117">
            <v>1</v>
          </cell>
          <cell r="X117">
            <v>1</v>
          </cell>
          <cell r="AC117" t="str">
            <v>INSP Jig Kick Crank 45P</v>
          </cell>
          <cell r="AD117">
            <v>5000000</v>
          </cell>
          <cell r="AF117">
            <v>5000000</v>
          </cell>
          <cell r="AH117">
            <v>5000000</v>
          </cell>
          <cell r="AI117" t="str">
            <v>Transfer</v>
          </cell>
          <cell r="AJ117">
            <v>40920</v>
          </cell>
          <cell r="AK117">
            <v>40920</v>
          </cell>
          <cell r="AL117" t="str">
            <v>00074/KMIL/I/12</v>
          </cell>
          <cell r="AM117">
            <v>40920</v>
          </cell>
          <cell r="AN117">
            <v>1</v>
          </cell>
          <cell r="AO117" t="str">
            <v>pcs</v>
          </cell>
        </row>
        <row r="118">
          <cell r="A118">
            <v>115</v>
          </cell>
          <cell r="B118" t="str">
            <v>0059/INV-KMIL/I/12</v>
          </cell>
          <cell r="C118">
            <v>59</v>
          </cell>
          <cell r="F118">
            <v>102.027</v>
          </cell>
          <cell r="G118" t="str">
            <v>PT. Toyota Motor Manufacturing Indonesia</v>
          </cell>
          <cell r="H118" t="str">
            <v>Jl. Laksamana Yos Sudarso, Sunter II</v>
          </cell>
          <cell r="I118" t="str">
            <v>Jakarta Utara</v>
          </cell>
          <cell r="J118">
            <v>0</v>
          </cell>
          <cell r="K118">
            <v>1</v>
          </cell>
          <cell r="L118" t="str">
            <v>0    0  0</v>
          </cell>
          <cell r="M118" t="str">
            <v>0   9    9</v>
          </cell>
          <cell r="N118">
            <v>0</v>
          </cell>
          <cell r="O118" t="str">
            <v>0    9    2</v>
          </cell>
          <cell r="P118" t="str">
            <v xml:space="preserve">   0   0   0</v>
          </cell>
          <cell r="Q118" t="str">
            <v>01.000.099.0-092.000</v>
          </cell>
          <cell r="R118">
            <v>4500222867</v>
          </cell>
          <cell r="T118">
            <v>8741</v>
          </cell>
          <cell r="U118">
            <v>40912</v>
          </cell>
          <cell r="V118">
            <v>2</v>
          </cell>
          <cell r="X118">
            <v>2</v>
          </cell>
          <cell r="AC118" t="str">
            <v>69A04 TV-06 D-SEKB-A2 ( + Painting )</v>
          </cell>
          <cell r="AD118">
            <v>166250</v>
          </cell>
          <cell r="AF118">
            <v>332500</v>
          </cell>
          <cell r="AH118">
            <v>332500</v>
          </cell>
          <cell r="AI118" t="str">
            <v>Transfer</v>
          </cell>
          <cell r="AJ118">
            <v>40924</v>
          </cell>
          <cell r="AK118">
            <v>40924</v>
          </cell>
          <cell r="AL118" t="str">
            <v>00075/KMIL/I/12</v>
          </cell>
          <cell r="AM118">
            <v>40920</v>
          </cell>
          <cell r="AN118">
            <v>2</v>
          </cell>
          <cell r="AO118" t="str">
            <v>pcs</v>
          </cell>
        </row>
        <row r="119">
          <cell r="A119">
            <v>116</v>
          </cell>
          <cell r="B119" t="str">
            <v>0082/INV-KMIL/I/12</v>
          </cell>
          <cell r="C119">
            <v>82</v>
          </cell>
          <cell r="F119">
            <v>102.027</v>
          </cell>
          <cell r="G119" t="str">
            <v>PT. Toyota Motor Manufacturing Indonesia</v>
          </cell>
          <cell r="H119" t="str">
            <v>Jl. Laksamana Yos Sudarso, Sunter II</v>
          </cell>
          <cell r="I119" t="str">
            <v>Jakarta Utara</v>
          </cell>
          <cell r="J119">
            <v>0</v>
          </cell>
          <cell r="K119">
            <v>1</v>
          </cell>
          <cell r="L119" t="str">
            <v>0    0  0</v>
          </cell>
          <cell r="M119" t="str">
            <v>0   9    9</v>
          </cell>
          <cell r="N119">
            <v>0</v>
          </cell>
          <cell r="O119" t="str">
            <v>0    9    2</v>
          </cell>
          <cell r="P119" t="str">
            <v xml:space="preserve">   0   0   0</v>
          </cell>
          <cell r="Q119" t="str">
            <v>01.000.099.0-092.000</v>
          </cell>
          <cell r="R119">
            <v>4500222884</v>
          </cell>
          <cell r="T119">
            <v>8601</v>
          </cell>
          <cell r="U119">
            <v>40913</v>
          </cell>
          <cell r="V119">
            <v>2</v>
          </cell>
          <cell r="X119">
            <v>2</v>
          </cell>
          <cell r="AC119" t="str">
            <v>69A08 IF-31 D-SEKB-A2 ( + Painting )</v>
          </cell>
          <cell r="AD119">
            <v>166250</v>
          </cell>
          <cell r="AF119">
            <v>332500</v>
          </cell>
          <cell r="AH119">
            <v>332500</v>
          </cell>
          <cell r="AI119" t="str">
            <v>Transfer</v>
          </cell>
          <cell r="AJ119">
            <v>40927</v>
          </cell>
          <cell r="AK119">
            <v>40927</v>
          </cell>
          <cell r="AL119" t="str">
            <v>00076/KMIL/I/12</v>
          </cell>
          <cell r="AM119">
            <v>40920</v>
          </cell>
          <cell r="AN119">
            <v>2</v>
          </cell>
          <cell r="AO119" t="str">
            <v>pcs</v>
          </cell>
        </row>
        <row r="120">
          <cell r="A120">
            <v>117</v>
          </cell>
          <cell r="B120" t="str">
            <v>0049/INV-KMIL/I/12</v>
          </cell>
          <cell r="C120">
            <v>49</v>
          </cell>
          <cell r="F120">
            <v>102.04900000000001</v>
          </cell>
          <cell r="G120" t="str">
            <v>PT. Tetra Pak Stainless Equipment</v>
          </cell>
          <cell r="H120" t="str">
            <v>Jl. Raya Pulogebang Km.3, Cakung</v>
          </cell>
          <cell r="I120" t="str">
            <v>Jakarta Timur 13950</v>
          </cell>
          <cell r="J120">
            <v>0</v>
          </cell>
          <cell r="K120">
            <v>1</v>
          </cell>
          <cell r="L120" t="str">
            <v>0    6  0</v>
          </cell>
          <cell r="M120" t="str">
            <v>1   4    2</v>
          </cell>
          <cell r="N120">
            <v>5</v>
          </cell>
          <cell r="O120" t="str">
            <v>0    5    5</v>
          </cell>
          <cell r="P120" t="str">
            <v xml:space="preserve">   0   0   0</v>
          </cell>
          <cell r="Q120" t="str">
            <v>01.060.142.5-055.000</v>
          </cell>
          <cell r="R120" t="str">
            <v>PO11-10079-1</v>
          </cell>
          <cell r="T120">
            <v>9101</v>
          </cell>
          <cell r="U120">
            <v>40907</v>
          </cell>
          <cell r="V120">
            <v>50</v>
          </cell>
          <cell r="X120">
            <v>50</v>
          </cell>
          <cell r="AC120" t="str">
            <v>Subcont SCM-Machining Orifice Dia.51 Hole Dia.3,4x19</v>
          </cell>
          <cell r="AD120">
            <v>49495</v>
          </cell>
          <cell r="AF120">
            <v>2474750</v>
          </cell>
          <cell r="AH120">
            <v>2474750</v>
          </cell>
          <cell r="AI120" t="str">
            <v>Transfer</v>
          </cell>
          <cell r="AJ120">
            <v>40921</v>
          </cell>
          <cell r="AK120">
            <v>40921</v>
          </cell>
          <cell r="AL120" t="str">
            <v>00077/KMIL/I/12</v>
          </cell>
          <cell r="AM120">
            <v>40920</v>
          </cell>
          <cell r="AN120">
            <v>50</v>
          </cell>
          <cell r="AO120" t="str">
            <v>pcs</v>
          </cell>
        </row>
        <row r="121">
          <cell r="A121">
            <v>118</v>
          </cell>
          <cell r="B121" t="str">
            <v>0049/INV-KMIL/I/12</v>
          </cell>
          <cell r="C121">
            <v>49</v>
          </cell>
          <cell r="F121">
            <v>102.04900000000001</v>
          </cell>
          <cell r="G121" t="str">
            <v>PT. Tetra Pak Stainless Equipment</v>
          </cell>
          <cell r="H121" t="str">
            <v>Jl. Raya Pulogebang Km.3, Cakung</v>
          </cell>
          <cell r="I121" t="str">
            <v>Jakarta Timur 13950</v>
          </cell>
          <cell r="J121">
            <v>0</v>
          </cell>
          <cell r="K121">
            <v>1</v>
          </cell>
          <cell r="L121" t="str">
            <v>0    6  0</v>
          </cell>
          <cell r="M121" t="str">
            <v>1   4    2</v>
          </cell>
          <cell r="N121">
            <v>5</v>
          </cell>
          <cell r="O121" t="str">
            <v>0    5    5</v>
          </cell>
          <cell r="P121" t="str">
            <v xml:space="preserve">   0   0   0</v>
          </cell>
          <cell r="Q121" t="str">
            <v>01.060.142.5-055.000</v>
          </cell>
          <cell r="R121" t="str">
            <v>PO11-10079-1</v>
          </cell>
          <cell r="T121">
            <v>9102</v>
          </cell>
          <cell r="U121">
            <v>40907</v>
          </cell>
          <cell r="V121">
            <v>50</v>
          </cell>
          <cell r="X121">
            <v>50</v>
          </cell>
          <cell r="AC121" t="str">
            <v>Subcont SCM-Machining Orifice Dia.63,5 Hole 3,4x37</v>
          </cell>
          <cell r="AD121">
            <v>62856</v>
          </cell>
          <cell r="AF121">
            <v>3142800</v>
          </cell>
          <cell r="AH121">
            <v>3142800</v>
          </cell>
          <cell r="AI121" t="str">
            <v>Transfer</v>
          </cell>
          <cell r="AJ121">
            <v>40921</v>
          </cell>
          <cell r="AK121">
            <v>40921</v>
          </cell>
          <cell r="AL121" t="str">
            <v>00077/KMIL/I/12</v>
          </cell>
          <cell r="AM121">
            <v>40920</v>
          </cell>
          <cell r="AN121">
            <v>50</v>
          </cell>
          <cell r="AO121" t="str">
            <v>pcs</v>
          </cell>
        </row>
        <row r="122">
          <cell r="A122">
            <v>119</v>
          </cell>
          <cell r="B122" t="str">
            <v>0091/INV-KMIL/I/12</v>
          </cell>
          <cell r="C122">
            <v>91</v>
          </cell>
          <cell r="F122">
            <v>102.024</v>
          </cell>
          <cell r="G122" t="str">
            <v>PT. Showa Indonesia Manufacturing</v>
          </cell>
          <cell r="H122" t="str">
            <v xml:space="preserve">Gedung Graha Kirana Lt.9 Suite 905 </v>
          </cell>
          <cell r="I122" t="str">
            <v>Jl.Yos Sudarso Kav.88 Jakarta 14350</v>
          </cell>
          <cell r="J122">
            <v>0</v>
          </cell>
          <cell r="K122">
            <v>1</v>
          </cell>
          <cell r="L122" t="str">
            <v>0    0  2</v>
          </cell>
          <cell r="M122" t="str">
            <v>2   1    8</v>
          </cell>
          <cell r="N122">
            <v>4</v>
          </cell>
          <cell r="O122" t="str">
            <v>0    9    2</v>
          </cell>
          <cell r="P122" t="str">
            <v xml:space="preserve">   0   0   0</v>
          </cell>
          <cell r="Q122" t="str">
            <v>01.002.218.4-092.000</v>
          </cell>
          <cell r="R122" t="str">
            <v>N154069</v>
          </cell>
          <cell r="T122">
            <v>8779</v>
          </cell>
          <cell r="U122">
            <v>40917</v>
          </cell>
          <cell r="V122">
            <v>10</v>
          </cell>
          <cell r="X122">
            <v>10</v>
          </cell>
          <cell r="AC122" t="str">
            <v>Collet KD 535-816</v>
          </cell>
          <cell r="AD122">
            <v>395000</v>
          </cell>
          <cell r="AF122">
            <v>3950000</v>
          </cell>
          <cell r="AH122">
            <v>3950000</v>
          </cell>
          <cell r="AI122" t="str">
            <v>Transfer</v>
          </cell>
          <cell r="AJ122">
            <v>40922</v>
          </cell>
          <cell r="AK122">
            <v>40922</v>
          </cell>
          <cell r="AL122" t="str">
            <v>00078/KMIL/I/12</v>
          </cell>
          <cell r="AM122">
            <v>40922</v>
          </cell>
          <cell r="AN122">
            <v>10</v>
          </cell>
          <cell r="AO122" t="str">
            <v>pcs</v>
          </cell>
        </row>
        <row r="123">
          <cell r="A123">
            <v>120</v>
          </cell>
          <cell r="B123" t="str">
            <v>0049/INV-KMIL/I/12</v>
          </cell>
          <cell r="C123">
            <v>49</v>
          </cell>
          <cell r="F123">
            <v>102.04900000000001</v>
          </cell>
          <cell r="G123" t="str">
            <v>PT. Tetra Pak Stainless Equipment</v>
          </cell>
          <cell r="H123" t="str">
            <v>Jl. Raya Pulogebang Km.3, Cakung</v>
          </cell>
          <cell r="I123" t="str">
            <v>Jakarta Timur 13950</v>
          </cell>
          <cell r="J123">
            <v>0</v>
          </cell>
          <cell r="K123">
            <v>1</v>
          </cell>
          <cell r="L123" t="str">
            <v>0    6  0</v>
          </cell>
          <cell r="M123" t="str">
            <v>1   4    2</v>
          </cell>
          <cell r="N123">
            <v>5</v>
          </cell>
          <cell r="O123" t="str">
            <v>0    5    5</v>
          </cell>
          <cell r="P123" t="str">
            <v xml:space="preserve">   0   0   0</v>
          </cell>
          <cell r="Q123" t="str">
            <v>01.060.142.5-055.000</v>
          </cell>
          <cell r="R123" t="str">
            <v>PO11-10079-1</v>
          </cell>
          <cell r="T123">
            <v>9100</v>
          </cell>
          <cell r="U123">
            <v>40907</v>
          </cell>
          <cell r="V123">
            <v>50</v>
          </cell>
          <cell r="X123">
            <v>50</v>
          </cell>
          <cell r="AC123" t="str">
            <v>Subcont SCM-Machining Orifice Dia.38 Hole Dia.3x16</v>
          </cell>
          <cell r="AD123">
            <v>36378</v>
          </cell>
          <cell r="AF123">
            <v>1818900</v>
          </cell>
          <cell r="AH123">
            <v>1818900</v>
          </cell>
          <cell r="AI123" t="str">
            <v>Transfer</v>
          </cell>
          <cell r="AJ123">
            <v>40921</v>
          </cell>
          <cell r="AK123">
            <v>40921</v>
          </cell>
          <cell r="AL123" t="str">
            <v>00079/KMIL/I/12</v>
          </cell>
          <cell r="AM123">
            <v>40921</v>
          </cell>
          <cell r="AN123">
            <v>50</v>
          </cell>
          <cell r="AO123" t="str">
            <v>pcs</v>
          </cell>
        </row>
        <row r="124">
          <cell r="A124">
            <v>121</v>
          </cell>
          <cell r="B124" t="str">
            <v>0659/INV-KMIL/V/12</v>
          </cell>
          <cell r="C124">
            <v>660</v>
          </cell>
          <cell r="F124">
            <v>102.246</v>
          </cell>
          <cell r="G124" t="str">
            <v>PT. Bukaka Teknik Utama, Tbk</v>
          </cell>
          <cell r="H124" t="str">
            <v>Jl. Raya Narogong - Bekasi Km 19,5 RT 03 RW 02 Limusnunggal</v>
          </cell>
          <cell r="I124" t="str">
            <v>Cileungsi, Bogor, Jawa Barat 16820</v>
          </cell>
          <cell r="J124">
            <v>0</v>
          </cell>
          <cell r="K124">
            <v>1</v>
          </cell>
          <cell r="L124" t="str">
            <v>3    1  5</v>
          </cell>
          <cell r="M124" t="str">
            <v>8   1    1</v>
          </cell>
          <cell r="N124">
            <v>8</v>
          </cell>
          <cell r="O124" t="str">
            <v>0    5   4</v>
          </cell>
          <cell r="P124" t="str">
            <v xml:space="preserve">   0   0   0</v>
          </cell>
          <cell r="Q124" t="str">
            <v>01.315.811.8-054.000</v>
          </cell>
          <cell r="R124" t="str">
            <v>P.TWR/11/10/0017</v>
          </cell>
          <cell r="T124">
            <v>7111</v>
          </cell>
          <cell r="U124">
            <v>40829</v>
          </cell>
          <cell r="V124">
            <v>9</v>
          </cell>
          <cell r="X124">
            <v>9</v>
          </cell>
          <cell r="AC124" t="str">
            <v>Character Box 2-TAL20.4-13</v>
          </cell>
          <cell r="AD124">
            <v>333000</v>
          </cell>
          <cell r="AF124">
            <v>2997000</v>
          </cell>
          <cell r="AH124">
            <v>2997000</v>
          </cell>
          <cell r="AI124" t="str">
            <v>Transfer</v>
          </cell>
          <cell r="AJ124">
            <v>41036</v>
          </cell>
          <cell r="AK124">
            <v>41036</v>
          </cell>
          <cell r="AL124" t="str">
            <v>00080/KMIL/I/12</v>
          </cell>
          <cell r="AM124">
            <v>40921</v>
          </cell>
          <cell r="AN124">
            <v>9</v>
          </cell>
          <cell r="AO124" t="str">
            <v>pcs</v>
          </cell>
        </row>
        <row r="125">
          <cell r="A125">
            <v>122</v>
          </cell>
          <cell r="B125" t="str">
            <v>0050/INV-KMIL/I/12</v>
          </cell>
          <cell r="C125">
            <v>50</v>
          </cell>
          <cell r="F125">
            <v>102.027</v>
          </cell>
          <cell r="G125" t="str">
            <v>PT. Toyota Motor Manufacturing Indonesia</v>
          </cell>
          <cell r="H125" t="str">
            <v>Jl. Laksamana Yos Sudarso, Sunter II</v>
          </cell>
          <cell r="I125" t="str">
            <v>Jakarta Utara</v>
          </cell>
          <cell r="J125">
            <v>0</v>
          </cell>
          <cell r="K125">
            <v>1</v>
          </cell>
          <cell r="L125" t="str">
            <v>0    0  0</v>
          </cell>
          <cell r="M125" t="str">
            <v>0   9    9</v>
          </cell>
          <cell r="N125">
            <v>0</v>
          </cell>
          <cell r="O125" t="str">
            <v>0    9    2</v>
          </cell>
          <cell r="P125" t="str">
            <v xml:space="preserve">   0   0   0</v>
          </cell>
          <cell r="Q125" t="str">
            <v>01.000.099.0-092.000</v>
          </cell>
          <cell r="R125">
            <v>4500222877</v>
          </cell>
          <cell r="T125">
            <v>8716</v>
          </cell>
          <cell r="U125">
            <v>40912</v>
          </cell>
          <cell r="V125">
            <v>4</v>
          </cell>
          <cell r="X125">
            <v>4</v>
          </cell>
          <cell r="AC125" t="str">
            <v>97B07 TV-05 HANDLE :D-SST-A</v>
          </cell>
          <cell r="AD125">
            <v>91675</v>
          </cell>
          <cell r="AF125">
            <v>366700</v>
          </cell>
          <cell r="AH125">
            <v>366700</v>
          </cell>
          <cell r="AI125" t="str">
            <v>Transfer</v>
          </cell>
          <cell r="AJ125">
            <v>40921</v>
          </cell>
          <cell r="AK125">
            <v>40921</v>
          </cell>
          <cell r="AL125" t="str">
            <v>00081/KMIL/I/12</v>
          </cell>
          <cell r="AM125">
            <v>40921</v>
          </cell>
          <cell r="AN125">
            <v>4</v>
          </cell>
          <cell r="AO125" t="str">
            <v>pcs</v>
          </cell>
        </row>
        <row r="126">
          <cell r="A126">
            <v>123</v>
          </cell>
          <cell r="B126" t="str">
            <v>0051/INV-KMIL/I/12</v>
          </cell>
          <cell r="C126">
            <v>51</v>
          </cell>
          <cell r="F126">
            <v>102.337</v>
          </cell>
          <cell r="G126" t="str">
            <v>PT. Surya Gemilang Perkasa</v>
          </cell>
          <cell r="H126" t="str">
            <v>Jln. Alternatif Cibubur Cileungsi Km. 8</v>
          </cell>
          <cell r="I126" t="str">
            <v>Cileungsi, Bogor, Jawa Barat</v>
          </cell>
          <cell r="J126">
            <v>0</v>
          </cell>
          <cell r="K126">
            <v>1</v>
          </cell>
          <cell r="L126" t="str">
            <v>9    8   3</v>
          </cell>
          <cell r="M126" t="str">
            <v>2   5    7</v>
          </cell>
          <cell r="N126">
            <v>5</v>
          </cell>
          <cell r="O126" t="str">
            <v>4   3   6</v>
          </cell>
          <cell r="P126" t="str">
            <v>0   0   1</v>
          </cell>
          <cell r="Q126" t="str">
            <v>01.983.257-5.436.001</v>
          </cell>
          <cell r="R126" t="str">
            <v>2503/PO/SGP/2011</v>
          </cell>
          <cell r="T126" t="str">
            <v>-</v>
          </cell>
          <cell r="U126" t="str">
            <v>-</v>
          </cell>
          <cell r="V126">
            <v>8000</v>
          </cell>
          <cell r="X126">
            <v>8000</v>
          </cell>
          <cell r="AC126" t="str">
            <v>Piece Pivot (50530-KZLA-9300-21)</v>
          </cell>
          <cell r="AD126">
            <v>2100</v>
          </cell>
          <cell r="AF126">
            <v>16800000</v>
          </cell>
          <cell r="AH126">
            <v>16800000</v>
          </cell>
          <cell r="AI126" t="str">
            <v>Transfer</v>
          </cell>
          <cell r="AJ126">
            <v>40921</v>
          </cell>
          <cell r="AK126">
            <v>40921</v>
          </cell>
          <cell r="AL126" t="str">
            <v>00082/KMIL/I/12</v>
          </cell>
          <cell r="AM126">
            <v>40921</v>
          </cell>
          <cell r="AN126">
            <v>8000</v>
          </cell>
          <cell r="AO126" t="str">
            <v>pcs</v>
          </cell>
        </row>
        <row r="127">
          <cell r="A127">
            <v>124</v>
          </cell>
          <cell r="B127" t="str">
            <v>0044/INV-KMIL/I/12</v>
          </cell>
          <cell r="C127">
            <v>44</v>
          </cell>
          <cell r="F127">
            <v>102.005</v>
          </cell>
          <cell r="G127" t="str">
            <v>PT. Komatsu Indonesia</v>
          </cell>
          <cell r="H127" t="str">
            <v>Jl. Raya Cakung Cilincing KM.4, Suka Pura, Cilincing, Jakarta Utara</v>
          </cell>
          <cell r="I127" t="str">
            <v>DKI Jakarta Raya 14140</v>
          </cell>
          <cell r="J127">
            <v>0</v>
          </cell>
          <cell r="K127">
            <v>1</v>
          </cell>
          <cell r="L127" t="str">
            <v>0    6  0</v>
          </cell>
          <cell r="M127" t="str">
            <v>1   0    0</v>
          </cell>
          <cell r="N127">
            <v>3</v>
          </cell>
          <cell r="O127" t="str">
            <v>0    9    2</v>
          </cell>
          <cell r="P127" t="str">
            <v xml:space="preserve">   0   0   0</v>
          </cell>
          <cell r="Q127" t="str">
            <v>01.060.100.3-092.000</v>
          </cell>
          <cell r="R127" t="str">
            <v>837410</v>
          </cell>
          <cell r="T127">
            <v>7689</v>
          </cell>
          <cell r="U127">
            <v>40863</v>
          </cell>
          <cell r="V127">
            <v>6</v>
          </cell>
          <cell r="X127">
            <v>6</v>
          </cell>
          <cell r="AC127" t="str">
            <v>Pin 2087061210</v>
          </cell>
          <cell r="AD127">
            <v>150600</v>
          </cell>
          <cell r="AF127">
            <v>903600</v>
          </cell>
          <cell r="AH127">
            <v>903600</v>
          </cell>
          <cell r="AI127" t="str">
            <v>Transfer</v>
          </cell>
          <cell r="AJ127">
            <v>40912</v>
          </cell>
          <cell r="AK127">
            <v>40912</v>
          </cell>
          <cell r="AL127" t="str">
            <v>517/KBKS</v>
          </cell>
          <cell r="AM127">
            <v>40910</v>
          </cell>
          <cell r="AN127">
            <v>6</v>
          </cell>
          <cell r="AO127" t="str">
            <v>pcs</v>
          </cell>
        </row>
        <row r="128">
          <cell r="A128">
            <v>125</v>
          </cell>
          <cell r="B128" t="str">
            <v>0044/INV-KMIL/I/12</v>
          </cell>
          <cell r="C128">
            <v>44</v>
          </cell>
          <cell r="F128">
            <v>102.005</v>
          </cell>
          <cell r="G128" t="str">
            <v>PT. Komatsu Indonesia</v>
          </cell>
          <cell r="H128" t="str">
            <v>Jl. Raya Cakung Cilincing KM.4, Suka Pura, Cilincing, Jakarta Utara</v>
          </cell>
          <cell r="I128" t="str">
            <v>DKI Jakarta Raya 14140</v>
          </cell>
          <cell r="J128">
            <v>0</v>
          </cell>
          <cell r="K128">
            <v>1</v>
          </cell>
          <cell r="L128" t="str">
            <v>0    6  0</v>
          </cell>
          <cell r="M128" t="str">
            <v>1   0    0</v>
          </cell>
          <cell r="N128">
            <v>3</v>
          </cell>
          <cell r="O128" t="str">
            <v>0    9    2</v>
          </cell>
          <cell r="P128" t="str">
            <v xml:space="preserve">   0   0   0</v>
          </cell>
          <cell r="Q128" t="str">
            <v>01.060.100.3-092.000</v>
          </cell>
          <cell r="R128" t="str">
            <v>837410</v>
          </cell>
          <cell r="T128">
            <v>7694</v>
          </cell>
          <cell r="U128">
            <v>40863</v>
          </cell>
          <cell r="V128">
            <v>4</v>
          </cell>
          <cell r="X128">
            <v>4</v>
          </cell>
          <cell r="AC128" t="str">
            <v>Pin 2087071590</v>
          </cell>
          <cell r="AD128">
            <v>381460</v>
          </cell>
          <cell r="AF128">
            <v>1525840</v>
          </cell>
          <cell r="AH128">
            <v>1525840</v>
          </cell>
          <cell r="AI128" t="str">
            <v>Transfer</v>
          </cell>
          <cell r="AJ128">
            <v>40912</v>
          </cell>
          <cell r="AK128">
            <v>40912</v>
          </cell>
          <cell r="AL128" t="str">
            <v>517/KBKS</v>
          </cell>
          <cell r="AM128">
            <v>40910</v>
          </cell>
          <cell r="AN128">
            <v>4</v>
          </cell>
          <cell r="AO128" t="str">
            <v>pcs</v>
          </cell>
        </row>
        <row r="129">
          <cell r="A129">
            <v>126</v>
          </cell>
          <cell r="B129" t="str">
            <v>0044/INV-KMIL/I/12</v>
          </cell>
          <cell r="C129">
            <v>44</v>
          </cell>
          <cell r="F129">
            <v>102.005</v>
          </cell>
          <cell r="G129" t="str">
            <v>PT. Komatsu Indonesia</v>
          </cell>
          <cell r="H129" t="str">
            <v>Jl. Raya Cakung Cilincing KM.4, Suka Pura, Cilincing, Jakarta Utara</v>
          </cell>
          <cell r="I129" t="str">
            <v>DKI Jakarta Raya 14140</v>
          </cell>
          <cell r="J129">
            <v>0</v>
          </cell>
          <cell r="K129">
            <v>1</v>
          </cell>
          <cell r="L129" t="str">
            <v>0    6  0</v>
          </cell>
          <cell r="M129" t="str">
            <v>1   0    0</v>
          </cell>
          <cell r="N129">
            <v>3</v>
          </cell>
          <cell r="O129" t="str">
            <v>0    9    2</v>
          </cell>
          <cell r="P129" t="str">
            <v xml:space="preserve">   0   0   0</v>
          </cell>
          <cell r="Q129" t="str">
            <v>01.060.100.3-092.000</v>
          </cell>
          <cell r="R129" t="str">
            <v>837410</v>
          </cell>
          <cell r="T129">
            <v>7707</v>
          </cell>
          <cell r="U129">
            <v>40863</v>
          </cell>
          <cell r="V129">
            <v>3</v>
          </cell>
          <cell r="X129">
            <v>3</v>
          </cell>
          <cell r="AC129" t="str">
            <v>Pin 2087061440</v>
          </cell>
          <cell r="AD129">
            <v>189240</v>
          </cell>
          <cell r="AF129">
            <v>567720</v>
          </cell>
          <cell r="AH129">
            <v>567720</v>
          </cell>
          <cell r="AI129" t="str">
            <v>Transfer</v>
          </cell>
          <cell r="AJ129">
            <v>40912</v>
          </cell>
          <cell r="AK129">
            <v>40912</v>
          </cell>
          <cell r="AL129" t="str">
            <v>517/KBKS</v>
          </cell>
          <cell r="AM129">
            <v>40910</v>
          </cell>
          <cell r="AN129">
            <v>3</v>
          </cell>
          <cell r="AO129" t="str">
            <v>pcs</v>
          </cell>
        </row>
        <row r="130">
          <cell r="A130">
            <v>127</v>
          </cell>
          <cell r="B130" t="str">
            <v>0044/INV-KMIL/I/12</v>
          </cell>
          <cell r="C130">
            <v>44</v>
          </cell>
          <cell r="F130">
            <v>102.005</v>
          </cell>
          <cell r="G130" t="str">
            <v>PT. Komatsu Indonesia</v>
          </cell>
          <cell r="H130" t="str">
            <v>Jl. Raya Cakung Cilincing KM.4, Suka Pura, Cilincing, Jakarta Utara</v>
          </cell>
          <cell r="I130" t="str">
            <v>DKI Jakarta Raya 14140</v>
          </cell>
          <cell r="J130">
            <v>0</v>
          </cell>
          <cell r="K130">
            <v>1</v>
          </cell>
          <cell r="L130" t="str">
            <v>0    6  0</v>
          </cell>
          <cell r="M130" t="str">
            <v>1   0    0</v>
          </cell>
          <cell r="N130">
            <v>3</v>
          </cell>
          <cell r="O130" t="str">
            <v>0    9    2</v>
          </cell>
          <cell r="P130" t="str">
            <v xml:space="preserve">   0   0   0</v>
          </cell>
          <cell r="Q130" t="str">
            <v>01.060.100.3-092.000</v>
          </cell>
          <cell r="R130" t="str">
            <v>837410</v>
          </cell>
          <cell r="T130">
            <v>7712</v>
          </cell>
          <cell r="U130">
            <v>40863</v>
          </cell>
          <cell r="V130">
            <v>3</v>
          </cell>
          <cell r="X130">
            <v>3</v>
          </cell>
          <cell r="AC130" t="str">
            <v>Pin 2087071680</v>
          </cell>
          <cell r="AD130">
            <v>258450</v>
          </cell>
          <cell r="AF130">
            <v>775350</v>
          </cell>
          <cell r="AH130">
            <v>775350</v>
          </cell>
          <cell r="AI130" t="str">
            <v>Transfer</v>
          </cell>
          <cell r="AJ130">
            <v>40912</v>
          </cell>
          <cell r="AK130">
            <v>40912</v>
          </cell>
          <cell r="AL130" t="str">
            <v>517/KBKS</v>
          </cell>
          <cell r="AM130">
            <v>40910</v>
          </cell>
          <cell r="AN130">
            <v>3</v>
          </cell>
          <cell r="AO130" t="str">
            <v>pcs</v>
          </cell>
        </row>
        <row r="131">
          <cell r="A131">
            <v>128</v>
          </cell>
          <cell r="B131" t="str">
            <v>0044/INV-KMIL/I/12</v>
          </cell>
          <cell r="C131">
            <v>44</v>
          </cell>
          <cell r="F131">
            <v>102.005</v>
          </cell>
          <cell r="G131" t="str">
            <v>PT. Komatsu Indonesia</v>
          </cell>
          <cell r="H131" t="str">
            <v>Jl. Raya Cakung Cilincing KM.4, Suka Pura, Cilincing, Jakarta Utara</v>
          </cell>
          <cell r="I131" t="str">
            <v>DKI Jakarta Raya 14140</v>
          </cell>
          <cell r="J131">
            <v>0</v>
          </cell>
          <cell r="K131">
            <v>1</v>
          </cell>
          <cell r="L131" t="str">
            <v>0    6  0</v>
          </cell>
          <cell r="M131" t="str">
            <v>1   0    0</v>
          </cell>
          <cell r="N131">
            <v>3</v>
          </cell>
          <cell r="O131" t="str">
            <v>0    9    2</v>
          </cell>
          <cell r="P131" t="str">
            <v xml:space="preserve">   0   0   0</v>
          </cell>
          <cell r="Q131" t="str">
            <v>01.060.100.3-092.000</v>
          </cell>
          <cell r="R131" t="str">
            <v>837410</v>
          </cell>
          <cell r="T131">
            <v>7716</v>
          </cell>
          <cell r="U131">
            <v>40863</v>
          </cell>
          <cell r="V131">
            <v>2</v>
          </cell>
          <cell r="X131">
            <v>2</v>
          </cell>
          <cell r="AC131" t="str">
            <v>Pin 2087073131</v>
          </cell>
          <cell r="AD131">
            <v>223770</v>
          </cell>
          <cell r="AF131">
            <v>447540</v>
          </cell>
          <cell r="AH131">
            <v>447540</v>
          </cell>
          <cell r="AI131" t="str">
            <v>Transfer</v>
          </cell>
          <cell r="AJ131">
            <v>40912</v>
          </cell>
          <cell r="AK131">
            <v>40912</v>
          </cell>
          <cell r="AL131" t="str">
            <v>517/KBKS</v>
          </cell>
          <cell r="AM131">
            <v>40910</v>
          </cell>
          <cell r="AN131">
            <v>2</v>
          </cell>
          <cell r="AO131" t="str">
            <v>pcs</v>
          </cell>
        </row>
        <row r="132">
          <cell r="A132">
            <v>129</v>
          </cell>
          <cell r="B132" t="str">
            <v>0044/INV-KMIL/I/12</v>
          </cell>
          <cell r="C132">
            <v>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ofclose .xl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input"/>
      <sheetName val="SJ"/>
      <sheetName val="FP"/>
      <sheetName val="Inv"/>
      <sheetName val="inputSP"/>
      <sheetName val="SP "/>
      <sheetName val="inputSP(Repair)"/>
      <sheetName val="SP(Repair)"/>
      <sheetName val="Customer"/>
      <sheetName val="SP  (2)"/>
      <sheetName val="Sheet1"/>
    </sheetNames>
    <sheetDataSet>
      <sheetData sheetId="0" refreshError="1"/>
      <sheetData sheetId="1" refreshError="1">
        <row r="4">
          <cell r="A4">
            <v>1</v>
          </cell>
          <cell r="B4" t="str">
            <v>0016/INV-KMIL/I/13</v>
          </cell>
          <cell r="C4">
            <v>16</v>
          </cell>
          <cell r="F4">
            <v>102.13800000000001</v>
          </cell>
          <cell r="G4" t="str">
            <v>PT. Granitoguna Building Ceramics</v>
          </cell>
          <cell r="H4" t="str">
            <v>Gedung Alia Lt.3 Jl.M.I.Ridwan Rais No.10-18 Gambir</v>
          </cell>
          <cell r="I4" t="str">
            <v>Jakarta Pusat 10110</v>
          </cell>
          <cell r="J4">
            <v>0</v>
          </cell>
          <cell r="K4">
            <v>1</v>
          </cell>
          <cell r="L4" t="str">
            <v>0    7  1</v>
          </cell>
          <cell r="M4" t="str">
            <v>0   0    4</v>
          </cell>
          <cell r="N4">
            <v>4</v>
          </cell>
          <cell r="O4" t="str">
            <v>0    5    2</v>
          </cell>
          <cell r="P4" t="str">
            <v xml:space="preserve">   0   0   0</v>
          </cell>
          <cell r="Q4" t="str">
            <v>01.071.004.4.052.000</v>
          </cell>
          <cell r="R4">
            <v>43125</v>
          </cell>
          <cell r="T4">
            <v>8588</v>
          </cell>
          <cell r="U4">
            <v>41273</v>
          </cell>
          <cell r="V4">
            <v>4</v>
          </cell>
          <cell r="X4">
            <v>4</v>
          </cell>
          <cell r="AC4" t="str">
            <v>Up Roller Plate (P8012.03-19)</v>
          </cell>
          <cell r="AD4">
            <v>2246750</v>
          </cell>
          <cell r="AF4">
            <v>8987000</v>
          </cell>
          <cell r="AH4">
            <v>8987000</v>
          </cell>
          <cell r="AI4" t="str">
            <v>Transfer</v>
          </cell>
          <cell r="AJ4">
            <v>41276</v>
          </cell>
          <cell r="AK4">
            <v>41276</v>
          </cell>
          <cell r="AL4" t="str">
            <v>00001/KMIL/I/13</v>
          </cell>
          <cell r="AM4">
            <v>41276</v>
          </cell>
          <cell r="AN4">
            <v>4</v>
          </cell>
          <cell r="AO4" t="str">
            <v>pcs</v>
          </cell>
        </row>
        <row r="5">
          <cell r="A5">
            <v>2</v>
          </cell>
          <cell r="B5" t="str">
            <v>0020/INV-KMIL/I/13</v>
          </cell>
          <cell r="C5">
            <v>20</v>
          </cell>
          <cell r="F5">
            <v>102.071</v>
          </cell>
          <cell r="G5" t="str">
            <v>PT. Astra Honda Motor</v>
          </cell>
          <cell r="H5" t="str">
            <v>Jl. Yos Sudarso Sunter I, Sunter Jaya-Tanjung Priok</v>
          </cell>
          <cell r="I5" t="str">
            <v>Jakarta Utara</v>
          </cell>
          <cell r="J5">
            <v>0</v>
          </cell>
          <cell r="K5">
            <v>1</v>
          </cell>
          <cell r="L5" t="str">
            <v>0    0  0</v>
          </cell>
          <cell r="M5" t="str">
            <v>7   4    6</v>
          </cell>
          <cell r="N5">
            <v>6</v>
          </cell>
          <cell r="O5" t="str">
            <v>0    9    2</v>
          </cell>
          <cell r="P5" t="str">
            <v xml:space="preserve">   0   0   0</v>
          </cell>
          <cell r="Q5" t="str">
            <v>01.000.746.6-092.000</v>
          </cell>
          <cell r="R5">
            <v>4200076924</v>
          </cell>
          <cell r="T5" t="str">
            <v>8448-8452</v>
          </cell>
          <cell r="U5">
            <v>41258</v>
          </cell>
          <cell r="V5">
            <v>2</v>
          </cell>
          <cell r="X5">
            <v>2</v>
          </cell>
          <cell r="AC5" t="str">
            <v>Guide Stopper For Fan Cooling DWG. PEAE3 03-52-00427</v>
          </cell>
          <cell r="AD5">
            <v>148750</v>
          </cell>
          <cell r="AF5">
            <v>297500</v>
          </cell>
          <cell r="AH5">
            <v>297500</v>
          </cell>
          <cell r="AI5" t="str">
            <v>Transfer</v>
          </cell>
          <cell r="AJ5">
            <v>41277</v>
          </cell>
          <cell r="AK5">
            <v>41277</v>
          </cell>
          <cell r="AL5" t="str">
            <v>00002/KMIL/I/13</v>
          </cell>
          <cell r="AM5">
            <v>41277</v>
          </cell>
          <cell r="AN5">
            <v>2</v>
          </cell>
          <cell r="AO5" t="str">
            <v>unit</v>
          </cell>
        </row>
        <row r="6">
          <cell r="A6">
            <v>3</v>
          </cell>
          <cell r="B6" t="str">
            <v>0021/INV-KMIL/I/13</v>
          </cell>
          <cell r="C6">
            <v>21</v>
          </cell>
          <cell r="F6">
            <v>102.071</v>
          </cell>
          <cell r="G6" t="str">
            <v>PT. Astra Honda Motor</v>
          </cell>
          <cell r="H6" t="str">
            <v>Jl. Yos Sudarso Sunter I, Sunter Jaya-Tanjung Priok</v>
          </cell>
          <cell r="I6" t="str">
            <v>Jakarta Utara</v>
          </cell>
          <cell r="J6">
            <v>0</v>
          </cell>
          <cell r="K6">
            <v>1</v>
          </cell>
          <cell r="L6" t="str">
            <v>0    0  0</v>
          </cell>
          <cell r="M6" t="str">
            <v>7   4    6</v>
          </cell>
          <cell r="N6">
            <v>6</v>
          </cell>
          <cell r="O6" t="str">
            <v>0    9    2</v>
          </cell>
          <cell r="P6" t="str">
            <v xml:space="preserve">   0   0   0</v>
          </cell>
          <cell r="Q6" t="str">
            <v>01.000.746.6-092.000</v>
          </cell>
          <cell r="R6">
            <v>4200077453</v>
          </cell>
          <cell r="T6" t="str">
            <v>8672-8674</v>
          </cell>
          <cell r="U6">
            <v>41281</v>
          </cell>
          <cell r="V6">
            <v>2</v>
          </cell>
          <cell r="X6">
            <v>2</v>
          </cell>
          <cell r="AC6" t="str">
            <v>Assembling Part Tracker Flywheel 110CC 03-52-00530</v>
          </cell>
          <cell r="AD6">
            <v>131750</v>
          </cell>
          <cell r="AF6">
            <v>263500</v>
          </cell>
          <cell r="AH6">
            <v>263500</v>
          </cell>
          <cell r="AI6" t="str">
            <v>Transfer</v>
          </cell>
          <cell r="AJ6">
            <v>41277</v>
          </cell>
          <cell r="AK6">
            <v>41277</v>
          </cell>
          <cell r="AL6" t="str">
            <v>00003/KMIL/I/13</v>
          </cell>
          <cell r="AM6">
            <v>41277</v>
          </cell>
          <cell r="AN6">
            <v>2</v>
          </cell>
          <cell r="AO6" t="str">
            <v>unit</v>
          </cell>
        </row>
        <row r="7">
          <cell r="A7">
            <v>4</v>
          </cell>
          <cell r="B7" t="str">
            <v>0088/INV-KMIL/I/13</v>
          </cell>
          <cell r="C7">
            <v>88</v>
          </cell>
          <cell r="F7">
            <v>102.08199999999999</v>
          </cell>
          <cell r="G7" t="str">
            <v>PT. United Tractors Pandu Engineering</v>
          </cell>
          <cell r="H7" t="str">
            <v xml:space="preserve">Jl. Raya Bekasi Km.22 Cakung </v>
          </cell>
          <cell r="I7" t="str">
            <v xml:space="preserve">Jakarta </v>
          </cell>
          <cell r="J7">
            <v>0</v>
          </cell>
          <cell r="K7">
            <v>1</v>
          </cell>
          <cell r="L7" t="str">
            <v>0    6  0</v>
          </cell>
          <cell r="M7" t="str">
            <v>6   0    2</v>
          </cell>
          <cell r="N7">
            <v>8</v>
          </cell>
          <cell r="O7" t="str">
            <v>0    0    7</v>
          </cell>
          <cell r="P7" t="str">
            <v xml:space="preserve">   0   0   0</v>
          </cell>
          <cell r="Q7" t="str">
            <v>01.060.602.8-007.000</v>
          </cell>
          <cell r="R7">
            <v>4830001865</v>
          </cell>
          <cell r="T7" t="str">
            <v>0232</v>
          </cell>
          <cell r="U7">
            <v>41297</v>
          </cell>
          <cell r="V7">
            <v>3</v>
          </cell>
          <cell r="X7">
            <v>3</v>
          </cell>
          <cell r="AC7" t="str">
            <v>Bushing diameter 25x19mm</v>
          </cell>
          <cell r="AD7">
            <v>50000</v>
          </cell>
          <cell r="AF7">
            <v>150000</v>
          </cell>
          <cell r="AH7">
            <v>150000</v>
          </cell>
          <cell r="AI7" t="str">
            <v>Transfer</v>
          </cell>
          <cell r="AJ7">
            <v>41303</v>
          </cell>
          <cell r="AK7">
            <v>41303</v>
          </cell>
          <cell r="AL7" t="str">
            <v>00004/KMIL/I/13</v>
          </cell>
          <cell r="AM7">
            <v>41303</v>
          </cell>
          <cell r="AN7">
            <v>3</v>
          </cell>
          <cell r="AO7" t="str">
            <v>pcs</v>
          </cell>
        </row>
        <row r="8">
          <cell r="A8">
            <v>5</v>
          </cell>
          <cell r="B8" t="str">
            <v>0022/INV-KMIL/I/13</v>
          </cell>
          <cell r="C8">
            <v>22</v>
          </cell>
          <cell r="F8">
            <v>102.071</v>
          </cell>
          <cell r="G8" t="str">
            <v>PT. Astra Honda Motor</v>
          </cell>
          <cell r="H8" t="str">
            <v>Jl. Yos Sudarso Sunter I, Sunter Jaya-Tanjung Priok</v>
          </cell>
          <cell r="I8" t="str">
            <v>Jakarta Utara</v>
          </cell>
          <cell r="J8">
            <v>0</v>
          </cell>
          <cell r="K8">
            <v>1</v>
          </cell>
          <cell r="L8" t="str">
            <v>0    0  0</v>
          </cell>
          <cell r="M8" t="str">
            <v>7   4    6</v>
          </cell>
          <cell r="N8">
            <v>6</v>
          </cell>
          <cell r="O8" t="str">
            <v>0    9    2</v>
          </cell>
          <cell r="P8" t="str">
            <v xml:space="preserve">   0   0   0</v>
          </cell>
          <cell r="Q8" t="str">
            <v>01.000.746.6-092.000</v>
          </cell>
          <cell r="R8">
            <v>4200077579</v>
          </cell>
          <cell r="T8">
            <v>8668</v>
          </cell>
          <cell r="U8">
            <v>41284</v>
          </cell>
          <cell r="V8">
            <v>2</v>
          </cell>
          <cell r="X8">
            <v>2</v>
          </cell>
          <cell r="AC8" t="str">
            <v>Guide Oil Seal 20,8x52x7,5 CRShaft L PE 03-52-00492</v>
          </cell>
          <cell r="AD8">
            <v>637500</v>
          </cell>
          <cell r="AF8">
            <v>1275000</v>
          </cell>
          <cell r="AH8">
            <v>1275000</v>
          </cell>
          <cell r="AI8" t="str">
            <v>Transfer</v>
          </cell>
          <cell r="AJ8">
            <v>41277</v>
          </cell>
          <cell r="AK8">
            <v>41277</v>
          </cell>
          <cell r="AL8" t="str">
            <v>00005/KMIL/I/13</v>
          </cell>
          <cell r="AM8">
            <v>41277</v>
          </cell>
          <cell r="AN8">
            <v>2</v>
          </cell>
          <cell r="AO8" t="str">
            <v>pcs</v>
          </cell>
        </row>
        <row r="9">
          <cell r="A9">
            <v>6</v>
          </cell>
          <cell r="B9" t="str">
            <v>0043/INV-KMIL/I/13</v>
          </cell>
          <cell r="C9">
            <v>43</v>
          </cell>
          <cell r="F9">
            <v>102.071</v>
          </cell>
          <cell r="G9" t="str">
            <v>PT. Astra Honda Motor</v>
          </cell>
          <cell r="H9" t="str">
            <v>Jl. Yos Sudarso Sunter I, Sunter Jaya-Tanjung Priok</v>
          </cell>
          <cell r="I9" t="str">
            <v>Jakarta Utara</v>
          </cell>
          <cell r="J9">
            <v>0</v>
          </cell>
          <cell r="K9">
            <v>1</v>
          </cell>
          <cell r="L9" t="str">
            <v>0    0  0</v>
          </cell>
          <cell r="M9" t="str">
            <v>7   4    6</v>
          </cell>
          <cell r="N9">
            <v>6</v>
          </cell>
          <cell r="O9" t="str">
            <v>0    9    2</v>
          </cell>
          <cell r="P9" t="str">
            <v xml:space="preserve">   0   0   0</v>
          </cell>
          <cell r="Q9" t="str">
            <v>01.000.746.6-092.000</v>
          </cell>
          <cell r="R9">
            <v>4200077578</v>
          </cell>
          <cell r="T9" t="str">
            <v>8669-8671</v>
          </cell>
          <cell r="U9">
            <v>41284</v>
          </cell>
          <cell r="V9">
            <v>1</v>
          </cell>
          <cell r="X9">
            <v>1</v>
          </cell>
          <cell r="AC9" t="str">
            <v>Assembling Part Tracker Flywheel 110CC 03-52-00530</v>
          </cell>
          <cell r="AD9">
            <v>131750</v>
          </cell>
          <cell r="AF9">
            <v>131750</v>
          </cell>
          <cell r="AH9">
            <v>131750</v>
          </cell>
          <cell r="AI9" t="str">
            <v>Transfer</v>
          </cell>
          <cell r="AJ9">
            <v>41277</v>
          </cell>
          <cell r="AK9">
            <v>41277</v>
          </cell>
          <cell r="AL9" t="str">
            <v>00006/KMIL/I/13</v>
          </cell>
          <cell r="AM9">
            <v>41277</v>
          </cell>
          <cell r="AN9">
            <v>1</v>
          </cell>
          <cell r="AO9" t="str">
            <v>unit</v>
          </cell>
        </row>
        <row r="10">
          <cell r="A10">
            <v>7</v>
          </cell>
          <cell r="B10" t="str">
            <v>0017/INV-KMIL/I/13</v>
          </cell>
          <cell r="C10">
            <v>17</v>
          </cell>
          <cell r="F10">
            <v>102.13800000000001</v>
          </cell>
          <cell r="G10" t="str">
            <v>PT. Granitoguna Building Ceramics</v>
          </cell>
          <cell r="H10" t="str">
            <v>Gedung Alia Lt.3 Jl.M.I.Ridwan Rais No.10-18 Gambir</v>
          </cell>
          <cell r="I10" t="str">
            <v>Jakarta Pusat 10110</v>
          </cell>
          <cell r="J10">
            <v>0</v>
          </cell>
          <cell r="K10">
            <v>1</v>
          </cell>
          <cell r="L10" t="str">
            <v>0    7  1</v>
          </cell>
          <cell r="M10" t="str">
            <v>0   0    4</v>
          </cell>
          <cell r="N10">
            <v>4</v>
          </cell>
          <cell r="O10" t="str">
            <v>0    5    2</v>
          </cell>
          <cell r="P10" t="str">
            <v xml:space="preserve">   0   0   0</v>
          </cell>
          <cell r="Q10" t="str">
            <v>01.071.004.4.052.000</v>
          </cell>
          <cell r="R10">
            <v>43122</v>
          </cell>
          <cell r="T10" t="str">
            <v>8526-8527</v>
          </cell>
          <cell r="U10">
            <v>41273</v>
          </cell>
          <cell r="V10">
            <v>1</v>
          </cell>
          <cell r="X10">
            <v>1</v>
          </cell>
          <cell r="AC10" t="str">
            <v>Hollow Shaft &amp; Key (Assembly)</v>
          </cell>
          <cell r="AD10">
            <v>1800000</v>
          </cell>
          <cell r="AF10">
            <v>1800000</v>
          </cell>
          <cell r="AH10">
            <v>1800000</v>
          </cell>
          <cell r="AI10" t="str">
            <v>Transfer</v>
          </cell>
          <cell r="AJ10">
            <v>41277</v>
          </cell>
          <cell r="AK10">
            <v>41277</v>
          </cell>
          <cell r="AL10" t="str">
            <v>00007/KMIL/I/13</v>
          </cell>
          <cell r="AM10">
            <v>41277</v>
          </cell>
          <cell r="AN10">
            <v>1</v>
          </cell>
          <cell r="AO10" t="str">
            <v>set</v>
          </cell>
        </row>
        <row r="11">
          <cell r="A11">
            <v>8</v>
          </cell>
          <cell r="B11" t="str">
            <v>0053/INV-KMIL/I/13</v>
          </cell>
          <cell r="C11">
            <v>53</v>
          </cell>
          <cell r="F11">
            <v>102.017</v>
          </cell>
          <cell r="G11" t="str">
            <v>PT. Osram Indonesia</v>
          </cell>
          <cell r="H11" t="str">
            <v>Jl. Siliwangi Km.1 Desa Keroncong RT.001 RW.04</v>
          </cell>
          <cell r="I11" t="str">
            <v>Jatiuwung, Tangerang 15134</v>
          </cell>
          <cell r="J11">
            <v>0</v>
          </cell>
          <cell r="K11">
            <v>1</v>
          </cell>
          <cell r="L11" t="str">
            <v>8    2  4</v>
          </cell>
          <cell r="M11" t="str">
            <v>4   1    3</v>
          </cell>
          <cell r="N11">
            <v>7</v>
          </cell>
          <cell r="O11" t="str">
            <v>0    5    5</v>
          </cell>
          <cell r="P11" t="str">
            <v xml:space="preserve">   0   0   0</v>
          </cell>
          <cell r="Q11" t="str">
            <v>01.824.413.7-055.000</v>
          </cell>
          <cell r="R11">
            <v>4550535877</v>
          </cell>
          <cell r="T11">
            <v>8305</v>
          </cell>
          <cell r="U11">
            <v>41263</v>
          </cell>
          <cell r="V11">
            <v>2</v>
          </cell>
          <cell r="X11">
            <v>2</v>
          </cell>
          <cell r="AC11" t="str">
            <v>Coupler DHL.A4.BM.537/001</v>
          </cell>
          <cell r="AD11">
            <v>427500</v>
          </cell>
          <cell r="AF11">
            <v>855000</v>
          </cell>
          <cell r="AH11">
            <v>855000</v>
          </cell>
          <cell r="AI11" t="str">
            <v>Transfer</v>
          </cell>
          <cell r="AJ11">
            <v>41277</v>
          </cell>
          <cell r="AK11">
            <v>41277</v>
          </cell>
          <cell r="AL11" t="str">
            <v>00008/KMIL/I/13</v>
          </cell>
          <cell r="AM11">
            <v>41277</v>
          </cell>
          <cell r="AN11">
            <v>2</v>
          </cell>
          <cell r="AO11" t="str">
            <v>pcs</v>
          </cell>
        </row>
        <row r="12">
          <cell r="A12">
            <v>9</v>
          </cell>
          <cell r="B12" t="str">
            <v>0095/INV-KMIL/I/13</v>
          </cell>
          <cell r="C12">
            <v>95</v>
          </cell>
          <cell r="F12">
            <v>102.03400000000001</v>
          </cell>
          <cell r="G12" t="str">
            <v>PT. Denso Indonesia</v>
          </cell>
          <cell r="H12" t="str">
            <v>Jl. Gaya Motor I No.6 Sunter II Kel.Sungai Bambu</v>
          </cell>
          <cell r="I12" t="str">
            <v>Tj.Priok - Jakarta Utara 14330</v>
          </cell>
          <cell r="J12">
            <v>0</v>
          </cell>
          <cell r="K12">
            <v>1</v>
          </cell>
          <cell r="L12" t="str">
            <v>0    0  0</v>
          </cell>
          <cell r="M12" t="str">
            <v>2   3    0</v>
          </cell>
          <cell r="N12">
            <v>1</v>
          </cell>
          <cell r="O12" t="str">
            <v>0    9    2</v>
          </cell>
          <cell r="P12" t="str">
            <v xml:space="preserve">   0   0   0</v>
          </cell>
          <cell r="Q12" t="str">
            <v>01.000.230.1-092.000</v>
          </cell>
          <cell r="R12">
            <v>12112505</v>
          </cell>
          <cell r="T12" t="str">
            <v>8372</v>
          </cell>
          <cell r="U12">
            <v>41260</v>
          </cell>
          <cell r="V12">
            <v>1</v>
          </cell>
          <cell r="X12">
            <v>1</v>
          </cell>
          <cell r="AC12" t="str">
            <v>Cover 7136-071-211</v>
          </cell>
          <cell r="AD12">
            <v>165000</v>
          </cell>
          <cell r="AF12">
            <v>165000</v>
          </cell>
          <cell r="AH12">
            <v>165000</v>
          </cell>
          <cell r="AI12" t="str">
            <v>Transfer</v>
          </cell>
          <cell r="AJ12">
            <v>41305</v>
          </cell>
          <cell r="AK12">
            <v>41305</v>
          </cell>
          <cell r="AL12" t="str">
            <v>00009/KMIL/I/13</v>
          </cell>
          <cell r="AM12">
            <v>41277</v>
          </cell>
          <cell r="AN12">
            <v>1</v>
          </cell>
          <cell r="AO12" t="str">
            <v>pcs</v>
          </cell>
        </row>
        <row r="13">
          <cell r="A13">
            <v>10</v>
          </cell>
          <cell r="B13" t="str">
            <v>0095/INV-KMIL/I/13</v>
          </cell>
          <cell r="C13">
            <v>95</v>
          </cell>
          <cell r="F13">
            <v>102.03400000000001</v>
          </cell>
          <cell r="G13" t="str">
            <v>PT. Denso Indonesia</v>
          </cell>
          <cell r="H13" t="str">
            <v>Jl. Gaya Motor I No.6 Sunter II Kel.Sungai Bambu</v>
          </cell>
          <cell r="I13" t="str">
            <v>Tj.Priok - Jakarta Utara 14330</v>
          </cell>
          <cell r="J13">
            <v>0</v>
          </cell>
          <cell r="K13">
            <v>1</v>
          </cell>
          <cell r="L13" t="str">
            <v>0    0  0</v>
          </cell>
          <cell r="M13" t="str">
            <v>2   3    0</v>
          </cell>
          <cell r="N13">
            <v>1</v>
          </cell>
          <cell r="O13" t="str">
            <v>0    9    2</v>
          </cell>
          <cell r="P13" t="str">
            <v xml:space="preserve">   0   0   0</v>
          </cell>
          <cell r="Q13" t="str">
            <v>01.000.230.1-092.000</v>
          </cell>
          <cell r="R13">
            <v>12121170</v>
          </cell>
          <cell r="T13">
            <v>8778</v>
          </cell>
          <cell r="U13">
            <v>41260</v>
          </cell>
          <cell r="V13">
            <v>10</v>
          </cell>
          <cell r="X13">
            <v>10</v>
          </cell>
          <cell r="AC13" t="str">
            <v>Pin Adjuster Mandrel 7136-091-001</v>
          </cell>
          <cell r="AD13">
            <v>45000</v>
          </cell>
          <cell r="AF13">
            <v>450000</v>
          </cell>
          <cell r="AH13">
            <v>450000</v>
          </cell>
          <cell r="AI13" t="str">
            <v>Transfer</v>
          </cell>
          <cell r="AJ13">
            <v>41305</v>
          </cell>
          <cell r="AK13">
            <v>41305</v>
          </cell>
          <cell r="AL13" t="str">
            <v>00010/KMIL/I/13</v>
          </cell>
          <cell r="AM13">
            <v>41277</v>
          </cell>
          <cell r="AN13">
            <v>10</v>
          </cell>
          <cell r="AO13" t="str">
            <v>pcs</v>
          </cell>
        </row>
        <row r="14">
          <cell r="A14">
            <v>11</v>
          </cell>
          <cell r="B14" t="str">
            <v>0095/INV-KMIL/I/13</v>
          </cell>
          <cell r="C14">
            <v>95</v>
          </cell>
          <cell r="F14">
            <v>102.03400000000001</v>
          </cell>
          <cell r="G14" t="str">
            <v>PT. Denso Indonesia</v>
          </cell>
          <cell r="H14" t="str">
            <v>Jl. Gaya Motor I No.6 Sunter II Kel.Sungai Bambu</v>
          </cell>
          <cell r="I14" t="str">
            <v>Tj.Priok - Jakarta Utara 14330</v>
          </cell>
          <cell r="J14">
            <v>0</v>
          </cell>
          <cell r="K14">
            <v>1</v>
          </cell>
          <cell r="L14" t="str">
            <v>0    0  0</v>
          </cell>
          <cell r="M14" t="str">
            <v>2   3    0</v>
          </cell>
          <cell r="N14">
            <v>1</v>
          </cell>
          <cell r="O14" t="str">
            <v>0    9    2</v>
          </cell>
          <cell r="P14" t="str">
            <v xml:space="preserve">   0   0   0</v>
          </cell>
          <cell r="Q14" t="str">
            <v>01.000.230.1-092.000</v>
          </cell>
          <cell r="R14">
            <v>12112838</v>
          </cell>
          <cell r="T14">
            <v>8487</v>
          </cell>
          <cell r="U14">
            <v>41264</v>
          </cell>
          <cell r="V14">
            <v>15</v>
          </cell>
          <cell r="X14">
            <v>15</v>
          </cell>
          <cell r="AC14" t="str">
            <v>Blanking Punch 401-011-007</v>
          </cell>
          <cell r="AD14">
            <v>275000</v>
          </cell>
          <cell r="AF14">
            <v>4125000</v>
          </cell>
          <cell r="AH14">
            <v>4125000</v>
          </cell>
          <cell r="AI14" t="str">
            <v>Transfer</v>
          </cell>
          <cell r="AJ14">
            <v>41305</v>
          </cell>
          <cell r="AK14">
            <v>41305</v>
          </cell>
          <cell r="AL14" t="str">
            <v>00011/KMIL/I/13</v>
          </cell>
          <cell r="AM14">
            <v>41277</v>
          </cell>
          <cell r="AN14">
            <v>15</v>
          </cell>
          <cell r="AO14" t="str">
            <v>pcs</v>
          </cell>
        </row>
        <row r="15">
          <cell r="A15">
            <v>12</v>
          </cell>
          <cell r="B15" t="str">
            <v>0001/INV-KMIL/I/13</v>
          </cell>
          <cell r="C15">
            <v>1</v>
          </cell>
          <cell r="F15">
            <v>102.29600000000001</v>
          </cell>
          <cell r="G15" t="str">
            <v>CV. Triona Multi Industri</v>
          </cell>
          <cell r="H15" t="str">
            <v>Jl.Telaga Mas IV No.6 Kawasan Industri Cikupamas</v>
          </cell>
          <cell r="I15" t="str">
            <v>Tangerang</v>
          </cell>
          <cell r="J15">
            <v>0</v>
          </cell>
          <cell r="K15">
            <v>1</v>
          </cell>
          <cell r="L15" t="str">
            <v>8    2   1</v>
          </cell>
          <cell r="M15" t="str">
            <v>9    1    8</v>
          </cell>
          <cell r="N15">
            <v>8</v>
          </cell>
          <cell r="O15" t="str">
            <v>4    1   5</v>
          </cell>
          <cell r="P15" t="str">
            <v xml:space="preserve">   0   0   0</v>
          </cell>
          <cell r="Q15" t="str">
            <v>01.821.918.8-415.000</v>
          </cell>
          <cell r="R15" t="str">
            <v>1186/TMI-HMT/XI/12</v>
          </cell>
          <cell r="T15" t="str">
            <v>-</v>
          </cell>
          <cell r="U15" t="str">
            <v>-</v>
          </cell>
          <cell r="V15">
            <v>10000</v>
          </cell>
          <cell r="X15">
            <v>10000</v>
          </cell>
          <cell r="AC15" t="str">
            <v>Clip Helm (Komponen Metal)</v>
          </cell>
          <cell r="AD15">
            <v>1375</v>
          </cell>
          <cell r="AF15">
            <v>13750000</v>
          </cell>
          <cell r="AH15">
            <v>13750000</v>
          </cell>
          <cell r="AI15" t="str">
            <v>Transfer</v>
          </cell>
          <cell r="AJ15">
            <v>41277</v>
          </cell>
          <cell r="AK15">
            <v>41277</v>
          </cell>
          <cell r="AL15" t="str">
            <v>00012/KMIL/I/13</v>
          </cell>
          <cell r="AM15">
            <v>41277</v>
          </cell>
          <cell r="AN15">
            <v>10000</v>
          </cell>
          <cell r="AO15" t="str">
            <v>set</v>
          </cell>
        </row>
        <row r="16">
          <cell r="A16">
            <v>13</v>
          </cell>
          <cell r="B16" t="str">
            <v>0002/INV-KMIL/I/13</v>
          </cell>
          <cell r="C16">
            <v>2</v>
          </cell>
          <cell r="F16">
            <v>102.29600000000001</v>
          </cell>
          <cell r="G16" t="str">
            <v>CV. Triona Multi Industri</v>
          </cell>
          <cell r="H16" t="str">
            <v>Jl.Telaga Mas IV No.6 Kawasan Industri Cikupamas</v>
          </cell>
          <cell r="I16" t="str">
            <v>Tangerang</v>
          </cell>
          <cell r="J16">
            <v>0</v>
          </cell>
          <cell r="K16">
            <v>1</v>
          </cell>
          <cell r="L16" t="str">
            <v>8    2   1</v>
          </cell>
          <cell r="M16" t="str">
            <v>9    1    8</v>
          </cell>
          <cell r="N16">
            <v>8</v>
          </cell>
          <cell r="O16" t="str">
            <v>4    1   5</v>
          </cell>
          <cell r="P16" t="str">
            <v xml:space="preserve">   0   0   0</v>
          </cell>
          <cell r="Q16" t="str">
            <v>01.821.918.8-415.000</v>
          </cell>
          <cell r="R16" t="str">
            <v>1539/TMI-HMLT/XII/12</v>
          </cell>
          <cell r="T16" t="str">
            <v>-</v>
          </cell>
          <cell r="U16" t="str">
            <v>-</v>
          </cell>
          <cell r="V16">
            <v>7500</v>
          </cell>
          <cell r="X16">
            <v>7500</v>
          </cell>
          <cell r="AC16" t="str">
            <v>Clip Helm (Komponen Metal)</v>
          </cell>
          <cell r="AD16">
            <v>1375</v>
          </cell>
          <cell r="AF16">
            <v>10312500</v>
          </cell>
          <cell r="AH16">
            <v>10312500</v>
          </cell>
          <cell r="AI16" t="str">
            <v>Transfer</v>
          </cell>
          <cell r="AJ16">
            <v>41277</v>
          </cell>
          <cell r="AK16">
            <v>41277</v>
          </cell>
          <cell r="AL16" t="str">
            <v>00013/KMIL/I/13</v>
          </cell>
          <cell r="AM16">
            <v>41277</v>
          </cell>
          <cell r="AN16">
            <v>7500</v>
          </cell>
          <cell r="AO16" t="str">
            <v>set</v>
          </cell>
        </row>
        <row r="17">
          <cell r="A17">
            <v>14</v>
          </cell>
          <cell r="B17" t="str">
            <v>0025/INV-KMIL/I/13</v>
          </cell>
          <cell r="C17">
            <v>25</v>
          </cell>
          <cell r="F17">
            <v>102.29600000000001</v>
          </cell>
          <cell r="G17" t="str">
            <v>CV. Triona Multi Industri</v>
          </cell>
          <cell r="H17" t="str">
            <v>Jl.Telaga Mas IV No.6 Kawasan Industri Cikupamas</v>
          </cell>
          <cell r="I17" t="str">
            <v>Tangerang</v>
          </cell>
          <cell r="J17">
            <v>0</v>
          </cell>
          <cell r="K17">
            <v>270</v>
          </cell>
          <cell r="L17" t="str">
            <v>8    2   1</v>
          </cell>
          <cell r="M17" t="str">
            <v>9    1    8</v>
          </cell>
          <cell r="N17">
            <v>8</v>
          </cell>
          <cell r="O17" t="str">
            <v>4    1   5</v>
          </cell>
          <cell r="P17" t="str">
            <v xml:space="preserve">   0   0   0</v>
          </cell>
          <cell r="Q17" t="str">
            <v>01.821.918.8-415.000</v>
          </cell>
          <cell r="R17" t="str">
            <v>1573/TMI-HMLT/XII/12</v>
          </cell>
          <cell r="T17" t="str">
            <v>-</v>
          </cell>
          <cell r="U17" t="str">
            <v>-</v>
          </cell>
          <cell r="V17">
            <v>2500</v>
          </cell>
          <cell r="X17">
            <v>2500</v>
          </cell>
          <cell r="AC17" t="str">
            <v>Clip Helm (Komponen Metal)</v>
          </cell>
          <cell r="AD17">
            <v>1375</v>
          </cell>
          <cell r="AF17">
            <v>3437500</v>
          </cell>
          <cell r="AH17">
            <v>3437500</v>
          </cell>
          <cell r="AI17" t="str">
            <v>Transfer</v>
          </cell>
          <cell r="AJ17">
            <v>41277</v>
          </cell>
          <cell r="AK17">
            <v>41277</v>
          </cell>
          <cell r="AL17" t="str">
            <v>00014/KMIL/I/13</v>
          </cell>
          <cell r="AM17">
            <v>41277</v>
          </cell>
          <cell r="AN17">
            <v>2500</v>
          </cell>
          <cell r="AO17" t="str">
            <v>set</v>
          </cell>
        </row>
        <row r="18">
          <cell r="A18">
            <v>15</v>
          </cell>
          <cell r="B18" t="str">
            <v>0018/INV-KMIL/I/13</v>
          </cell>
          <cell r="C18">
            <v>18</v>
          </cell>
          <cell r="F18">
            <v>102.13800000000001</v>
          </cell>
          <cell r="G18" t="str">
            <v>PT. Granitoguna Building Ceramics</v>
          </cell>
          <cell r="H18" t="str">
            <v>Gedung Alia Lt.3 Jl.M.I.Ridwan Rais No.10-18 Gambir</v>
          </cell>
          <cell r="I18" t="str">
            <v>Jakarta Pusat 10110</v>
          </cell>
          <cell r="J18">
            <v>0</v>
          </cell>
          <cell r="K18">
            <v>1</v>
          </cell>
          <cell r="L18" t="str">
            <v>0    7  1</v>
          </cell>
          <cell r="M18" t="str">
            <v>0   0    4</v>
          </cell>
          <cell r="N18">
            <v>4</v>
          </cell>
          <cell r="O18" t="str">
            <v>0    5    2</v>
          </cell>
          <cell r="P18" t="str">
            <v xml:space="preserve">   0   0   0</v>
          </cell>
          <cell r="Q18" t="str">
            <v>01.071.004.4.052.000</v>
          </cell>
          <cell r="R18">
            <v>42878</v>
          </cell>
          <cell r="T18">
            <v>8327</v>
          </cell>
          <cell r="U18">
            <v>41255</v>
          </cell>
          <cell r="V18">
            <v>1</v>
          </cell>
          <cell r="X18">
            <v>1</v>
          </cell>
          <cell r="AC18" t="str">
            <v>Jasa Rekondisi Roller Holder (Left) - Calibrating ANCORA</v>
          </cell>
          <cell r="AD18">
            <v>8535000</v>
          </cell>
          <cell r="AF18">
            <v>8535000</v>
          </cell>
          <cell r="AH18">
            <v>8535000</v>
          </cell>
          <cell r="AI18" t="str">
            <v>Transfer</v>
          </cell>
          <cell r="AJ18">
            <v>41277</v>
          </cell>
          <cell r="AK18">
            <v>41277</v>
          </cell>
          <cell r="AL18" t="str">
            <v>00015/KMIL/I/13</v>
          </cell>
          <cell r="AM18">
            <v>41277</v>
          </cell>
          <cell r="AN18">
            <v>1</v>
          </cell>
          <cell r="AO18" t="str">
            <v>pcs</v>
          </cell>
        </row>
        <row r="19">
          <cell r="A19">
            <v>16</v>
          </cell>
          <cell r="B19" t="str">
            <v>0003/INV-KMIL/I/13</v>
          </cell>
          <cell r="C19">
            <v>3</v>
          </cell>
          <cell r="F19">
            <v>102.08199999999999</v>
          </cell>
          <cell r="G19" t="str">
            <v>PT. United Tractors Pandu Engineering</v>
          </cell>
          <cell r="H19" t="str">
            <v xml:space="preserve">Jl. Raya Bekasi Km.22 Cakung </v>
          </cell>
          <cell r="I19" t="str">
            <v xml:space="preserve">Jakarta </v>
          </cell>
          <cell r="J19">
            <v>0</v>
          </cell>
          <cell r="K19">
            <v>1</v>
          </cell>
          <cell r="L19" t="str">
            <v>0    6  0</v>
          </cell>
          <cell r="M19" t="str">
            <v>6   0    2</v>
          </cell>
          <cell r="N19">
            <v>8</v>
          </cell>
          <cell r="O19" t="str">
            <v>0    0    7</v>
          </cell>
          <cell r="P19" t="str">
            <v xml:space="preserve">   0   0   0</v>
          </cell>
          <cell r="Q19" t="str">
            <v>01.060.602.8-007.000</v>
          </cell>
          <cell r="R19">
            <v>4830001629</v>
          </cell>
          <cell r="T19">
            <v>8872</v>
          </cell>
          <cell r="U19">
            <v>41284</v>
          </cell>
          <cell r="V19">
            <v>1</v>
          </cell>
          <cell r="X19">
            <v>1</v>
          </cell>
          <cell r="AC19" t="str">
            <v>Pin Link Floating CG4003-A15F0001</v>
          </cell>
          <cell r="AD19">
            <v>4915000</v>
          </cell>
          <cell r="AF19">
            <v>4915000</v>
          </cell>
          <cell r="AH19">
            <v>4915000</v>
          </cell>
          <cell r="AI19" t="str">
            <v>Transfer</v>
          </cell>
          <cell r="AJ19">
            <v>41278</v>
          </cell>
          <cell r="AK19">
            <v>41278</v>
          </cell>
          <cell r="AL19" t="str">
            <v>00016/KMIL/I/13</v>
          </cell>
          <cell r="AM19">
            <v>41278</v>
          </cell>
          <cell r="AN19">
            <v>1</v>
          </cell>
          <cell r="AO19" t="str">
            <v>pcs</v>
          </cell>
        </row>
        <row r="20">
          <cell r="A20">
            <v>17</v>
          </cell>
          <cell r="B20" t="str">
            <v>0004/INV-KMIL/I/13</v>
          </cell>
          <cell r="C20">
            <v>4</v>
          </cell>
          <cell r="F20">
            <v>102.03700000000001</v>
          </cell>
          <cell r="G20" t="str">
            <v>PT. Kayaba Indonesia</v>
          </cell>
          <cell r="H20" t="str">
            <v>Jl. Jawa Blok II No.4 Kawasan Industri MM2100 Jatiwangi</v>
          </cell>
          <cell r="I20" t="str">
            <v>Cikarang Barat 17520</v>
          </cell>
          <cell r="J20">
            <v>0</v>
          </cell>
          <cell r="K20">
            <v>1</v>
          </cell>
          <cell r="L20" t="str">
            <v>0    0  2</v>
          </cell>
          <cell r="M20" t="str">
            <v>8   3    2</v>
          </cell>
          <cell r="N20">
            <v>2</v>
          </cell>
          <cell r="O20" t="str">
            <v>0    9    2</v>
          </cell>
          <cell r="P20" t="str">
            <v xml:space="preserve">   0   0   0</v>
          </cell>
          <cell r="Q20" t="str">
            <v>01.002.832.2-092.000</v>
          </cell>
          <cell r="R20" t="str">
            <v>2JP001470</v>
          </cell>
          <cell r="T20">
            <v>8879</v>
          </cell>
          <cell r="U20">
            <v>41282</v>
          </cell>
          <cell r="V20">
            <v>4</v>
          </cell>
          <cell r="X20">
            <v>4</v>
          </cell>
          <cell r="AC20" t="str">
            <v>Lower Die J2-LJ-L01-003</v>
          </cell>
          <cell r="AD20">
            <v>550000</v>
          </cell>
          <cell r="AF20">
            <v>2200000</v>
          </cell>
          <cell r="AH20">
            <v>2200000</v>
          </cell>
          <cell r="AI20" t="str">
            <v>Transfer</v>
          </cell>
          <cell r="AJ20">
            <v>41278</v>
          </cell>
          <cell r="AK20">
            <v>41278</v>
          </cell>
          <cell r="AL20" t="str">
            <v>00017/KMIL/I/13</v>
          </cell>
          <cell r="AM20">
            <v>41278</v>
          </cell>
          <cell r="AN20">
            <v>4</v>
          </cell>
          <cell r="AO20" t="str">
            <v>pcs</v>
          </cell>
        </row>
        <row r="21">
          <cell r="A21">
            <v>18</v>
          </cell>
          <cell r="B21" t="str">
            <v>0004/INV-KMIL/I/13</v>
          </cell>
          <cell r="C21">
            <v>4</v>
          </cell>
          <cell r="F21">
            <v>102.03700000000001</v>
          </cell>
          <cell r="G21" t="str">
            <v>PT. Kayaba Indonesia</v>
          </cell>
          <cell r="H21" t="str">
            <v>Jl. Jawa Blok II No.4 Kawasan Industri MM2100 Jatiwangi</v>
          </cell>
          <cell r="I21" t="str">
            <v>Cikarang Barat 17520</v>
          </cell>
          <cell r="J21">
            <v>0</v>
          </cell>
          <cell r="K21">
            <v>1</v>
          </cell>
          <cell r="L21" t="str">
            <v>0    0  2</v>
          </cell>
          <cell r="M21" t="str">
            <v>8   3    2</v>
          </cell>
          <cell r="N21">
            <v>2</v>
          </cell>
          <cell r="O21" t="str">
            <v>0    9    2</v>
          </cell>
          <cell r="P21" t="str">
            <v xml:space="preserve">   0   0   0</v>
          </cell>
          <cell r="Q21" t="str">
            <v>01.002.832.2-092.000</v>
          </cell>
          <cell r="R21" t="str">
            <v>2JP001470</v>
          </cell>
          <cell r="T21">
            <v>8878</v>
          </cell>
          <cell r="U21">
            <v>41282</v>
          </cell>
          <cell r="V21">
            <v>9</v>
          </cell>
          <cell r="X21">
            <v>9</v>
          </cell>
          <cell r="AC21" t="str">
            <v>Ejector J2-LJ-U06-001</v>
          </cell>
          <cell r="AD21">
            <v>215000</v>
          </cell>
          <cell r="AF21">
            <v>1935000</v>
          </cell>
          <cell r="AH21">
            <v>1935000</v>
          </cell>
          <cell r="AI21" t="str">
            <v>Transfer</v>
          </cell>
          <cell r="AJ21">
            <v>41278</v>
          </cell>
          <cell r="AK21">
            <v>41278</v>
          </cell>
          <cell r="AL21" t="str">
            <v>00017/KMIL/I/13</v>
          </cell>
          <cell r="AM21">
            <v>41278</v>
          </cell>
          <cell r="AN21">
            <v>9</v>
          </cell>
          <cell r="AO21" t="str">
            <v>pcs</v>
          </cell>
        </row>
        <row r="22">
          <cell r="A22">
            <v>19</v>
          </cell>
          <cell r="B22" t="str">
            <v>0005/INV-KMIL/I/13</v>
          </cell>
          <cell r="C22">
            <v>5</v>
          </cell>
          <cell r="F22">
            <v>102.03700000000001</v>
          </cell>
          <cell r="G22" t="str">
            <v>PT. Kayaba Indonesia</v>
          </cell>
          <cell r="H22" t="str">
            <v>Jl. Jawa Blok II No.4 Kawasan Industri MM2100 Jatiwangi</v>
          </cell>
          <cell r="I22" t="str">
            <v>Cikarang Barat 17520</v>
          </cell>
          <cell r="J22">
            <v>0</v>
          </cell>
          <cell r="K22">
            <v>1</v>
          </cell>
          <cell r="L22" t="str">
            <v>0    0  2</v>
          </cell>
          <cell r="M22" t="str">
            <v>8   3    2</v>
          </cell>
          <cell r="N22">
            <v>2</v>
          </cell>
          <cell r="O22" t="str">
            <v>0    9    2</v>
          </cell>
          <cell r="P22" t="str">
            <v xml:space="preserve">   0   0   0</v>
          </cell>
          <cell r="Q22" t="str">
            <v>01.002.832.2-092.000</v>
          </cell>
          <cell r="R22" t="str">
            <v>4TP000643</v>
          </cell>
          <cell r="T22">
            <v>8877</v>
          </cell>
          <cell r="U22">
            <v>41282</v>
          </cell>
          <cell r="V22">
            <v>49</v>
          </cell>
          <cell r="X22">
            <v>49</v>
          </cell>
          <cell r="AC22" t="str">
            <v>Cut Of Cutter T4-LT-C01-099</v>
          </cell>
          <cell r="AD22">
            <v>76000</v>
          </cell>
          <cell r="AF22">
            <v>3724000</v>
          </cell>
          <cell r="AH22">
            <v>3724000</v>
          </cell>
          <cell r="AI22" t="str">
            <v>Transfer</v>
          </cell>
          <cell r="AJ22">
            <v>41278</v>
          </cell>
          <cell r="AK22">
            <v>41278</v>
          </cell>
          <cell r="AL22" t="str">
            <v>00018/KMIL/I/13</v>
          </cell>
          <cell r="AM22">
            <v>41278</v>
          </cell>
          <cell r="AN22">
            <v>49</v>
          </cell>
          <cell r="AO22" t="str">
            <v>pcs</v>
          </cell>
        </row>
        <row r="23">
          <cell r="A23">
            <v>20</v>
          </cell>
          <cell r="B23" t="str">
            <v>0019/INV-KMIL/I/13</v>
          </cell>
          <cell r="C23">
            <v>19</v>
          </cell>
          <cell r="F23">
            <v>102.13800000000001</v>
          </cell>
          <cell r="G23" t="str">
            <v>PT. Granitoguna Building Ceramics</v>
          </cell>
          <cell r="H23" t="str">
            <v>Gedung Alia Lt.3 Jl.M.I.Ridwan Rais No.10-18 Gambir</v>
          </cell>
          <cell r="I23" t="str">
            <v>Jakarta Pusat 10110</v>
          </cell>
          <cell r="J23">
            <v>0</v>
          </cell>
          <cell r="K23">
            <v>1</v>
          </cell>
          <cell r="L23" t="str">
            <v>0    7  1</v>
          </cell>
          <cell r="M23" t="str">
            <v>0   0    4</v>
          </cell>
          <cell r="N23">
            <v>4</v>
          </cell>
          <cell r="O23" t="str">
            <v>0    5    2</v>
          </cell>
          <cell r="P23" t="str">
            <v xml:space="preserve">   0   0   0</v>
          </cell>
          <cell r="Q23" t="str">
            <v>01.071.004.4.052.000</v>
          </cell>
          <cell r="R23">
            <v>43202</v>
          </cell>
          <cell r="T23">
            <v>8678</v>
          </cell>
          <cell r="U23">
            <v>41289</v>
          </cell>
          <cell r="V23">
            <v>2</v>
          </cell>
          <cell r="X23">
            <v>2</v>
          </cell>
          <cell r="AC23" t="str">
            <v>Fixed Disc (TGSB00A.02.01-11)</v>
          </cell>
          <cell r="AD23">
            <v>1250000</v>
          </cell>
          <cell r="AF23">
            <v>2500000</v>
          </cell>
          <cell r="AH23">
            <v>2500000</v>
          </cell>
          <cell r="AI23" t="str">
            <v>Transfer</v>
          </cell>
          <cell r="AJ23">
            <v>41278</v>
          </cell>
          <cell r="AK23">
            <v>41278</v>
          </cell>
          <cell r="AL23" t="str">
            <v>00019/KMIL/I/13</v>
          </cell>
          <cell r="AM23">
            <v>41278</v>
          </cell>
          <cell r="AN23">
            <v>2</v>
          </cell>
          <cell r="AO23" t="str">
            <v>pcs</v>
          </cell>
        </row>
        <row r="24">
          <cell r="A24">
            <v>21</v>
          </cell>
          <cell r="B24" t="str">
            <v>0161/INV-KMIL/II/13</v>
          </cell>
          <cell r="C24">
            <v>161</v>
          </cell>
          <cell r="F24">
            <v>102.03400000000001</v>
          </cell>
          <cell r="G24" t="str">
            <v>PT. Denso Indonesia</v>
          </cell>
          <cell r="H24" t="str">
            <v>Jl. Gaya Motor I No.6 Sunter II Kel.Sungai Bambu</v>
          </cell>
          <cell r="I24" t="str">
            <v>Tj.Priok - Jakarta Utara 14330</v>
          </cell>
          <cell r="J24">
            <v>0</v>
          </cell>
          <cell r="K24">
            <v>1</v>
          </cell>
          <cell r="L24" t="str">
            <v>0    0  0</v>
          </cell>
          <cell r="M24" t="str">
            <v>2   3    0</v>
          </cell>
          <cell r="N24">
            <v>1</v>
          </cell>
          <cell r="O24" t="str">
            <v>0    9    2</v>
          </cell>
          <cell r="P24" t="str">
            <v xml:space="preserve">   0   0   0</v>
          </cell>
          <cell r="Q24" t="str">
            <v>01.000.230.1-092.000</v>
          </cell>
          <cell r="R24">
            <v>12121181</v>
          </cell>
          <cell r="T24">
            <v>8780</v>
          </cell>
          <cell r="U24">
            <v>41278</v>
          </cell>
          <cell r="V24">
            <v>12</v>
          </cell>
          <cell r="X24">
            <v>12</v>
          </cell>
          <cell r="AC24" t="str">
            <v>Guide Lifter 6132-111-001</v>
          </cell>
          <cell r="AD24">
            <v>115000</v>
          </cell>
          <cell r="AF24">
            <v>1380000</v>
          </cell>
          <cell r="AH24">
            <v>1380000</v>
          </cell>
          <cell r="AI24" t="str">
            <v>Transfer</v>
          </cell>
          <cell r="AJ24">
            <v>41333</v>
          </cell>
          <cell r="AK24">
            <v>41333</v>
          </cell>
          <cell r="AL24" t="str">
            <v>00020/KMIL/I/13</v>
          </cell>
          <cell r="AM24">
            <v>41278</v>
          </cell>
          <cell r="AN24">
            <v>12</v>
          </cell>
          <cell r="AO24" t="str">
            <v>pcs</v>
          </cell>
        </row>
        <row r="25">
          <cell r="A25">
            <v>22</v>
          </cell>
          <cell r="B25" t="str">
            <v>0100/INV-KMIL/I/13</v>
          </cell>
          <cell r="C25">
            <v>100</v>
          </cell>
          <cell r="F25">
            <v>102.04600000000001</v>
          </cell>
          <cell r="G25" t="str">
            <v>PT. Hamaden Indonesia Manufacturing</v>
          </cell>
          <cell r="H25" t="str">
            <v>Jl. Gaya Motor I/6 Sunter II, Sungai Bambu</v>
          </cell>
          <cell r="I25" t="str">
            <v>Tanjung Priok, Jakarta Utara, DKI Jakarta Raya 14330</v>
          </cell>
          <cell r="J25">
            <v>0</v>
          </cell>
          <cell r="K25">
            <v>1</v>
          </cell>
          <cell r="L25" t="str">
            <v>0    7  1</v>
          </cell>
          <cell r="M25" t="str">
            <v>8   2    7</v>
          </cell>
          <cell r="N25">
            <v>8</v>
          </cell>
          <cell r="O25" t="str">
            <v>0    5    5</v>
          </cell>
          <cell r="P25" t="str">
            <v xml:space="preserve">   0   0   0</v>
          </cell>
          <cell r="Q25" t="str">
            <v>01.071.827.8-055.000</v>
          </cell>
          <cell r="R25">
            <v>12112892</v>
          </cell>
          <cell r="T25">
            <v>8517</v>
          </cell>
          <cell r="U25">
            <v>41273</v>
          </cell>
          <cell r="V25">
            <v>1</v>
          </cell>
          <cell r="X25">
            <v>1</v>
          </cell>
          <cell r="AC25" t="str">
            <v>Clamp 6030-282-419</v>
          </cell>
          <cell r="AD25">
            <v>375000</v>
          </cell>
          <cell r="AF25">
            <v>375000</v>
          </cell>
          <cell r="AH25">
            <v>375000</v>
          </cell>
          <cell r="AI25" t="str">
            <v>Transfer</v>
          </cell>
          <cell r="AJ25">
            <v>41305</v>
          </cell>
          <cell r="AK25">
            <v>41305</v>
          </cell>
          <cell r="AL25" t="str">
            <v>00021/KMIL/I/13</v>
          </cell>
          <cell r="AM25">
            <v>41278</v>
          </cell>
          <cell r="AN25">
            <v>1</v>
          </cell>
          <cell r="AO25" t="str">
            <v>pcs</v>
          </cell>
        </row>
        <row r="26">
          <cell r="A26">
            <v>23</v>
          </cell>
          <cell r="B26" t="str">
            <v>0006/INV-KMIL/I/13</v>
          </cell>
          <cell r="C26">
            <v>6</v>
          </cell>
          <cell r="F26">
            <v>102.08199999999999</v>
          </cell>
          <cell r="G26" t="str">
            <v>PT. United Tractors Pandu Engineering</v>
          </cell>
          <cell r="H26" t="str">
            <v xml:space="preserve">Jl. Raya Bekasi Km.22 Cakung </v>
          </cell>
          <cell r="I26" t="str">
            <v xml:space="preserve">Jakarta </v>
          </cell>
          <cell r="J26">
            <v>0</v>
          </cell>
          <cell r="K26">
            <v>1</v>
          </cell>
          <cell r="L26" t="str">
            <v>0    6  0</v>
          </cell>
          <cell r="M26" t="str">
            <v>6   0    2</v>
          </cell>
          <cell r="N26">
            <v>8</v>
          </cell>
          <cell r="O26" t="str">
            <v>0    0    7</v>
          </cell>
          <cell r="P26" t="str">
            <v xml:space="preserve">   0   0   0</v>
          </cell>
          <cell r="Q26" t="str">
            <v>01.060.602.8-007.000</v>
          </cell>
          <cell r="R26">
            <v>4830001612</v>
          </cell>
          <cell r="T26">
            <v>8788</v>
          </cell>
          <cell r="U26">
            <v>41284</v>
          </cell>
          <cell r="V26">
            <v>2</v>
          </cell>
          <cell r="X26">
            <v>2</v>
          </cell>
          <cell r="AC26" t="str">
            <v>Bushing Arm CG4004-A15C0000</v>
          </cell>
          <cell r="AD26">
            <v>1165000</v>
          </cell>
          <cell r="AF26">
            <v>2330000</v>
          </cell>
          <cell r="AH26">
            <v>2330000</v>
          </cell>
          <cell r="AI26" t="str">
            <v>Transfer</v>
          </cell>
          <cell r="AJ26">
            <v>41278</v>
          </cell>
          <cell r="AK26">
            <v>41278</v>
          </cell>
          <cell r="AL26" t="str">
            <v>00022/KMIL/I/13</v>
          </cell>
          <cell r="AM26">
            <v>41278</v>
          </cell>
          <cell r="AN26">
            <v>2</v>
          </cell>
          <cell r="AO26" t="str">
            <v>pcs</v>
          </cell>
        </row>
        <row r="27">
          <cell r="A27">
            <v>24</v>
          </cell>
          <cell r="B27" t="str">
            <v>0007/INV-KMIL/I/13</v>
          </cell>
          <cell r="C27">
            <v>7</v>
          </cell>
          <cell r="F27">
            <v>102.345</v>
          </cell>
          <cell r="G27" t="str">
            <v>PT. Teknokraftindo Asia</v>
          </cell>
          <cell r="H27" t="str">
            <v>Jl. Lingkar Luar Barat No. 9A Rawa Buaya- Cengkareng</v>
          </cell>
          <cell r="I27" t="str">
            <v>Jakarta Barat</v>
          </cell>
          <cell r="J27">
            <v>0</v>
          </cell>
          <cell r="K27">
            <v>1</v>
          </cell>
          <cell r="L27" t="str">
            <v>6    8   3</v>
          </cell>
          <cell r="M27" t="str">
            <v>4   6    2</v>
          </cell>
          <cell r="N27">
            <v>4</v>
          </cell>
          <cell r="O27" t="str">
            <v>0   1   7</v>
          </cell>
          <cell r="P27" t="str">
            <v>0   0   0</v>
          </cell>
          <cell r="Q27" t="str">
            <v>01.683.462-4.017.000</v>
          </cell>
          <cell r="R27" t="str">
            <v>06133</v>
          </cell>
          <cell r="T27">
            <v>26</v>
          </cell>
          <cell r="U27">
            <v>41278</v>
          </cell>
          <cell r="V27">
            <v>2</v>
          </cell>
          <cell r="X27">
            <v>2</v>
          </cell>
          <cell r="AC27" t="str">
            <v>Buat Ulir Sleeve Kiri , Kanan</v>
          </cell>
          <cell r="AD27">
            <v>250000</v>
          </cell>
          <cell r="AF27">
            <v>500000</v>
          </cell>
          <cell r="AH27">
            <v>500000</v>
          </cell>
          <cell r="AI27" t="str">
            <v>Transfer</v>
          </cell>
          <cell r="AJ27">
            <v>41278</v>
          </cell>
          <cell r="AK27">
            <v>41278</v>
          </cell>
          <cell r="AL27" t="str">
            <v>00023/KMIL/I/13</v>
          </cell>
          <cell r="AM27">
            <v>41278</v>
          </cell>
          <cell r="AN27">
            <v>2</v>
          </cell>
          <cell r="AO27" t="str">
            <v>pcs</v>
          </cell>
        </row>
        <row r="28">
          <cell r="A28">
            <v>25</v>
          </cell>
          <cell r="B28" t="str">
            <v>0026/INV-KMIL/I/13</v>
          </cell>
          <cell r="C28">
            <v>26</v>
          </cell>
          <cell r="F28">
            <v>102.29600000000001</v>
          </cell>
          <cell r="G28" t="str">
            <v>CV. Triona Multi Industri</v>
          </cell>
          <cell r="H28" t="str">
            <v>Jl.Telaga Mas IV No.6 Kawasan Industri Cikupamas</v>
          </cell>
          <cell r="I28" t="str">
            <v>Tangerang</v>
          </cell>
          <cell r="J28">
            <v>0</v>
          </cell>
          <cell r="K28">
            <v>1</v>
          </cell>
          <cell r="L28" t="str">
            <v>8    2   1</v>
          </cell>
          <cell r="M28" t="str">
            <v>9    1    8</v>
          </cell>
          <cell r="N28">
            <v>8</v>
          </cell>
          <cell r="O28" t="str">
            <v>4    1   5</v>
          </cell>
          <cell r="P28" t="str">
            <v xml:space="preserve">   0   0   0</v>
          </cell>
          <cell r="Q28" t="str">
            <v>01.821.918.8-415.000</v>
          </cell>
          <cell r="R28" t="str">
            <v>1573/TMI-HMLT/XII/12</v>
          </cell>
          <cell r="T28" t="str">
            <v>-</v>
          </cell>
          <cell r="U28" t="str">
            <v>-</v>
          </cell>
          <cell r="V28">
            <v>10000</v>
          </cell>
          <cell r="X28">
            <v>10000</v>
          </cell>
          <cell r="AC28" t="str">
            <v>Clip Helm (Komponen Metal)</v>
          </cell>
          <cell r="AD28">
            <v>1375</v>
          </cell>
          <cell r="AF28">
            <v>13750000</v>
          </cell>
          <cell r="AH28">
            <v>13750000</v>
          </cell>
          <cell r="AI28" t="str">
            <v>Transfer</v>
          </cell>
          <cell r="AJ28">
            <v>41279</v>
          </cell>
          <cell r="AK28">
            <v>41279</v>
          </cell>
          <cell r="AL28" t="str">
            <v>00024/KMIL/I/13</v>
          </cell>
          <cell r="AM28">
            <v>41279</v>
          </cell>
          <cell r="AN28">
            <v>10000</v>
          </cell>
          <cell r="AO28" t="str">
            <v>set</v>
          </cell>
        </row>
        <row r="29">
          <cell r="A29">
            <v>26</v>
          </cell>
          <cell r="B29" t="str">
            <v>0044/INV-KMIL/I/13</v>
          </cell>
          <cell r="C29">
            <v>44</v>
          </cell>
          <cell r="F29">
            <v>102.29600000000001</v>
          </cell>
          <cell r="G29" t="str">
            <v>CV. Triona Multi Industri</v>
          </cell>
          <cell r="H29" t="str">
            <v>Jl.Telaga Mas IV No.6 Kawasan Industri Cikupamas</v>
          </cell>
          <cell r="I29" t="str">
            <v>Tangerang</v>
          </cell>
          <cell r="J29">
            <v>0</v>
          </cell>
          <cell r="K29">
            <v>1</v>
          </cell>
          <cell r="L29" t="str">
            <v>8    2   1</v>
          </cell>
          <cell r="M29" t="str">
            <v>9    1    8</v>
          </cell>
          <cell r="N29">
            <v>8</v>
          </cell>
          <cell r="O29" t="str">
            <v>4    1   5</v>
          </cell>
          <cell r="P29" t="str">
            <v xml:space="preserve">   0   0   0</v>
          </cell>
          <cell r="Q29" t="str">
            <v>01.821.918.8-415.000</v>
          </cell>
          <cell r="R29" t="str">
            <v>1310/TMI-HMT/XI/12</v>
          </cell>
          <cell r="T29" t="str">
            <v>-</v>
          </cell>
          <cell r="U29" t="str">
            <v>-</v>
          </cell>
          <cell r="V29">
            <v>3000</v>
          </cell>
          <cell r="X29">
            <v>3000</v>
          </cell>
          <cell r="AC29" t="str">
            <v>Clip Helm (Komponen Metal)</v>
          </cell>
          <cell r="AD29">
            <v>1375</v>
          </cell>
          <cell r="AF29">
            <v>4125000</v>
          </cell>
          <cell r="AH29">
            <v>4125000</v>
          </cell>
          <cell r="AI29" t="str">
            <v>Transfer</v>
          </cell>
          <cell r="AJ29">
            <v>41279</v>
          </cell>
          <cell r="AK29">
            <v>41279</v>
          </cell>
          <cell r="AL29" t="str">
            <v>00025/KMIL/I/13</v>
          </cell>
          <cell r="AM29">
            <v>41279</v>
          </cell>
          <cell r="AN29">
            <v>3000</v>
          </cell>
          <cell r="AO29" t="str">
            <v>set</v>
          </cell>
        </row>
        <row r="30">
          <cell r="A30">
            <v>27</v>
          </cell>
          <cell r="B30" t="str">
            <v>0010/INV-KMIL/I/13</v>
          </cell>
          <cell r="C30">
            <v>10</v>
          </cell>
          <cell r="F30">
            <v>102.29600000000001</v>
          </cell>
          <cell r="G30" t="str">
            <v>CV. Triona Multi Industri</v>
          </cell>
          <cell r="H30" t="str">
            <v>Jl.Telaga Mas IV No.6 Kawasan Industri Cikupamas</v>
          </cell>
          <cell r="I30" t="str">
            <v>Tangerang</v>
          </cell>
          <cell r="J30">
            <v>0</v>
          </cell>
          <cell r="K30">
            <v>1</v>
          </cell>
          <cell r="L30" t="str">
            <v>8    2   1</v>
          </cell>
          <cell r="M30" t="str">
            <v>9    1    8</v>
          </cell>
          <cell r="N30">
            <v>8</v>
          </cell>
          <cell r="O30" t="str">
            <v>4    1   5</v>
          </cell>
          <cell r="P30" t="str">
            <v xml:space="preserve">   0   0   0</v>
          </cell>
          <cell r="Q30" t="str">
            <v>01.821.918.8-415.000</v>
          </cell>
          <cell r="R30" t="str">
            <v>1224/TMI-HMT/XI/12</v>
          </cell>
          <cell r="T30" t="str">
            <v>-</v>
          </cell>
          <cell r="U30" t="str">
            <v>-</v>
          </cell>
          <cell r="V30">
            <v>2000</v>
          </cell>
          <cell r="X30">
            <v>2000</v>
          </cell>
          <cell r="AC30" t="str">
            <v>Clip Helm (Komponen Metal)</v>
          </cell>
          <cell r="AD30">
            <v>1375</v>
          </cell>
          <cell r="AF30">
            <v>2750000</v>
          </cell>
          <cell r="AH30">
            <v>2750000</v>
          </cell>
          <cell r="AI30" t="str">
            <v>Transfer</v>
          </cell>
          <cell r="AJ30">
            <v>41279</v>
          </cell>
          <cell r="AK30">
            <v>41279</v>
          </cell>
          <cell r="AL30" t="str">
            <v>00026/KMIL/I/13</v>
          </cell>
          <cell r="AM30">
            <v>41279</v>
          </cell>
          <cell r="AN30">
            <v>2000</v>
          </cell>
          <cell r="AO30" t="str">
            <v>set</v>
          </cell>
        </row>
        <row r="31">
          <cell r="A31">
            <v>28</v>
          </cell>
          <cell r="B31" t="str">
            <v>0008/INV-KMIL/I/13</v>
          </cell>
          <cell r="C31">
            <v>8</v>
          </cell>
          <cell r="F31">
            <v>102.23699999999999</v>
          </cell>
          <cell r="G31" t="str">
            <v>PT. Sulzer Turbo Services Indonesia</v>
          </cell>
          <cell r="H31" t="str">
            <v>Kawasan Industri Kota Bukit Indah Blok.A-II Kav.1C-1D</v>
          </cell>
          <cell r="I31" t="str">
            <v>Wanakerta, Bungursari, Purwakarta - Jawa Barat 41181</v>
          </cell>
          <cell r="J31">
            <v>0</v>
          </cell>
          <cell r="K31">
            <v>1</v>
          </cell>
          <cell r="L31" t="str">
            <v>0    8  1</v>
          </cell>
          <cell r="M31" t="str">
            <v>6   7    8</v>
          </cell>
          <cell r="N31">
            <v>3</v>
          </cell>
          <cell r="O31" t="str">
            <v>4    4    1</v>
          </cell>
          <cell r="P31" t="str">
            <v xml:space="preserve">   0   0   0</v>
          </cell>
          <cell r="Q31" t="str">
            <v>01.081.678.3-441.000</v>
          </cell>
          <cell r="R31" t="str">
            <v>PO-0012068</v>
          </cell>
          <cell r="T31">
            <v>8853</v>
          </cell>
          <cell r="U31">
            <v>41276</v>
          </cell>
          <cell r="V31">
            <v>2</v>
          </cell>
          <cell r="X31">
            <v>2</v>
          </cell>
          <cell r="AC31" t="str">
            <v>Mfg. Bracket: Turbine flame sensor mounting adapter</v>
          </cell>
          <cell r="AD31">
            <v>775000</v>
          </cell>
          <cell r="AE31">
            <v>38750</v>
          </cell>
          <cell r="AF31">
            <v>1472500</v>
          </cell>
          <cell r="AH31">
            <v>1472500</v>
          </cell>
          <cell r="AI31" t="str">
            <v>Transfer</v>
          </cell>
          <cell r="AJ31">
            <v>41279</v>
          </cell>
          <cell r="AK31">
            <v>41279</v>
          </cell>
          <cell r="AL31" t="str">
            <v>00027/KMIL/I/13</v>
          </cell>
          <cell r="AM31">
            <v>41279</v>
          </cell>
          <cell r="AN31">
            <v>2</v>
          </cell>
          <cell r="AO31" t="str">
            <v>set</v>
          </cell>
        </row>
        <row r="32">
          <cell r="A32">
            <v>29</v>
          </cell>
          <cell r="B32" t="str">
            <v>0008/INV-KMIL/I/13</v>
          </cell>
          <cell r="C32">
            <v>8</v>
          </cell>
          <cell r="F32">
            <v>102.23699999999999</v>
          </cell>
          <cell r="G32" t="str">
            <v>PT. Sulzer Turbo Services Indonesia</v>
          </cell>
          <cell r="H32" t="str">
            <v>Kawasan Industri Kota Bukit Indah Blok.A-II Kav.1C-1D</v>
          </cell>
          <cell r="I32" t="str">
            <v>Wanakerta, Bungursari, Purwakarta - Jawa Barat 41181</v>
          </cell>
          <cell r="J32">
            <v>0</v>
          </cell>
          <cell r="K32">
            <v>1</v>
          </cell>
          <cell r="L32" t="str">
            <v>0    8  1</v>
          </cell>
          <cell r="M32" t="str">
            <v>6   7    8</v>
          </cell>
          <cell r="N32">
            <v>3</v>
          </cell>
          <cell r="O32" t="str">
            <v>4    4    1</v>
          </cell>
          <cell r="P32" t="str">
            <v xml:space="preserve">   0   0   0</v>
          </cell>
          <cell r="Q32" t="str">
            <v>01.081.678.3-441.000</v>
          </cell>
          <cell r="R32" t="str">
            <v>PO-0012068</v>
          </cell>
          <cell r="T32">
            <v>8883</v>
          </cell>
          <cell r="U32">
            <v>41276</v>
          </cell>
          <cell r="V32">
            <v>7</v>
          </cell>
          <cell r="X32">
            <v>7</v>
          </cell>
          <cell r="AC32" t="str">
            <v>Supply set screw (cup point) Size:1"-8TPI x 1"</v>
          </cell>
          <cell r="AD32">
            <v>135000</v>
          </cell>
          <cell r="AE32">
            <v>6750</v>
          </cell>
          <cell r="AF32">
            <v>897750</v>
          </cell>
          <cell r="AH32">
            <v>897750</v>
          </cell>
          <cell r="AI32" t="str">
            <v>Transfer</v>
          </cell>
          <cell r="AJ32">
            <v>41279</v>
          </cell>
          <cell r="AK32">
            <v>41279</v>
          </cell>
          <cell r="AL32" t="str">
            <v>00027/KMIL/I/13</v>
          </cell>
          <cell r="AM32">
            <v>41279</v>
          </cell>
          <cell r="AN32">
            <v>7</v>
          </cell>
          <cell r="AO32" t="str">
            <v>pcs</v>
          </cell>
        </row>
        <row r="33">
          <cell r="A33">
            <v>30</v>
          </cell>
          <cell r="B33" t="str">
            <v>0008/INV-KMIL/I/13</v>
          </cell>
          <cell r="C33">
            <v>8</v>
          </cell>
          <cell r="F33">
            <v>102.23699999999999</v>
          </cell>
          <cell r="G33" t="str">
            <v>PT. Sulzer Turbo Services Indonesia</v>
          </cell>
          <cell r="H33" t="str">
            <v>Kawasan Industri Kota Bukit Indah Blok.A-II Kav.1C-1D</v>
          </cell>
          <cell r="I33" t="str">
            <v>Wanakerta, Bungursari, Purwakarta - Jawa Barat 41181</v>
          </cell>
          <cell r="J33">
            <v>0</v>
          </cell>
          <cell r="K33">
            <v>1</v>
          </cell>
          <cell r="L33" t="str">
            <v>0    8  1</v>
          </cell>
          <cell r="M33" t="str">
            <v>6   7    8</v>
          </cell>
          <cell r="N33">
            <v>3</v>
          </cell>
          <cell r="O33" t="str">
            <v>4    4    1</v>
          </cell>
          <cell r="P33" t="str">
            <v xml:space="preserve">   0   0   0</v>
          </cell>
          <cell r="Q33" t="str">
            <v>01.081.678.3-441.000</v>
          </cell>
          <cell r="R33" t="str">
            <v>PO-0012068</v>
          </cell>
          <cell r="T33">
            <v>8851</v>
          </cell>
          <cell r="U33">
            <v>41276</v>
          </cell>
          <cell r="V33">
            <v>2</v>
          </cell>
          <cell r="X33">
            <v>2</v>
          </cell>
          <cell r="AC33" t="str">
            <v>Mfg. Bracket: CV86 Vibration sensor mounting adapter</v>
          </cell>
          <cell r="AD33">
            <v>190000</v>
          </cell>
          <cell r="AE33">
            <v>9500</v>
          </cell>
          <cell r="AF33">
            <v>361000</v>
          </cell>
          <cell r="AH33">
            <v>361000</v>
          </cell>
          <cell r="AI33" t="str">
            <v>Transfer</v>
          </cell>
          <cell r="AJ33">
            <v>41279</v>
          </cell>
          <cell r="AK33">
            <v>41279</v>
          </cell>
          <cell r="AL33" t="str">
            <v>00027/KMIL/I/13</v>
          </cell>
          <cell r="AM33">
            <v>41279</v>
          </cell>
          <cell r="AN33">
            <v>2</v>
          </cell>
          <cell r="AO33" t="str">
            <v>set</v>
          </cell>
        </row>
        <row r="34">
          <cell r="A34">
            <v>31</v>
          </cell>
          <cell r="B34" t="str">
            <v>0008/INV-KMIL/I/13</v>
          </cell>
          <cell r="C34">
            <v>8</v>
          </cell>
          <cell r="F34">
            <v>102.23699999999999</v>
          </cell>
          <cell r="G34" t="str">
            <v>PT. Sulzer Turbo Services Indonesia</v>
          </cell>
          <cell r="H34" t="str">
            <v>Kawasan Industri Kota Bukit Indah Blok.A-II Kav.1C-1D</v>
          </cell>
          <cell r="I34" t="str">
            <v>Wanakerta, Bungursari, Purwakarta - Jawa Barat 41181</v>
          </cell>
          <cell r="J34">
            <v>0</v>
          </cell>
          <cell r="K34">
            <v>1</v>
          </cell>
          <cell r="L34" t="str">
            <v>0    8  1</v>
          </cell>
          <cell r="M34" t="str">
            <v>6   7    8</v>
          </cell>
          <cell r="N34">
            <v>3</v>
          </cell>
          <cell r="O34" t="str">
            <v>4    4    1</v>
          </cell>
          <cell r="P34" t="str">
            <v xml:space="preserve">   0   0   0</v>
          </cell>
          <cell r="Q34" t="str">
            <v>01.081.678.3-441.000</v>
          </cell>
          <cell r="R34" t="str">
            <v>PO-0012068</v>
          </cell>
          <cell r="T34">
            <v>8852</v>
          </cell>
          <cell r="U34">
            <v>41276</v>
          </cell>
          <cell r="V34">
            <v>1</v>
          </cell>
          <cell r="X34">
            <v>1</v>
          </cell>
          <cell r="AC34" t="str">
            <v>Mfg. Bracket: CV87 Vibration sensor mounting adapter</v>
          </cell>
          <cell r="AD34">
            <v>365000</v>
          </cell>
          <cell r="AE34">
            <v>18250</v>
          </cell>
          <cell r="AF34">
            <v>346750</v>
          </cell>
          <cell r="AH34">
            <v>346750</v>
          </cell>
          <cell r="AI34" t="str">
            <v>Transfer</v>
          </cell>
          <cell r="AJ34">
            <v>41279</v>
          </cell>
          <cell r="AK34">
            <v>41279</v>
          </cell>
          <cell r="AL34" t="str">
            <v>00027/KMIL/I/13</v>
          </cell>
          <cell r="AM34">
            <v>41279</v>
          </cell>
          <cell r="AN34">
            <v>1</v>
          </cell>
          <cell r="AO34" t="str">
            <v>set</v>
          </cell>
        </row>
        <row r="35">
          <cell r="A35">
            <v>32</v>
          </cell>
          <cell r="B35" t="str">
            <v>0100/INV-KMIL/I/13</v>
          </cell>
          <cell r="C35">
            <v>100</v>
          </cell>
          <cell r="F35">
            <v>102.04600000000001</v>
          </cell>
          <cell r="G35" t="str">
            <v>PT. Hamaden Indonesia Manufacturing</v>
          </cell>
          <cell r="H35" t="str">
            <v>Jl. Gaya Motor I/6 Sunter II, Sungai Bambu</v>
          </cell>
          <cell r="I35" t="str">
            <v>Tanjung Priok, Jakarta Utara, DKI Jakarta Raya 14330</v>
          </cell>
          <cell r="J35">
            <v>0</v>
          </cell>
          <cell r="K35">
            <v>1</v>
          </cell>
          <cell r="L35" t="str">
            <v>0    7  1</v>
          </cell>
          <cell r="M35" t="str">
            <v>8   2    7</v>
          </cell>
          <cell r="N35">
            <v>8</v>
          </cell>
          <cell r="O35" t="str">
            <v>0    5    5</v>
          </cell>
          <cell r="P35" t="str">
            <v xml:space="preserve">   0   0   0</v>
          </cell>
          <cell r="Q35" t="str">
            <v>01.071.827.8-055.000</v>
          </cell>
          <cell r="R35">
            <v>12112892</v>
          </cell>
          <cell r="T35">
            <v>8514</v>
          </cell>
          <cell r="U35">
            <v>41273</v>
          </cell>
          <cell r="V35">
            <v>1</v>
          </cell>
          <cell r="X35">
            <v>1</v>
          </cell>
          <cell r="AC35" t="str">
            <v>Guide 6030-282-416</v>
          </cell>
          <cell r="AD35">
            <v>315000</v>
          </cell>
          <cell r="AF35">
            <v>315000</v>
          </cell>
          <cell r="AH35">
            <v>315000</v>
          </cell>
          <cell r="AI35" t="str">
            <v>Transfer</v>
          </cell>
          <cell r="AJ35">
            <v>41305</v>
          </cell>
          <cell r="AK35">
            <v>41305</v>
          </cell>
          <cell r="AL35" t="str">
            <v>00028/KMIL/I/13</v>
          </cell>
          <cell r="AM35">
            <v>41279</v>
          </cell>
          <cell r="AN35">
            <v>1</v>
          </cell>
          <cell r="AO35" t="str">
            <v>pcs</v>
          </cell>
        </row>
        <row r="36">
          <cell r="A36">
            <v>33</v>
          </cell>
          <cell r="B36" t="str">
            <v>0100/INV-KMIL/I/13</v>
          </cell>
          <cell r="C36">
            <v>100</v>
          </cell>
          <cell r="F36">
            <v>102.04600000000001</v>
          </cell>
          <cell r="G36" t="str">
            <v>PT. Hamaden Indonesia Manufacturing</v>
          </cell>
          <cell r="H36" t="str">
            <v>Jl. Gaya Motor I/6 Sunter II, Sungai Bambu</v>
          </cell>
          <cell r="I36" t="str">
            <v>Tanjung Priok, Jakarta Utara, DKI Jakarta Raya 14330</v>
          </cell>
          <cell r="J36">
            <v>0</v>
          </cell>
          <cell r="K36">
            <v>1</v>
          </cell>
          <cell r="L36" t="str">
            <v>0    7  1</v>
          </cell>
          <cell r="M36" t="str">
            <v>8   2    7</v>
          </cell>
          <cell r="N36">
            <v>8</v>
          </cell>
          <cell r="O36" t="str">
            <v>0    5    5</v>
          </cell>
          <cell r="P36" t="str">
            <v xml:space="preserve">   0   0   0</v>
          </cell>
          <cell r="Q36" t="str">
            <v>01.071.827.8-055.000</v>
          </cell>
          <cell r="R36">
            <v>12121678</v>
          </cell>
          <cell r="T36">
            <v>8856</v>
          </cell>
          <cell r="U36">
            <v>41271</v>
          </cell>
          <cell r="V36">
            <v>1</v>
          </cell>
          <cell r="X36">
            <v>1</v>
          </cell>
          <cell r="AC36" t="str">
            <v>Guide Material 431-096-006</v>
          </cell>
          <cell r="AD36">
            <v>650000</v>
          </cell>
          <cell r="AF36">
            <v>650000</v>
          </cell>
          <cell r="AH36">
            <v>650000</v>
          </cell>
          <cell r="AI36" t="str">
            <v>Transfer</v>
          </cell>
          <cell r="AJ36">
            <v>41305</v>
          </cell>
          <cell r="AK36">
            <v>41305</v>
          </cell>
          <cell r="AL36" t="str">
            <v>00029/KMIL/I/13</v>
          </cell>
          <cell r="AM36">
            <v>41279</v>
          </cell>
          <cell r="AN36">
            <v>1</v>
          </cell>
          <cell r="AO36" t="str">
            <v>pcs</v>
          </cell>
        </row>
        <row r="37">
          <cell r="A37">
            <v>34</v>
          </cell>
          <cell r="B37" t="str">
            <v>0009/INV-KMIL/I/13</v>
          </cell>
          <cell r="C37">
            <v>9</v>
          </cell>
          <cell r="F37">
            <v>102.23699999999999</v>
          </cell>
          <cell r="G37" t="str">
            <v>PT. Sulzer Turbo Services Indonesia</v>
          </cell>
          <cell r="H37" t="str">
            <v>Kawasan Industri Kota Bukit Indah Blok.A-II Kav.1C-1D</v>
          </cell>
          <cell r="I37" t="str">
            <v>Wanakerta, Bungursari, Purwakarta - Jawa Barat 41181</v>
          </cell>
          <cell r="J37">
            <v>0</v>
          </cell>
          <cell r="K37">
            <v>1</v>
          </cell>
          <cell r="L37" t="str">
            <v>0    8  1</v>
          </cell>
          <cell r="M37" t="str">
            <v>6   7    8</v>
          </cell>
          <cell r="N37">
            <v>3</v>
          </cell>
          <cell r="O37" t="str">
            <v>4    4    1</v>
          </cell>
          <cell r="P37" t="str">
            <v xml:space="preserve">   0   0   0</v>
          </cell>
          <cell r="Q37" t="str">
            <v>01.081.678.3-441.000</v>
          </cell>
          <cell r="R37" t="str">
            <v>PO-0012160</v>
          </cell>
          <cell r="T37" t="str">
            <v>8922</v>
          </cell>
          <cell r="U37">
            <v>41274</v>
          </cell>
          <cell r="V37">
            <v>1</v>
          </cell>
          <cell r="X37">
            <v>1</v>
          </cell>
          <cell r="AC37" t="str">
            <v>Supply Rotor skid As per TSID DWG no: P-00858.TL.10.000</v>
          </cell>
          <cell r="AD37">
            <v>9725000</v>
          </cell>
          <cell r="AE37">
            <v>486250</v>
          </cell>
          <cell r="AF37">
            <v>9238750</v>
          </cell>
          <cell r="AH37">
            <v>9238750</v>
          </cell>
          <cell r="AI37" t="str">
            <v>Transfer</v>
          </cell>
          <cell r="AJ37">
            <v>41279</v>
          </cell>
          <cell r="AK37">
            <v>41279</v>
          </cell>
          <cell r="AL37" t="str">
            <v>00030/KMIL/I/13</v>
          </cell>
          <cell r="AM37">
            <v>41279</v>
          </cell>
          <cell r="AN37">
            <v>1</v>
          </cell>
          <cell r="AO37" t="str">
            <v>lot</v>
          </cell>
        </row>
        <row r="38">
          <cell r="A38">
            <v>35</v>
          </cell>
          <cell r="B38" t="str">
            <v>0009/INV-KMIL/I/13</v>
          </cell>
          <cell r="C38">
            <v>9</v>
          </cell>
          <cell r="F38">
            <v>102.23699999999999</v>
          </cell>
          <cell r="G38" t="str">
            <v>PT. Sulzer Turbo Services Indonesia</v>
          </cell>
          <cell r="H38" t="str">
            <v>Kawasan Industri Kota Bukit Indah Blok.A-II Kav.1C-1D</v>
          </cell>
          <cell r="I38" t="str">
            <v>Wanakerta, Bungursari, Purwakarta - Jawa Barat 41181</v>
          </cell>
          <cell r="J38">
            <v>0</v>
          </cell>
          <cell r="K38">
            <v>1</v>
          </cell>
          <cell r="L38" t="str">
            <v>0    8  1</v>
          </cell>
          <cell r="M38" t="str">
            <v>6   7    8</v>
          </cell>
          <cell r="N38">
            <v>3</v>
          </cell>
          <cell r="O38" t="str">
            <v>4    4    1</v>
          </cell>
          <cell r="P38" t="str">
            <v xml:space="preserve">   0   0   0</v>
          </cell>
          <cell r="Q38" t="str">
            <v>01.081.678.3-441.000</v>
          </cell>
          <cell r="R38" t="str">
            <v>PO-0012160</v>
          </cell>
          <cell r="T38" t="str">
            <v>8923</v>
          </cell>
          <cell r="U38">
            <v>41274</v>
          </cell>
          <cell r="V38">
            <v>1</v>
          </cell>
          <cell r="X38">
            <v>1</v>
          </cell>
          <cell r="AC38" t="str">
            <v>Supply Moving stand rotor skid As per TSID DWG no: P-00858.TL.10.001</v>
          </cell>
          <cell r="AD38">
            <v>3500000</v>
          </cell>
          <cell r="AE38">
            <v>175000</v>
          </cell>
          <cell r="AF38">
            <v>3325000</v>
          </cell>
          <cell r="AH38">
            <v>3325000</v>
          </cell>
          <cell r="AI38" t="str">
            <v>Transfer</v>
          </cell>
          <cell r="AJ38">
            <v>41279</v>
          </cell>
          <cell r="AK38">
            <v>41279</v>
          </cell>
          <cell r="AL38" t="str">
            <v>00030/KMIL/I/13</v>
          </cell>
          <cell r="AM38">
            <v>41279</v>
          </cell>
          <cell r="AN38">
            <v>1</v>
          </cell>
          <cell r="AO38" t="str">
            <v>lot</v>
          </cell>
        </row>
        <row r="39">
          <cell r="A39">
            <v>36</v>
          </cell>
          <cell r="B39" t="str">
            <v>0009/INV-KMIL/I/13</v>
          </cell>
          <cell r="C39">
            <v>9</v>
          </cell>
          <cell r="F39">
            <v>102.23699999999999</v>
          </cell>
          <cell r="G39" t="str">
            <v>PT. Sulzer Turbo Services Indonesia</v>
          </cell>
          <cell r="H39" t="str">
            <v>Kawasan Industri Kota Bukit Indah Blok.A-II Kav.1C-1D</v>
          </cell>
          <cell r="I39" t="str">
            <v>Wanakerta, Bungursari, Purwakarta - Jawa Barat 41181</v>
          </cell>
          <cell r="J39">
            <v>0</v>
          </cell>
          <cell r="K39">
            <v>1</v>
          </cell>
          <cell r="L39" t="str">
            <v>0    8  1</v>
          </cell>
          <cell r="M39" t="str">
            <v>6   7    8</v>
          </cell>
          <cell r="N39">
            <v>3</v>
          </cell>
          <cell r="O39" t="str">
            <v>4    4    1</v>
          </cell>
          <cell r="P39" t="str">
            <v xml:space="preserve">   0   0   0</v>
          </cell>
          <cell r="Q39" t="str">
            <v>01.081.678.3-441.000</v>
          </cell>
          <cell r="R39" t="str">
            <v>PO-0012160</v>
          </cell>
          <cell r="T39" t="str">
            <v>8924</v>
          </cell>
          <cell r="U39">
            <v>41274</v>
          </cell>
          <cell r="V39">
            <v>1</v>
          </cell>
          <cell r="X39">
            <v>1</v>
          </cell>
          <cell r="AC39" t="str">
            <v>Supply Wood block rotor skid size: 80 x 430 x 1050mm</v>
          </cell>
          <cell r="AD39">
            <v>3750000</v>
          </cell>
          <cell r="AE39">
            <v>187500</v>
          </cell>
          <cell r="AF39">
            <v>3562500</v>
          </cell>
          <cell r="AH39">
            <v>3562500</v>
          </cell>
          <cell r="AI39" t="str">
            <v>Transfer</v>
          </cell>
          <cell r="AJ39">
            <v>41279</v>
          </cell>
          <cell r="AK39">
            <v>41279</v>
          </cell>
          <cell r="AL39" t="str">
            <v>00030/KMIL/I/13</v>
          </cell>
          <cell r="AM39">
            <v>41279</v>
          </cell>
          <cell r="AN39">
            <v>1</v>
          </cell>
          <cell r="AO39" t="str">
            <v>lot</v>
          </cell>
        </row>
        <row r="40">
          <cell r="A40">
            <v>37</v>
          </cell>
          <cell r="B40" t="str">
            <v>0012/INV-KMIL/I/13</v>
          </cell>
          <cell r="C40">
            <v>12</v>
          </cell>
          <cell r="F40">
            <v>102.03700000000001</v>
          </cell>
          <cell r="G40" t="str">
            <v>PT. Kayaba Indonesia</v>
          </cell>
          <cell r="H40" t="str">
            <v>Jl. Jawa Blok II No.4 Kawasan Industri MM2100 Jatiwangi</v>
          </cell>
          <cell r="I40" t="str">
            <v>Cikarang Barat 17520</v>
          </cell>
          <cell r="J40">
            <v>0</v>
          </cell>
          <cell r="K40">
            <v>1</v>
          </cell>
          <cell r="L40" t="str">
            <v>0    0  2</v>
          </cell>
          <cell r="M40" t="str">
            <v>8   3    2</v>
          </cell>
          <cell r="N40">
            <v>2</v>
          </cell>
          <cell r="O40" t="str">
            <v>0    9    2</v>
          </cell>
          <cell r="P40" t="str">
            <v xml:space="preserve">   0   0   0</v>
          </cell>
          <cell r="Q40" t="str">
            <v>01.002.832.2-092.000</v>
          </cell>
          <cell r="R40" t="str">
            <v>4JP000663</v>
          </cell>
          <cell r="T40">
            <v>8715</v>
          </cell>
          <cell r="U40">
            <v>41282</v>
          </cell>
          <cell r="V40">
            <v>1</v>
          </cell>
          <cell r="X40">
            <v>1</v>
          </cell>
          <cell r="AC40" t="str">
            <v>Incore Die YLO D4-LD-I01-003</v>
          </cell>
          <cell r="AD40">
            <v>1900000</v>
          </cell>
          <cell r="AF40">
            <v>1900000</v>
          </cell>
          <cell r="AH40">
            <v>1900000</v>
          </cell>
          <cell r="AI40" t="str">
            <v>Transfer</v>
          </cell>
          <cell r="AJ40">
            <v>41279</v>
          </cell>
          <cell r="AK40">
            <v>41279</v>
          </cell>
          <cell r="AL40" t="str">
            <v>00031/KMIL/I/13</v>
          </cell>
          <cell r="AM40">
            <v>41279</v>
          </cell>
          <cell r="AN40">
            <v>1</v>
          </cell>
          <cell r="AO40" t="str">
            <v>pcs</v>
          </cell>
        </row>
        <row r="41">
          <cell r="A41">
            <v>38</v>
          </cell>
          <cell r="B41" t="str">
            <v>0011/INV-KMIL/I/13</v>
          </cell>
          <cell r="C41">
            <v>11</v>
          </cell>
          <cell r="F41">
            <v>102.21599999999999</v>
          </cell>
          <cell r="G41" t="str">
            <v>PT. Seamless Pipe Indonesia Jaya</v>
          </cell>
          <cell r="H41" t="str">
            <v>Sentral Senayan II Lantai 11, Jl. Asia Afrika No.8 Gelora, Tanah Abang</v>
          </cell>
          <cell r="I41" t="str">
            <v>Jakarta Pusat, DKI, Jakarta Raya 10270</v>
          </cell>
          <cell r="J41">
            <v>0</v>
          </cell>
          <cell r="K41">
            <v>1</v>
          </cell>
          <cell r="L41" t="str">
            <v>0    6  1</v>
          </cell>
          <cell r="M41" t="str">
            <v>5   2    3</v>
          </cell>
          <cell r="N41">
            <v>5</v>
          </cell>
          <cell r="O41" t="str">
            <v>0    9    2</v>
          </cell>
          <cell r="P41" t="str">
            <v xml:space="preserve">   0   0   0</v>
          </cell>
          <cell r="Q41" t="str">
            <v>01.061.523.5-092.000</v>
          </cell>
          <cell r="R41">
            <v>6600636576</v>
          </cell>
          <cell r="T41">
            <v>3617</v>
          </cell>
          <cell r="U41">
            <v>41072</v>
          </cell>
          <cell r="V41">
            <v>2</v>
          </cell>
          <cell r="X41">
            <v>2</v>
          </cell>
          <cell r="AC41" t="str">
            <v>Casing Drift, 13-3/8", 88.2 PPF, 12.255"</v>
          </cell>
          <cell r="AD41">
            <v>4400000</v>
          </cell>
          <cell r="AF41">
            <v>8800000</v>
          </cell>
          <cell r="AH41">
            <v>8800000</v>
          </cell>
          <cell r="AI41" t="str">
            <v>Transfer</v>
          </cell>
          <cell r="AJ41">
            <v>41281</v>
          </cell>
          <cell r="AK41">
            <v>41281</v>
          </cell>
          <cell r="AL41" t="str">
            <v>00032/KMIL/I/13</v>
          </cell>
          <cell r="AM41">
            <v>41281</v>
          </cell>
          <cell r="AN41">
            <v>2</v>
          </cell>
          <cell r="AO41" t="str">
            <v>pack</v>
          </cell>
        </row>
        <row r="42">
          <cell r="A42">
            <v>39</v>
          </cell>
          <cell r="B42" t="str">
            <v>0033/INV-KMIL/I/13</v>
          </cell>
          <cell r="C42">
            <v>33</v>
          </cell>
          <cell r="F42">
            <v>102.13800000000001</v>
          </cell>
          <cell r="G42" t="str">
            <v>PT. Granitoguna Building Ceramics</v>
          </cell>
          <cell r="H42" t="str">
            <v>Gedung Alia Lt.3 Jl.M.I.Ridwan Rais No.10-18 Gambir</v>
          </cell>
          <cell r="I42" t="str">
            <v>Jakarta Pusat 10110</v>
          </cell>
          <cell r="J42">
            <v>0</v>
          </cell>
          <cell r="K42">
            <v>1</v>
          </cell>
          <cell r="L42" t="str">
            <v>0    7  1</v>
          </cell>
          <cell r="M42" t="str">
            <v>0   0    4</v>
          </cell>
          <cell r="N42">
            <v>4</v>
          </cell>
          <cell r="O42" t="str">
            <v>0    5    2</v>
          </cell>
          <cell r="P42" t="str">
            <v xml:space="preserve">   0   0   0</v>
          </cell>
          <cell r="Q42" t="str">
            <v>01.071.004.4.052.000</v>
          </cell>
          <cell r="R42">
            <v>43319</v>
          </cell>
          <cell r="T42">
            <v>8753</v>
          </cell>
          <cell r="U42">
            <v>41264</v>
          </cell>
          <cell r="V42">
            <v>2</v>
          </cell>
          <cell r="X42">
            <v>2</v>
          </cell>
          <cell r="AC42" t="str">
            <v>Sleeve FK 005001008 E</v>
          </cell>
          <cell r="AD42">
            <v>2500000</v>
          </cell>
          <cell r="AF42">
            <v>5000000</v>
          </cell>
          <cell r="AH42">
            <v>5000000</v>
          </cell>
          <cell r="AI42" t="str">
            <v>Transfer</v>
          </cell>
          <cell r="AJ42">
            <v>41282</v>
          </cell>
          <cell r="AK42">
            <v>41282</v>
          </cell>
          <cell r="AL42" t="str">
            <v>00033/KMIL/I/13</v>
          </cell>
          <cell r="AM42">
            <v>41282</v>
          </cell>
          <cell r="AN42">
            <v>2</v>
          </cell>
          <cell r="AO42" t="str">
            <v>pcs</v>
          </cell>
        </row>
        <row r="43">
          <cell r="A43">
            <v>40</v>
          </cell>
          <cell r="B43" t="str">
            <v>0031/INV-KMIL/I/13</v>
          </cell>
          <cell r="C43">
            <v>31</v>
          </cell>
          <cell r="F43">
            <v>102.351</v>
          </cell>
          <cell r="G43" t="str">
            <v>PT. Saptaindra Sejati</v>
          </cell>
          <cell r="H43" t="str">
            <v>Graha Saptaindra Lt.5-8,Jl. TB Simatupang Kav.18 Cilandak</v>
          </cell>
          <cell r="I43" t="str">
            <v>Jakarta Selatan-DKI Jakarta Raya 12430</v>
          </cell>
          <cell r="J43">
            <v>0</v>
          </cell>
          <cell r="K43">
            <v>1</v>
          </cell>
          <cell r="L43" t="str">
            <v>9    0   9</v>
          </cell>
          <cell r="M43" t="str">
            <v>6   1    1</v>
          </cell>
          <cell r="N43">
            <v>4</v>
          </cell>
          <cell r="O43" t="str">
            <v>0   9   1</v>
          </cell>
          <cell r="P43" t="str">
            <v>0   0   0</v>
          </cell>
          <cell r="Q43" t="str">
            <v>01.909.611.4-091.000</v>
          </cell>
          <cell r="R43" t="str">
            <v>G02807</v>
          </cell>
          <cell r="T43">
            <v>8943</v>
          </cell>
          <cell r="U43">
            <v>41283</v>
          </cell>
          <cell r="V43">
            <v>12</v>
          </cell>
          <cell r="X43">
            <v>12</v>
          </cell>
          <cell r="AC43" t="str">
            <v>Repair Cyl Head HD785-7 DT090-0087</v>
          </cell>
          <cell r="AD43">
            <v>420000</v>
          </cell>
          <cell r="AF43">
            <v>5040000</v>
          </cell>
          <cell r="AH43">
            <v>5040000</v>
          </cell>
          <cell r="AI43" t="str">
            <v>Transfer</v>
          </cell>
          <cell r="AJ43">
            <v>41276</v>
          </cell>
          <cell r="AK43">
            <v>41276</v>
          </cell>
          <cell r="AL43" t="str">
            <v>00034/KMIL/I/13</v>
          </cell>
          <cell r="AM43">
            <v>41276</v>
          </cell>
          <cell r="AN43">
            <v>12</v>
          </cell>
          <cell r="AO43" t="str">
            <v>pcs</v>
          </cell>
        </row>
        <row r="44">
          <cell r="A44">
            <v>41</v>
          </cell>
          <cell r="B44" t="str">
            <v>0079/INV-KMIL/I/13</v>
          </cell>
          <cell r="C44">
            <v>79</v>
          </cell>
          <cell r="F44">
            <v>102.13800000000001</v>
          </cell>
          <cell r="G44" t="str">
            <v>PT. Granitoguna Building Ceramics</v>
          </cell>
          <cell r="H44" t="str">
            <v>Gedung Alia Lt.3 Jl.M.I.Ridwan Rais No.10-18 Gambir</v>
          </cell>
          <cell r="I44" t="str">
            <v>Jakarta Pusat 10110</v>
          </cell>
          <cell r="J44">
            <v>0</v>
          </cell>
          <cell r="K44">
            <v>1</v>
          </cell>
          <cell r="L44" t="str">
            <v>0    7  1</v>
          </cell>
          <cell r="M44" t="str">
            <v>0   0    4</v>
          </cell>
          <cell r="N44">
            <v>4</v>
          </cell>
          <cell r="O44" t="str">
            <v>0    5    2</v>
          </cell>
          <cell r="P44" t="str">
            <v xml:space="preserve">   0   0   0</v>
          </cell>
          <cell r="Q44" t="str">
            <v>01.071.004.4.052.000</v>
          </cell>
          <cell r="R44">
            <v>42726</v>
          </cell>
          <cell r="T44">
            <v>8312</v>
          </cell>
          <cell r="U44">
            <v>41253</v>
          </cell>
          <cell r="V44">
            <v>20</v>
          </cell>
          <cell r="X44">
            <v>20</v>
          </cell>
          <cell r="AC44" t="str">
            <v>Pendulum FK10001022</v>
          </cell>
          <cell r="AD44">
            <v>653000</v>
          </cell>
          <cell r="AF44">
            <v>13060000</v>
          </cell>
          <cell r="AH44">
            <v>13060000</v>
          </cell>
          <cell r="AI44" t="str">
            <v>Transfer</v>
          </cell>
          <cell r="AJ44">
            <v>41296</v>
          </cell>
          <cell r="AK44">
            <v>41296</v>
          </cell>
          <cell r="AL44" t="str">
            <v>00035/KMIL/I/13</v>
          </cell>
          <cell r="AM44">
            <v>41281</v>
          </cell>
          <cell r="AN44">
            <v>20</v>
          </cell>
          <cell r="AO44" t="str">
            <v>pcs</v>
          </cell>
        </row>
        <row r="45">
          <cell r="A45">
            <v>42</v>
          </cell>
          <cell r="B45" t="str">
            <v>0095/INV-KMIL/I/13</v>
          </cell>
          <cell r="C45">
            <v>95</v>
          </cell>
          <cell r="F45">
            <v>102.03400000000001</v>
          </cell>
          <cell r="G45" t="str">
            <v>PT. Denso Indonesia</v>
          </cell>
          <cell r="H45" t="str">
            <v>Jl. Gaya Motor I No.6 Sunter II Kel.Sungai Bambu</v>
          </cell>
          <cell r="I45" t="str">
            <v>Tj.Priok - Jakarta Utara 14330</v>
          </cell>
          <cell r="J45">
            <v>0</v>
          </cell>
          <cell r="K45">
            <v>1</v>
          </cell>
          <cell r="L45" t="str">
            <v>0    0  0</v>
          </cell>
          <cell r="M45" t="str">
            <v>2   3    0</v>
          </cell>
          <cell r="N45">
            <v>1</v>
          </cell>
          <cell r="O45" t="str">
            <v>0    9    2</v>
          </cell>
          <cell r="P45" t="str">
            <v xml:space="preserve">   0   0   0</v>
          </cell>
          <cell r="Q45" t="str">
            <v>01.000.230.1-092.000</v>
          </cell>
          <cell r="R45">
            <v>12121117</v>
          </cell>
          <cell r="T45">
            <v>8787</v>
          </cell>
          <cell r="U45">
            <v>41264</v>
          </cell>
          <cell r="V45">
            <v>1</v>
          </cell>
          <cell r="X45">
            <v>1</v>
          </cell>
          <cell r="AC45" t="str">
            <v>Tracker Holder 6134-107-001</v>
          </cell>
          <cell r="AD45">
            <v>370000</v>
          </cell>
          <cell r="AF45">
            <v>370000</v>
          </cell>
          <cell r="AH45">
            <v>370000</v>
          </cell>
          <cell r="AI45" t="str">
            <v>Transfer</v>
          </cell>
          <cell r="AJ45">
            <v>41305</v>
          </cell>
          <cell r="AK45">
            <v>41305</v>
          </cell>
          <cell r="AL45" t="str">
            <v>00036/KMIL/I/13</v>
          </cell>
          <cell r="AM45">
            <v>41281</v>
          </cell>
          <cell r="AN45">
            <v>1</v>
          </cell>
          <cell r="AO45" t="str">
            <v>pcs</v>
          </cell>
        </row>
        <row r="46">
          <cell r="A46">
            <v>43</v>
          </cell>
          <cell r="B46" t="str">
            <v>0161/INV-KMIL/II/13</v>
          </cell>
          <cell r="C46">
            <v>161</v>
          </cell>
          <cell r="F46">
            <v>102.03400000000001</v>
          </cell>
          <cell r="G46" t="str">
            <v>PT. Denso Indonesia</v>
          </cell>
          <cell r="H46" t="str">
            <v>Jl. Gaya Motor I No.6 Sunter II Kel.Sungai Bambu</v>
          </cell>
          <cell r="I46" t="str">
            <v>Tj.Priok - Jakarta Utara 14330</v>
          </cell>
          <cell r="J46">
            <v>0</v>
          </cell>
          <cell r="K46">
            <v>1</v>
          </cell>
          <cell r="L46" t="str">
            <v>0    0  0</v>
          </cell>
          <cell r="M46" t="str">
            <v>2   3    0</v>
          </cell>
          <cell r="N46">
            <v>1</v>
          </cell>
          <cell r="O46" t="str">
            <v>0    9    2</v>
          </cell>
          <cell r="P46" t="str">
            <v xml:space="preserve">   0   0   0</v>
          </cell>
          <cell r="Q46" t="str">
            <v>01.000.230.1-092.000</v>
          </cell>
          <cell r="R46">
            <v>12121961</v>
          </cell>
          <cell r="T46" t="str">
            <v>0012</v>
          </cell>
          <cell r="U46">
            <v>41278</v>
          </cell>
          <cell r="V46">
            <v>1</v>
          </cell>
          <cell r="X46">
            <v>1</v>
          </cell>
          <cell r="AC46" t="str">
            <v>Guide Cover 7141-053-002</v>
          </cell>
          <cell r="AD46">
            <v>45000</v>
          </cell>
          <cell r="AF46">
            <v>45000</v>
          </cell>
          <cell r="AH46">
            <v>45000</v>
          </cell>
          <cell r="AI46" t="str">
            <v>Transfer</v>
          </cell>
          <cell r="AJ46">
            <v>41333</v>
          </cell>
          <cell r="AK46">
            <v>41333</v>
          </cell>
          <cell r="AL46" t="str">
            <v>00037/KMIL/I/13</v>
          </cell>
          <cell r="AM46">
            <v>41281</v>
          </cell>
          <cell r="AN46">
            <v>1</v>
          </cell>
          <cell r="AO46" t="str">
            <v>pcs</v>
          </cell>
        </row>
        <row r="47">
          <cell r="A47">
            <v>44</v>
          </cell>
          <cell r="B47" t="str">
            <v>0161/INV-KMIL/II/13</v>
          </cell>
          <cell r="C47">
            <v>161</v>
          </cell>
          <cell r="F47">
            <v>102.03400000000001</v>
          </cell>
          <cell r="G47" t="str">
            <v>PT. Denso Indonesia</v>
          </cell>
          <cell r="H47" t="str">
            <v>Jl. Gaya Motor I No.6 Sunter II Kel.Sungai Bambu</v>
          </cell>
          <cell r="I47" t="str">
            <v>Tj.Priok - Jakarta Utara 14330</v>
          </cell>
          <cell r="J47">
            <v>0</v>
          </cell>
          <cell r="K47">
            <v>1</v>
          </cell>
          <cell r="L47" t="str">
            <v>0    0  0</v>
          </cell>
          <cell r="M47" t="str">
            <v>2   3    0</v>
          </cell>
          <cell r="N47">
            <v>1</v>
          </cell>
          <cell r="O47" t="str">
            <v>0    9    2</v>
          </cell>
          <cell r="P47" t="str">
            <v xml:space="preserve">   0   0   0</v>
          </cell>
          <cell r="Q47" t="str">
            <v>01.000.230.1-092.000</v>
          </cell>
          <cell r="R47">
            <v>12121961</v>
          </cell>
          <cell r="T47" t="str">
            <v>0014</v>
          </cell>
          <cell r="U47">
            <v>41278</v>
          </cell>
          <cell r="V47">
            <v>1</v>
          </cell>
          <cell r="X47">
            <v>1</v>
          </cell>
          <cell r="AC47" t="str">
            <v>Cover 7141-053-004</v>
          </cell>
          <cell r="AD47">
            <v>45000</v>
          </cell>
          <cell r="AF47">
            <v>45000</v>
          </cell>
          <cell r="AH47">
            <v>45000</v>
          </cell>
          <cell r="AI47" t="str">
            <v>Transfer</v>
          </cell>
          <cell r="AJ47">
            <v>41333</v>
          </cell>
          <cell r="AK47">
            <v>41333</v>
          </cell>
          <cell r="AL47" t="str">
            <v>00037/KMIL/I/13</v>
          </cell>
          <cell r="AM47">
            <v>41281</v>
          </cell>
          <cell r="AN47">
            <v>1</v>
          </cell>
          <cell r="AO47" t="str">
            <v>pcs</v>
          </cell>
        </row>
        <row r="48">
          <cell r="A48">
            <v>45</v>
          </cell>
          <cell r="B48" t="str">
            <v>0100/INV-KMIL/I/13</v>
          </cell>
          <cell r="C48">
            <v>100</v>
          </cell>
          <cell r="F48">
            <v>102.04600000000001</v>
          </cell>
          <cell r="G48" t="str">
            <v>PT. Hamaden Indonesia Manufacturing</v>
          </cell>
          <cell r="H48" t="str">
            <v>Jl. Gaya Motor I/6 Sunter II, Sungai Bambu</v>
          </cell>
          <cell r="I48" t="str">
            <v>Tanjung Priok, Jakarta Utara, DKI Jakarta Raya 14330</v>
          </cell>
          <cell r="J48">
            <v>0</v>
          </cell>
          <cell r="K48">
            <v>1</v>
          </cell>
          <cell r="L48" t="str">
            <v>0    7  1</v>
          </cell>
          <cell r="M48" t="str">
            <v>8   2    7</v>
          </cell>
          <cell r="N48">
            <v>8</v>
          </cell>
          <cell r="O48" t="str">
            <v>0    5    5</v>
          </cell>
          <cell r="P48" t="str">
            <v xml:space="preserve">   0   0   0</v>
          </cell>
          <cell r="Q48" t="str">
            <v>01.071.827.8-055.000</v>
          </cell>
          <cell r="R48">
            <v>12112892</v>
          </cell>
          <cell r="T48" t="str">
            <v>8513</v>
          </cell>
          <cell r="U48">
            <v>41273</v>
          </cell>
          <cell r="V48">
            <v>1</v>
          </cell>
          <cell r="X48">
            <v>1</v>
          </cell>
          <cell r="AC48" t="str">
            <v>Guide 6030-282-415</v>
          </cell>
          <cell r="AD48">
            <v>315000</v>
          </cell>
          <cell r="AF48">
            <v>315000</v>
          </cell>
          <cell r="AH48">
            <v>315000</v>
          </cell>
          <cell r="AI48" t="str">
            <v>Transfer</v>
          </cell>
          <cell r="AJ48">
            <v>41305</v>
          </cell>
          <cell r="AK48">
            <v>41305</v>
          </cell>
          <cell r="AL48" t="str">
            <v>00038/KMIL/I/13</v>
          </cell>
          <cell r="AM48">
            <v>41281</v>
          </cell>
          <cell r="AN48">
            <v>1</v>
          </cell>
          <cell r="AO48" t="str">
            <v>pcs</v>
          </cell>
        </row>
        <row r="49">
          <cell r="A49">
            <v>46</v>
          </cell>
          <cell r="B49" t="str">
            <v>0100/INV-KMIL/I/13</v>
          </cell>
          <cell r="C49">
            <v>100</v>
          </cell>
          <cell r="F49">
            <v>102.04600000000001</v>
          </cell>
          <cell r="G49" t="str">
            <v>PT. Hamaden Indonesia Manufacturing</v>
          </cell>
          <cell r="H49" t="str">
            <v>Jl. Gaya Motor I/6 Sunter II, Sungai Bambu</v>
          </cell>
          <cell r="I49" t="str">
            <v>Tanjung Priok, Jakarta Utara, DKI Jakarta Raya 14330</v>
          </cell>
          <cell r="J49">
            <v>0</v>
          </cell>
          <cell r="K49">
            <v>1</v>
          </cell>
          <cell r="L49" t="str">
            <v>0    7  1</v>
          </cell>
          <cell r="M49" t="str">
            <v>8   2    7</v>
          </cell>
          <cell r="N49">
            <v>8</v>
          </cell>
          <cell r="O49" t="str">
            <v>0    5    5</v>
          </cell>
          <cell r="P49" t="str">
            <v xml:space="preserve">   0   0   0</v>
          </cell>
          <cell r="Q49" t="str">
            <v>01.071.827.8-055.000</v>
          </cell>
          <cell r="R49">
            <v>12112885</v>
          </cell>
          <cell r="T49" t="str">
            <v>8503</v>
          </cell>
          <cell r="U49">
            <v>41273</v>
          </cell>
          <cell r="V49">
            <v>1</v>
          </cell>
          <cell r="X49">
            <v>1</v>
          </cell>
          <cell r="AC49" t="str">
            <v>Guide 6030-282-401</v>
          </cell>
          <cell r="AD49">
            <v>250000</v>
          </cell>
          <cell r="AF49">
            <v>250000</v>
          </cell>
          <cell r="AH49">
            <v>250000</v>
          </cell>
          <cell r="AI49" t="str">
            <v>Transfer</v>
          </cell>
          <cell r="AJ49">
            <v>41305</v>
          </cell>
          <cell r="AK49">
            <v>41305</v>
          </cell>
          <cell r="AL49" t="str">
            <v>00039/KMIL/I/13</v>
          </cell>
          <cell r="AM49">
            <v>41281</v>
          </cell>
          <cell r="AN49">
            <v>1</v>
          </cell>
          <cell r="AO49" t="str">
            <v>pcs</v>
          </cell>
        </row>
        <row r="50">
          <cell r="A50">
            <v>47</v>
          </cell>
          <cell r="B50" t="str">
            <v>0100/INV-KMIL/I/13</v>
          </cell>
          <cell r="C50">
            <v>100</v>
          </cell>
          <cell r="F50">
            <v>102.04600000000001</v>
          </cell>
          <cell r="G50" t="str">
            <v>PT. Hamaden Indonesia Manufacturing</v>
          </cell>
          <cell r="H50" t="str">
            <v>Jl. Gaya Motor I/6 Sunter II, Sungai Bambu</v>
          </cell>
          <cell r="I50" t="str">
            <v>Tanjung Priok, Jakarta Utara, DKI Jakarta Raya 14330</v>
          </cell>
          <cell r="J50">
            <v>0</v>
          </cell>
          <cell r="K50">
            <v>1</v>
          </cell>
          <cell r="L50" t="str">
            <v>0    7  1</v>
          </cell>
          <cell r="M50" t="str">
            <v>8   2    7</v>
          </cell>
          <cell r="N50">
            <v>8</v>
          </cell>
          <cell r="O50" t="str">
            <v>0    5    5</v>
          </cell>
          <cell r="P50" t="str">
            <v xml:space="preserve">   0   0   0</v>
          </cell>
          <cell r="Q50" t="str">
            <v>01.071.827.8-055.000</v>
          </cell>
          <cell r="R50">
            <v>12112885</v>
          </cell>
          <cell r="T50" t="str">
            <v>8504</v>
          </cell>
          <cell r="U50">
            <v>41273</v>
          </cell>
          <cell r="V50">
            <v>1</v>
          </cell>
          <cell r="X50">
            <v>1</v>
          </cell>
          <cell r="AC50" t="str">
            <v>Clamp 6030-282-402</v>
          </cell>
          <cell r="AD50">
            <v>350000</v>
          </cell>
          <cell r="AF50">
            <v>350000</v>
          </cell>
          <cell r="AH50">
            <v>350000</v>
          </cell>
          <cell r="AI50" t="str">
            <v>Transfer</v>
          </cell>
          <cell r="AJ50">
            <v>41305</v>
          </cell>
          <cell r="AK50">
            <v>41305</v>
          </cell>
          <cell r="AL50" t="str">
            <v>00039/KMIL/I/13</v>
          </cell>
          <cell r="AM50">
            <v>41281</v>
          </cell>
          <cell r="AN50">
            <v>1</v>
          </cell>
          <cell r="AO50" t="str">
            <v>pcs</v>
          </cell>
        </row>
        <row r="51">
          <cell r="A51">
            <v>48</v>
          </cell>
          <cell r="B51" t="str">
            <v>0027/INV-KMIL/I/13</v>
          </cell>
          <cell r="C51">
            <v>27</v>
          </cell>
          <cell r="F51">
            <v>102.027</v>
          </cell>
          <cell r="G51" t="str">
            <v>PT. Toyota Motor Manufacturing Indonesia</v>
          </cell>
          <cell r="H51" t="str">
            <v>Jl. Laksamana Yos Sudarso, Sunter II</v>
          </cell>
          <cell r="I51" t="str">
            <v>Jakarta Utara</v>
          </cell>
          <cell r="J51">
            <v>0</v>
          </cell>
          <cell r="K51">
            <v>1</v>
          </cell>
          <cell r="L51" t="str">
            <v>0    0  0</v>
          </cell>
          <cell r="M51" t="str">
            <v>0   9    9</v>
          </cell>
          <cell r="N51">
            <v>0</v>
          </cell>
          <cell r="O51" t="str">
            <v>0    9    2</v>
          </cell>
          <cell r="P51" t="str">
            <v xml:space="preserve">   0   0   0</v>
          </cell>
          <cell r="Q51" t="str">
            <v>01.000.099.0-092.000</v>
          </cell>
          <cell r="R51">
            <v>4500251425</v>
          </cell>
          <cell r="T51">
            <v>8187</v>
          </cell>
          <cell r="U51">
            <v>41274</v>
          </cell>
          <cell r="V51">
            <v>10</v>
          </cell>
          <cell r="X51">
            <v>10</v>
          </cell>
          <cell r="AC51" t="str">
            <v>Pallet A (57612-0D050)</v>
          </cell>
          <cell r="AD51">
            <v>4070000</v>
          </cell>
          <cell r="AF51">
            <v>40700000</v>
          </cell>
          <cell r="AH51">
            <v>40700000</v>
          </cell>
          <cell r="AI51" t="str">
            <v>Transfer</v>
          </cell>
          <cell r="AJ51">
            <v>41282</v>
          </cell>
          <cell r="AK51">
            <v>41282</v>
          </cell>
          <cell r="AL51" t="str">
            <v>00040/KMIL/I/13</v>
          </cell>
          <cell r="AM51">
            <v>41282</v>
          </cell>
          <cell r="AN51">
            <v>10</v>
          </cell>
          <cell r="AO51" t="str">
            <v>unit</v>
          </cell>
        </row>
        <row r="52">
          <cell r="A52">
            <v>49</v>
          </cell>
          <cell r="F52">
            <v>102.03400000000001</v>
          </cell>
          <cell r="G52" t="str">
            <v>PT. Denso Indonesia</v>
          </cell>
          <cell r="H52" t="str">
            <v>Jl. Gaya Motor I No.6 Sunter II Kel.Sungai Bambu</v>
          </cell>
          <cell r="I52" t="str">
            <v>Tj.Priok - Jakarta Utara 14330</v>
          </cell>
          <cell r="J52">
            <v>0</v>
          </cell>
          <cell r="K52">
            <v>1</v>
          </cell>
          <cell r="L52" t="str">
            <v>0    0  0</v>
          </cell>
          <cell r="M52" t="str">
            <v>2   3    0</v>
          </cell>
          <cell r="N52">
            <v>1</v>
          </cell>
          <cell r="O52" t="str">
            <v>0    9    2</v>
          </cell>
          <cell r="P52" t="str">
            <v xml:space="preserve">   0   0   0</v>
          </cell>
          <cell r="Q52" t="str">
            <v>01.000.230.1-092.000</v>
          </cell>
          <cell r="R52">
            <v>12120058</v>
          </cell>
          <cell r="T52">
            <v>8495</v>
          </cell>
          <cell r="U52">
            <v>41271</v>
          </cell>
          <cell r="V52">
            <v>1</v>
          </cell>
          <cell r="X52">
            <v>1</v>
          </cell>
          <cell r="AC52" t="str">
            <v>Backing Trimming Punch 7212-061-510</v>
          </cell>
          <cell r="AD52">
            <v>5250000</v>
          </cell>
          <cell r="AF52">
            <v>5250000</v>
          </cell>
          <cell r="AH52">
            <v>5250000</v>
          </cell>
          <cell r="AI52" t="str">
            <v>Transfer</v>
          </cell>
          <cell r="AL52" t="str">
            <v>00041/KMIL/I/13</v>
          </cell>
          <cell r="AM52">
            <v>41282</v>
          </cell>
          <cell r="AN52">
            <v>1</v>
          </cell>
          <cell r="AO52" t="str">
            <v>pcs</v>
          </cell>
          <cell r="AP52" t="str">
            <v>Ganti Surat Jalan</v>
          </cell>
        </row>
        <row r="53">
          <cell r="A53">
            <v>50</v>
          </cell>
          <cell r="B53" t="str">
            <v>0013/INV-KMIL/I/13</v>
          </cell>
          <cell r="C53">
            <v>13</v>
          </cell>
          <cell r="F53">
            <v>102.027</v>
          </cell>
          <cell r="G53" t="str">
            <v>PT. Toyota Motor Manufacturing Indonesia</v>
          </cell>
          <cell r="H53" t="str">
            <v>Jl. Laksamana Yos Sudarso, Sunter II</v>
          </cell>
          <cell r="I53" t="str">
            <v>Jakarta Utara</v>
          </cell>
          <cell r="J53">
            <v>0</v>
          </cell>
          <cell r="K53">
            <v>1</v>
          </cell>
          <cell r="L53" t="str">
            <v>0    0  0</v>
          </cell>
          <cell r="M53" t="str">
            <v>0   9    9</v>
          </cell>
          <cell r="N53">
            <v>0</v>
          </cell>
          <cell r="O53" t="str">
            <v>0    9    2</v>
          </cell>
          <cell r="P53" t="str">
            <v xml:space="preserve">   0   0   0</v>
          </cell>
          <cell r="Q53" t="str">
            <v>01.000.099.0-092.000</v>
          </cell>
          <cell r="R53">
            <v>4500234814</v>
          </cell>
          <cell r="T53" t="str">
            <v>3747-3757</v>
          </cell>
          <cell r="U53">
            <v>41072</v>
          </cell>
          <cell r="V53">
            <v>1000</v>
          </cell>
          <cell r="X53">
            <v>1000</v>
          </cell>
          <cell r="AC53" t="str">
            <v>REPAIR &amp; MODIF. PALLET CHANGE CONVEYOR</v>
          </cell>
          <cell r="AD53">
            <v>140000000</v>
          </cell>
          <cell r="AF53">
            <v>140000000</v>
          </cell>
          <cell r="AH53">
            <v>140000000</v>
          </cell>
          <cell r="AI53" t="str">
            <v>Transfer</v>
          </cell>
          <cell r="AJ53">
            <v>41281</v>
          </cell>
          <cell r="AK53">
            <v>41281</v>
          </cell>
          <cell r="AL53" t="str">
            <v>00042/KMIL/I/13</v>
          </cell>
          <cell r="AM53">
            <v>41281</v>
          </cell>
          <cell r="AN53">
            <v>1000</v>
          </cell>
          <cell r="AO53" t="str">
            <v>H</v>
          </cell>
        </row>
        <row r="54">
          <cell r="A54">
            <v>51</v>
          </cell>
          <cell r="B54" t="str">
            <v>0045/INV-KMIL/I/13</v>
          </cell>
          <cell r="C54">
            <v>45</v>
          </cell>
          <cell r="F54">
            <v>102.29600000000001</v>
          </cell>
          <cell r="G54" t="str">
            <v>CV. Triona Multi Industri</v>
          </cell>
          <cell r="H54" t="str">
            <v>Jl.Telaga Mas IV No.6 Kawasan Industri Cikupamas</v>
          </cell>
          <cell r="I54" t="str">
            <v>Tangerang</v>
          </cell>
          <cell r="J54">
            <v>0</v>
          </cell>
          <cell r="K54">
            <v>1</v>
          </cell>
          <cell r="L54" t="str">
            <v>8    2   1</v>
          </cell>
          <cell r="M54" t="str">
            <v>9    1    8</v>
          </cell>
          <cell r="N54">
            <v>8</v>
          </cell>
          <cell r="O54" t="str">
            <v>4    1   5</v>
          </cell>
          <cell r="P54" t="str">
            <v xml:space="preserve">   0   0   0</v>
          </cell>
          <cell r="Q54" t="str">
            <v>01.821.918.8-415.000</v>
          </cell>
          <cell r="R54" t="str">
            <v>1310/TMI-HMT/XI/12</v>
          </cell>
          <cell r="T54" t="str">
            <v>-</v>
          </cell>
          <cell r="U54" t="str">
            <v>-</v>
          </cell>
          <cell r="V54">
            <v>10000</v>
          </cell>
          <cell r="X54">
            <v>10000</v>
          </cell>
          <cell r="AC54" t="str">
            <v>Clip Helm (Komponen Metal)</v>
          </cell>
          <cell r="AD54">
            <v>1375</v>
          </cell>
          <cell r="AF54">
            <v>13750000</v>
          </cell>
          <cell r="AH54">
            <v>13750000</v>
          </cell>
          <cell r="AI54" t="str">
            <v>Transfer</v>
          </cell>
          <cell r="AJ54">
            <v>41283</v>
          </cell>
          <cell r="AK54">
            <v>41283</v>
          </cell>
          <cell r="AL54" t="str">
            <v>00043/KMIL/I/13</v>
          </cell>
          <cell r="AM54">
            <v>41283</v>
          </cell>
          <cell r="AN54">
            <v>10000</v>
          </cell>
          <cell r="AO54" t="str">
            <v>set</v>
          </cell>
        </row>
        <row r="55">
          <cell r="A55">
            <v>52</v>
          </cell>
          <cell r="B55" t="str">
            <v>0028/INV-KMIL/I/13</v>
          </cell>
          <cell r="C55">
            <v>28</v>
          </cell>
          <cell r="F55">
            <v>102.29600000000001</v>
          </cell>
          <cell r="G55" t="str">
            <v>CV. Triona Multi Industri</v>
          </cell>
          <cell r="H55" t="str">
            <v>Jl.Telaga Mas IV No.6 Kawasan Industri Cikupamas</v>
          </cell>
          <cell r="I55" t="str">
            <v>Tangerang</v>
          </cell>
          <cell r="J55">
            <v>0</v>
          </cell>
          <cell r="K55">
            <v>1</v>
          </cell>
          <cell r="L55" t="str">
            <v>8    2   1</v>
          </cell>
          <cell r="M55" t="str">
            <v>9    1    8</v>
          </cell>
          <cell r="N55">
            <v>8</v>
          </cell>
          <cell r="O55" t="str">
            <v>4    1   5</v>
          </cell>
          <cell r="P55" t="str">
            <v xml:space="preserve">   0   0   0</v>
          </cell>
          <cell r="Q55" t="str">
            <v>01.821.918.8-415.000</v>
          </cell>
          <cell r="R55" t="str">
            <v>1573/TMI-HMLT/XII/12</v>
          </cell>
          <cell r="T55" t="str">
            <v>-</v>
          </cell>
          <cell r="U55" t="str">
            <v>-</v>
          </cell>
          <cell r="V55">
            <v>10000</v>
          </cell>
          <cell r="X55">
            <v>10000</v>
          </cell>
          <cell r="AC55" t="str">
            <v>Clip Helm (Komponen Metal)</v>
          </cell>
          <cell r="AD55">
            <v>1375</v>
          </cell>
          <cell r="AF55">
            <v>13750000</v>
          </cell>
          <cell r="AH55">
            <v>13750000</v>
          </cell>
          <cell r="AI55" t="str">
            <v>Transfer</v>
          </cell>
          <cell r="AJ55">
            <v>41283</v>
          </cell>
          <cell r="AK55">
            <v>41283</v>
          </cell>
          <cell r="AL55" t="str">
            <v>00044/KMIL/I/13</v>
          </cell>
          <cell r="AM55">
            <v>41283</v>
          </cell>
          <cell r="AN55">
            <v>10000</v>
          </cell>
          <cell r="AO55" t="str">
            <v>set</v>
          </cell>
        </row>
        <row r="56">
          <cell r="A56">
            <v>53</v>
          </cell>
          <cell r="B56" t="str">
            <v>0161/INV-KMIL/II/13</v>
          </cell>
          <cell r="C56">
            <v>161</v>
          </cell>
          <cell r="F56">
            <v>102.03400000000001</v>
          </cell>
          <cell r="G56" t="str">
            <v>PT. Denso Indonesia</v>
          </cell>
          <cell r="H56" t="str">
            <v>Jl. Gaya Motor I No.6 Sunter II Kel.Sungai Bambu</v>
          </cell>
          <cell r="I56" t="str">
            <v>Tj.Priok - Jakarta Utara 14330</v>
          </cell>
          <cell r="J56">
            <v>0</v>
          </cell>
          <cell r="K56">
            <v>1</v>
          </cell>
          <cell r="L56" t="str">
            <v>0    0  0</v>
          </cell>
          <cell r="M56" t="str">
            <v>2   3    0</v>
          </cell>
          <cell r="N56">
            <v>1</v>
          </cell>
          <cell r="O56" t="str">
            <v>0    9    2</v>
          </cell>
          <cell r="P56" t="str">
            <v xml:space="preserve">   0   0   0</v>
          </cell>
          <cell r="Q56" t="str">
            <v>01.000.230.1-092.000</v>
          </cell>
          <cell r="R56">
            <v>12120059</v>
          </cell>
          <cell r="T56" t="str">
            <v>8498</v>
          </cell>
          <cell r="U56">
            <v>41271</v>
          </cell>
          <cell r="V56">
            <v>2</v>
          </cell>
          <cell r="X56">
            <v>2</v>
          </cell>
          <cell r="AC56" t="str">
            <v>Button Die-1 7212-061-513</v>
          </cell>
          <cell r="AD56">
            <v>465000</v>
          </cell>
          <cell r="AF56">
            <v>930000</v>
          </cell>
          <cell r="AH56">
            <v>930000</v>
          </cell>
          <cell r="AI56" t="str">
            <v>Transfer</v>
          </cell>
          <cell r="AJ56">
            <v>41333</v>
          </cell>
          <cell r="AK56">
            <v>41333</v>
          </cell>
          <cell r="AL56" t="str">
            <v>00045/KMIL/I/13</v>
          </cell>
          <cell r="AM56">
            <v>41283</v>
          </cell>
          <cell r="AN56">
            <v>2</v>
          </cell>
          <cell r="AO56" t="str">
            <v>pcs</v>
          </cell>
        </row>
        <row r="57">
          <cell r="A57">
            <v>54</v>
          </cell>
          <cell r="B57" t="str">
            <v>0161/INV-KMIL/II/13</v>
          </cell>
          <cell r="C57">
            <v>161</v>
          </cell>
          <cell r="F57">
            <v>102.03400000000001</v>
          </cell>
          <cell r="G57" t="str">
            <v>PT. Denso Indonesia</v>
          </cell>
          <cell r="H57" t="str">
            <v>Jl. Gaya Motor I No.6 Sunter II Kel.Sungai Bambu</v>
          </cell>
          <cell r="I57" t="str">
            <v>Tj.Priok - Jakarta Utara 14330</v>
          </cell>
          <cell r="J57">
            <v>0</v>
          </cell>
          <cell r="K57">
            <v>1</v>
          </cell>
          <cell r="L57" t="str">
            <v>0    0  0</v>
          </cell>
          <cell r="M57" t="str">
            <v>2   3    0</v>
          </cell>
          <cell r="N57">
            <v>1</v>
          </cell>
          <cell r="O57" t="str">
            <v>0    9    2</v>
          </cell>
          <cell r="P57" t="str">
            <v xml:space="preserve">   0   0   0</v>
          </cell>
          <cell r="Q57" t="str">
            <v>01.000.230.1-092.000</v>
          </cell>
          <cell r="R57">
            <v>12121962</v>
          </cell>
          <cell r="T57" t="str">
            <v>0022</v>
          </cell>
          <cell r="U57">
            <v>41278</v>
          </cell>
          <cell r="V57">
            <v>31</v>
          </cell>
          <cell r="X57">
            <v>31</v>
          </cell>
          <cell r="AC57" t="str">
            <v>Spacer 7141-059-003</v>
          </cell>
          <cell r="AD57">
            <v>45000</v>
          </cell>
          <cell r="AF57">
            <v>1395000</v>
          </cell>
          <cell r="AH57">
            <v>1395000</v>
          </cell>
          <cell r="AI57" t="str">
            <v>Transfer</v>
          </cell>
          <cell r="AJ57">
            <v>41333</v>
          </cell>
          <cell r="AK57">
            <v>41333</v>
          </cell>
          <cell r="AL57" t="str">
            <v>00046/KMIL/I/13</v>
          </cell>
          <cell r="AM57">
            <v>41283</v>
          </cell>
          <cell r="AN57">
            <v>31</v>
          </cell>
          <cell r="AO57" t="str">
            <v>pcs</v>
          </cell>
        </row>
        <row r="58">
          <cell r="A58">
            <v>55</v>
          </cell>
          <cell r="B58" t="str">
            <v>0014/INV-KMIL/I/13</v>
          </cell>
          <cell r="C58">
            <v>14</v>
          </cell>
          <cell r="F58">
            <v>102.027</v>
          </cell>
          <cell r="G58" t="str">
            <v>PT. Toyota Motor Manufacturing Indonesia</v>
          </cell>
          <cell r="H58" t="str">
            <v>Jl. Laksamana Yos Sudarso, Sunter II</v>
          </cell>
          <cell r="I58" t="str">
            <v>Jakarta Utara</v>
          </cell>
          <cell r="J58">
            <v>0</v>
          </cell>
          <cell r="K58">
            <v>1</v>
          </cell>
          <cell r="L58" t="str">
            <v>0    0  0</v>
          </cell>
          <cell r="M58" t="str">
            <v>0   9    9</v>
          </cell>
          <cell r="N58">
            <v>0</v>
          </cell>
          <cell r="O58" t="str">
            <v>0    9    2</v>
          </cell>
          <cell r="P58" t="str">
            <v xml:space="preserve">   0   0   0</v>
          </cell>
          <cell r="Q58" t="str">
            <v>01.000.099.0-092.000</v>
          </cell>
          <cell r="R58">
            <v>4500247642</v>
          </cell>
          <cell r="T58">
            <v>8306</v>
          </cell>
          <cell r="U58">
            <v>41233</v>
          </cell>
          <cell r="V58">
            <v>16</v>
          </cell>
          <cell r="X58">
            <v>16</v>
          </cell>
          <cell r="AC58" t="str">
            <v>EXHAUST HOOD MODIFICATION FRAME FORTUNER</v>
          </cell>
          <cell r="AD58">
            <v>7239000</v>
          </cell>
          <cell r="AE58">
            <v>13250</v>
          </cell>
          <cell r="AF58">
            <v>115612000</v>
          </cell>
          <cell r="AH58">
            <v>115612000</v>
          </cell>
          <cell r="AI58" t="str">
            <v>Transfer</v>
          </cell>
          <cell r="AJ58">
            <v>41281</v>
          </cell>
          <cell r="AK58">
            <v>41281</v>
          </cell>
          <cell r="AL58" t="str">
            <v>00047/KMIL/I/13</v>
          </cell>
          <cell r="AM58">
            <v>41281</v>
          </cell>
          <cell r="AN58">
            <v>16</v>
          </cell>
          <cell r="AO58" t="str">
            <v>pcs</v>
          </cell>
        </row>
        <row r="59">
          <cell r="A59">
            <v>56</v>
          </cell>
          <cell r="B59" t="str">
            <v>0014/INV-KMIL/I/13</v>
          </cell>
          <cell r="C59">
            <v>14</v>
          </cell>
          <cell r="F59">
            <v>102.027</v>
          </cell>
          <cell r="G59" t="str">
            <v>PT. Toyota Motor Manufacturing Indonesia</v>
          </cell>
          <cell r="H59" t="str">
            <v>Jl. Laksamana Yos Sudarso, Sunter II</v>
          </cell>
          <cell r="I59" t="str">
            <v>Jakarta Utara</v>
          </cell>
          <cell r="J59">
            <v>0</v>
          </cell>
          <cell r="K59">
            <v>1</v>
          </cell>
          <cell r="L59" t="str">
            <v>0    0  0</v>
          </cell>
          <cell r="M59" t="str">
            <v>0   9    9</v>
          </cell>
          <cell r="N59">
            <v>0</v>
          </cell>
          <cell r="O59" t="str">
            <v>0    9    2</v>
          </cell>
          <cell r="P59" t="str">
            <v xml:space="preserve">   0   0   0</v>
          </cell>
          <cell r="Q59" t="str">
            <v>01.000.099.0-092.000</v>
          </cell>
          <cell r="R59">
            <v>4500247642</v>
          </cell>
          <cell r="T59">
            <v>8307</v>
          </cell>
          <cell r="U59">
            <v>41233</v>
          </cell>
          <cell r="V59">
            <v>16</v>
          </cell>
          <cell r="X59">
            <v>16</v>
          </cell>
          <cell r="AC59" t="str">
            <v>ELECTRICAL CONTRUTION</v>
          </cell>
          <cell r="AD59">
            <v>5100000</v>
          </cell>
          <cell r="AE59">
            <v>13250</v>
          </cell>
          <cell r="AF59">
            <v>81388000</v>
          </cell>
          <cell r="AH59">
            <v>81388000</v>
          </cell>
          <cell r="AI59" t="str">
            <v>Transfer</v>
          </cell>
          <cell r="AJ59">
            <v>41281</v>
          </cell>
          <cell r="AK59">
            <v>41281</v>
          </cell>
          <cell r="AL59" t="str">
            <v>00047/KMIL/I/13</v>
          </cell>
          <cell r="AM59">
            <v>41281</v>
          </cell>
          <cell r="AN59">
            <v>16</v>
          </cell>
          <cell r="AO59" t="str">
            <v>pcs</v>
          </cell>
        </row>
        <row r="60">
          <cell r="A60">
            <v>57</v>
          </cell>
          <cell r="B60" t="str">
            <v>0015/INV-KMIL/I/13</v>
          </cell>
          <cell r="C60">
            <v>15</v>
          </cell>
          <cell r="F60">
            <v>102.355</v>
          </cell>
          <cell r="G60" t="str">
            <v>PT. Pabrik Kertas Noree Indonesia</v>
          </cell>
          <cell r="H60" t="str">
            <v>Jl. Raya Babelan Km.7,8 Babelan</v>
          </cell>
          <cell r="I60" t="str">
            <v>Bekasi Jawa Barat</v>
          </cell>
          <cell r="J60">
            <v>0</v>
          </cell>
          <cell r="K60">
            <v>1</v>
          </cell>
          <cell r="L60" t="str">
            <v>1    1   9</v>
          </cell>
          <cell r="M60" t="str">
            <v>9   1    2</v>
          </cell>
          <cell r="N60">
            <v>2</v>
          </cell>
          <cell r="O60" t="str">
            <v>4   3   1</v>
          </cell>
          <cell r="P60" t="str">
            <v>0   0   0</v>
          </cell>
          <cell r="Q60" t="str">
            <v>01.119.912.2-431.000</v>
          </cell>
          <cell r="R60" t="str">
            <v>2757/PKNI/PUR/II-D/12/12</v>
          </cell>
          <cell r="T60">
            <v>8680</v>
          </cell>
          <cell r="U60">
            <v>41269</v>
          </cell>
          <cell r="V60">
            <v>1</v>
          </cell>
          <cell r="X60">
            <v>1</v>
          </cell>
          <cell r="AC60" t="str">
            <v>Helical Gear Z=67 Teeth</v>
          </cell>
          <cell r="AD60">
            <v>19500000</v>
          </cell>
          <cell r="AE60">
            <v>475000</v>
          </cell>
          <cell r="AF60">
            <v>19025000</v>
          </cell>
          <cell r="AH60">
            <v>19025000</v>
          </cell>
          <cell r="AI60" t="str">
            <v>Transfer</v>
          </cell>
          <cell r="AJ60">
            <v>41281</v>
          </cell>
          <cell r="AK60">
            <v>41281</v>
          </cell>
          <cell r="AL60" t="str">
            <v>00048/KMIL/I/13</v>
          </cell>
          <cell r="AM60">
            <v>41281</v>
          </cell>
          <cell r="AN60">
            <v>1</v>
          </cell>
          <cell r="AO60" t="str">
            <v>pcs</v>
          </cell>
        </row>
        <row r="61">
          <cell r="A61">
            <v>58</v>
          </cell>
          <cell r="B61" t="str">
            <v>0015/INV-KMIL/I/13</v>
          </cell>
          <cell r="C61">
            <v>15</v>
          </cell>
          <cell r="F61">
            <v>102.355</v>
          </cell>
          <cell r="G61" t="str">
            <v>PT. Pabrik Kertas Noree Indonesia</v>
          </cell>
          <cell r="H61" t="str">
            <v>Jl. Raya Babelan Km.7,8 Babelan</v>
          </cell>
          <cell r="I61" t="str">
            <v>Bekasi Jawa Barat</v>
          </cell>
          <cell r="J61">
            <v>0</v>
          </cell>
          <cell r="K61">
            <v>1</v>
          </cell>
          <cell r="L61" t="str">
            <v>1    1   9</v>
          </cell>
          <cell r="M61" t="str">
            <v>9   1    2</v>
          </cell>
          <cell r="N61">
            <v>2</v>
          </cell>
          <cell r="O61" t="str">
            <v>4   3   1</v>
          </cell>
          <cell r="P61" t="str">
            <v>0   0   0</v>
          </cell>
          <cell r="Q61" t="str">
            <v>01.119.912.2-431.000</v>
          </cell>
          <cell r="R61" t="str">
            <v>2757/PKNI/PUR/II-D/12/12</v>
          </cell>
          <cell r="T61">
            <v>8681</v>
          </cell>
          <cell r="U61">
            <v>41269</v>
          </cell>
          <cell r="V61">
            <v>1</v>
          </cell>
          <cell r="X61">
            <v>1</v>
          </cell>
          <cell r="AC61" t="str">
            <v>Helical Gear Z=19 (Main Press 1, Ø 165 x 550 mm)</v>
          </cell>
          <cell r="AD61">
            <v>7550000</v>
          </cell>
          <cell r="AE61">
            <v>475000</v>
          </cell>
          <cell r="AF61">
            <v>7075000</v>
          </cell>
          <cell r="AH61">
            <v>7075000</v>
          </cell>
          <cell r="AI61" t="str">
            <v>Transfer</v>
          </cell>
          <cell r="AJ61">
            <v>41281</v>
          </cell>
          <cell r="AK61">
            <v>41281</v>
          </cell>
          <cell r="AL61" t="str">
            <v>00048/KMIL/I/13</v>
          </cell>
          <cell r="AM61">
            <v>41281</v>
          </cell>
          <cell r="AN61">
            <v>1</v>
          </cell>
          <cell r="AO61" t="str">
            <v>pcs</v>
          </cell>
        </row>
        <row r="62">
          <cell r="A62">
            <v>59</v>
          </cell>
          <cell r="B62" t="str">
            <v>0029/INV-KMIL/I/13</v>
          </cell>
          <cell r="C62">
            <v>29</v>
          </cell>
          <cell r="F62">
            <v>102.282</v>
          </cell>
          <cell r="G62" t="str">
            <v>PT. Asian Isuzu Casting Center</v>
          </cell>
          <cell r="H62" t="str">
            <v>KIIC Lot.N.6-9, Jl. Toll Jakarta-Cikampek Km 47</v>
          </cell>
          <cell r="I62" t="str">
            <v>Teluk Jambe Timur, Karawang, Jawa Barat - 41361</v>
          </cell>
          <cell r="J62">
            <v>0</v>
          </cell>
          <cell r="K62">
            <v>1</v>
          </cell>
          <cell r="L62" t="str">
            <v>8    2   4</v>
          </cell>
          <cell r="M62" t="str">
            <v>2    5    9</v>
          </cell>
          <cell r="N62">
            <v>4</v>
          </cell>
          <cell r="O62" t="str">
            <v>0    5   5</v>
          </cell>
          <cell r="P62" t="str">
            <v xml:space="preserve">   0   0   0</v>
          </cell>
          <cell r="Q62" t="str">
            <v>01.824.259.4-055.000</v>
          </cell>
          <cell r="R62">
            <v>4214601053</v>
          </cell>
          <cell r="T62">
            <v>8850</v>
          </cell>
          <cell r="U62">
            <v>41269</v>
          </cell>
          <cell r="V62">
            <v>10</v>
          </cell>
          <cell r="X62">
            <v>10</v>
          </cell>
          <cell r="AC62" t="str">
            <v>Sand Cutter 4 x 16.5 x 85</v>
          </cell>
          <cell r="AD62">
            <v>150000</v>
          </cell>
          <cell r="AF62">
            <v>1500000</v>
          </cell>
          <cell r="AH62">
            <v>1500000</v>
          </cell>
          <cell r="AI62" t="str">
            <v>Transfer</v>
          </cell>
          <cell r="AJ62">
            <v>41283</v>
          </cell>
          <cell r="AK62">
            <v>41283</v>
          </cell>
          <cell r="AL62" t="str">
            <v>00049/KMIL/I/13</v>
          </cell>
          <cell r="AM62">
            <v>41283</v>
          </cell>
          <cell r="AN62">
            <v>10</v>
          </cell>
          <cell r="AO62" t="str">
            <v>pcs</v>
          </cell>
        </row>
        <row r="63">
          <cell r="A63">
            <v>60</v>
          </cell>
          <cell r="B63" t="str">
            <v>0075/INV-KMIL/I/13</v>
          </cell>
          <cell r="C63">
            <v>75</v>
          </cell>
          <cell r="F63">
            <v>102.027</v>
          </cell>
          <cell r="G63" t="str">
            <v>PT. Toyota Motor Manufacturing Indonesia</v>
          </cell>
          <cell r="H63" t="str">
            <v>Jl. Laksamana Yos Sudarso, Sunter II</v>
          </cell>
          <cell r="I63" t="str">
            <v>Jakarta Utara</v>
          </cell>
          <cell r="J63">
            <v>0</v>
          </cell>
          <cell r="K63">
            <v>1</v>
          </cell>
          <cell r="L63" t="str">
            <v>0    0  0</v>
          </cell>
          <cell r="M63" t="str">
            <v>0   9    9</v>
          </cell>
          <cell r="N63">
            <v>0</v>
          </cell>
          <cell r="O63" t="str">
            <v>0    9    2</v>
          </cell>
          <cell r="P63" t="str">
            <v xml:space="preserve">   0   0   0</v>
          </cell>
          <cell r="Q63" t="str">
            <v>01.000.099.0-092.000</v>
          </cell>
          <cell r="R63">
            <v>4500251874</v>
          </cell>
          <cell r="T63">
            <v>8188</v>
          </cell>
          <cell r="U63">
            <v>41283</v>
          </cell>
          <cell r="V63">
            <v>10</v>
          </cell>
          <cell r="X63">
            <v>10</v>
          </cell>
          <cell r="AC63" t="str">
            <v>Pallet B (67145-0D060)</v>
          </cell>
          <cell r="AD63">
            <v>2830000</v>
          </cell>
          <cell r="AF63">
            <v>28300000</v>
          </cell>
          <cell r="AH63">
            <v>28300000</v>
          </cell>
          <cell r="AI63" t="str">
            <v>Transfer</v>
          </cell>
          <cell r="AJ63">
            <v>41290</v>
          </cell>
          <cell r="AK63">
            <v>41290</v>
          </cell>
          <cell r="AL63" t="str">
            <v>00050/KMIL/I/13</v>
          </cell>
          <cell r="AM63">
            <v>41290</v>
          </cell>
          <cell r="AN63">
            <v>10</v>
          </cell>
          <cell r="AO63" t="str">
            <v>unit</v>
          </cell>
        </row>
        <row r="64">
          <cell r="A64">
            <v>61</v>
          </cell>
          <cell r="B64" t="str">
            <v>0161/INV-KMIL/II/13</v>
          </cell>
          <cell r="C64">
            <v>161</v>
          </cell>
          <cell r="F64">
            <v>102.03400000000001</v>
          </cell>
          <cell r="G64" t="str">
            <v>PT. Denso Indonesia</v>
          </cell>
          <cell r="H64" t="str">
            <v>Jl. Gaya Motor I No.6 Sunter II Kel.Sungai Bambu</v>
          </cell>
          <cell r="I64" t="str">
            <v>Tj.Priok - Jakarta Utara 14330</v>
          </cell>
          <cell r="J64">
            <v>0</v>
          </cell>
          <cell r="K64">
            <v>1</v>
          </cell>
          <cell r="L64" t="str">
            <v>0    0  0</v>
          </cell>
          <cell r="M64" t="str">
            <v>2   3    0</v>
          </cell>
          <cell r="N64">
            <v>1</v>
          </cell>
          <cell r="O64" t="str">
            <v>0    9    2</v>
          </cell>
          <cell r="P64" t="str">
            <v xml:space="preserve">   0   0   0</v>
          </cell>
          <cell r="Q64" t="str">
            <v>01.000.230.1-092.000</v>
          </cell>
          <cell r="R64">
            <v>12121961</v>
          </cell>
          <cell r="T64" t="str">
            <v>0016</v>
          </cell>
          <cell r="U64">
            <v>41278</v>
          </cell>
          <cell r="V64">
            <v>4</v>
          </cell>
          <cell r="X64">
            <v>4</v>
          </cell>
          <cell r="AC64" t="str">
            <v>Pad Base 7141-053-006</v>
          </cell>
          <cell r="AD64">
            <v>135000</v>
          </cell>
          <cell r="AF64">
            <v>540000</v>
          </cell>
          <cell r="AH64">
            <v>540000</v>
          </cell>
          <cell r="AI64" t="str">
            <v>Transfer</v>
          </cell>
          <cell r="AJ64">
            <v>41333</v>
          </cell>
          <cell r="AK64">
            <v>41333</v>
          </cell>
          <cell r="AL64" t="str">
            <v>00051/KMIL/I/13</v>
          </cell>
          <cell r="AM64">
            <v>41282</v>
          </cell>
          <cell r="AN64">
            <v>4</v>
          </cell>
          <cell r="AO64" t="str">
            <v>pcs</v>
          </cell>
        </row>
        <row r="65">
          <cell r="A65">
            <v>62</v>
          </cell>
          <cell r="B65" t="str">
            <v>0100/INV-KMIL/I/13</v>
          </cell>
          <cell r="C65">
            <v>100</v>
          </cell>
          <cell r="F65">
            <v>102.04600000000001</v>
          </cell>
          <cell r="G65" t="str">
            <v>PT. Hamaden Indonesia Manufacturing</v>
          </cell>
          <cell r="H65" t="str">
            <v>Jl. Gaya Motor I/6 Sunter II, Sungai Bambu</v>
          </cell>
          <cell r="I65" t="str">
            <v>Tanjung Priok, Jakarta Utara, DKI Jakarta Raya 14330</v>
          </cell>
          <cell r="J65">
            <v>0</v>
          </cell>
          <cell r="K65">
            <v>1</v>
          </cell>
          <cell r="L65" t="str">
            <v>0    7  1</v>
          </cell>
          <cell r="M65" t="str">
            <v>8   2    7</v>
          </cell>
          <cell r="N65">
            <v>8</v>
          </cell>
          <cell r="O65" t="str">
            <v>0    5    5</v>
          </cell>
          <cell r="P65" t="str">
            <v xml:space="preserve">   0   0   0</v>
          </cell>
          <cell r="Q65" t="str">
            <v>01.071.827.8-055.000</v>
          </cell>
          <cell r="R65">
            <v>12121678</v>
          </cell>
          <cell r="T65">
            <v>8859</v>
          </cell>
          <cell r="U65">
            <v>41271</v>
          </cell>
          <cell r="V65">
            <v>2</v>
          </cell>
          <cell r="X65">
            <v>2</v>
          </cell>
          <cell r="AC65" t="str">
            <v>Trimming Die-2 431-096-012</v>
          </cell>
          <cell r="AD65">
            <v>550000</v>
          </cell>
          <cell r="AF65">
            <v>1100000</v>
          </cell>
          <cell r="AH65">
            <v>1100000</v>
          </cell>
          <cell r="AI65" t="str">
            <v>Transfer</v>
          </cell>
          <cell r="AJ65">
            <v>41305</v>
          </cell>
          <cell r="AK65">
            <v>41305</v>
          </cell>
          <cell r="AL65" t="str">
            <v>00052/KMIL/I/13</v>
          </cell>
          <cell r="AM65">
            <v>41282</v>
          </cell>
          <cell r="AN65">
            <v>2</v>
          </cell>
          <cell r="AO65" t="str">
            <v>pcs</v>
          </cell>
        </row>
        <row r="66">
          <cell r="A66">
            <v>63</v>
          </cell>
          <cell r="B66" t="str">
            <v>0095/INV-KMIL/I/13</v>
          </cell>
          <cell r="C66">
            <v>95</v>
          </cell>
          <cell r="F66">
            <v>102.03400000000001</v>
          </cell>
          <cell r="G66" t="str">
            <v>PT. Denso Indonesia</v>
          </cell>
          <cell r="H66" t="str">
            <v>Jl. Gaya Motor I No.6 Sunter II Kel.Sungai Bambu</v>
          </cell>
          <cell r="I66" t="str">
            <v>Tj.Priok - Jakarta Utara 14330</v>
          </cell>
          <cell r="J66">
            <v>0</v>
          </cell>
          <cell r="K66">
            <v>1</v>
          </cell>
          <cell r="L66" t="str">
            <v>0    0  0</v>
          </cell>
          <cell r="M66" t="str">
            <v>2   3    0</v>
          </cell>
          <cell r="N66">
            <v>1</v>
          </cell>
          <cell r="O66" t="str">
            <v>0    9    2</v>
          </cell>
          <cell r="P66" t="str">
            <v xml:space="preserve">   0   0   0</v>
          </cell>
          <cell r="Q66" t="str">
            <v>01.000.230.1-092.000</v>
          </cell>
          <cell r="R66">
            <v>12121045</v>
          </cell>
          <cell r="T66">
            <v>8748</v>
          </cell>
          <cell r="U66">
            <v>41271</v>
          </cell>
          <cell r="V66">
            <v>1</v>
          </cell>
          <cell r="X66">
            <v>1</v>
          </cell>
          <cell r="AC66" t="str">
            <v>Workpiece Holder 6134-110-001</v>
          </cell>
          <cell r="AD66">
            <v>675000</v>
          </cell>
          <cell r="AF66">
            <v>675000</v>
          </cell>
          <cell r="AH66">
            <v>675000</v>
          </cell>
          <cell r="AI66" t="str">
            <v>Transfer</v>
          </cell>
          <cell r="AJ66">
            <v>41305</v>
          </cell>
          <cell r="AK66">
            <v>41305</v>
          </cell>
          <cell r="AL66" t="str">
            <v>00053/KMIL/I/13</v>
          </cell>
          <cell r="AM66">
            <v>41283</v>
          </cell>
          <cell r="AN66">
            <v>1</v>
          </cell>
          <cell r="AO66" t="str">
            <v>pcs</v>
          </cell>
        </row>
        <row r="67">
          <cell r="A67">
            <v>64</v>
          </cell>
          <cell r="B67" t="str">
            <v>0095/INV-KMIL/I/13</v>
          </cell>
          <cell r="C67">
            <v>95</v>
          </cell>
          <cell r="F67">
            <v>102.03400000000001</v>
          </cell>
          <cell r="G67" t="str">
            <v>PT. Denso Indonesia</v>
          </cell>
          <cell r="H67" t="str">
            <v>Jl. Gaya Motor I No.6 Sunter II Kel.Sungai Bambu</v>
          </cell>
          <cell r="I67" t="str">
            <v>Tj.Priok - Jakarta Utara 14330</v>
          </cell>
          <cell r="J67">
            <v>0</v>
          </cell>
          <cell r="K67">
            <v>1</v>
          </cell>
          <cell r="L67" t="str">
            <v>0    0  0</v>
          </cell>
          <cell r="M67" t="str">
            <v>2   3    0</v>
          </cell>
          <cell r="N67">
            <v>1</v>
          </cell>
          <cell r="O67" t="str">
            <v>0    9    2</v>
          </cell>
          <cell r="P67" t="str">
            <v xml:space="preserve">   0   0   0</v>
          </cell>
          <cell r="Q67" t="str">
            <v>01.000.230.1-092.000</v>
          </cell>
          <cell r="R67">
            <v>12121045</v>
          </cell>
          <cell r="T67">
            <v>8749</v>
          </cell>
          <cell r="U67">
            <v>41271</v>
          </cell>
          <cell r="V67">
            <v>1</v>
          </cell>
          <cell r="X67">
            <v>1</v>
          </cell>
          <cell r="AC67" t="str">
            <v>Plate 6134-110-002</v>
          </cell>
          <cell r="AD67">
            <v>370000</v>
          </cell>
          <cell r="AF67">
            <v>370000</v>
          </cell>
          <cell r="AH67">
            <v>370000</v>
          </cell>
          <cell r="AI67" t="str">
            <v>Transfer</v>
          </cell>
          <cell r="AJ67">
            <v>41305</v>
          </cell>
          <cell r="AK67">
            <v>41305</v>
          </cell>
          <cell r="AL67" t="str">
            <v>00053/KMIL/I/13</v>
          </cell>
          <cell r="AM67">
            <v>41283</v>
          </cell>
          <cell r="AN67">
            <v>1</v>
          </cell>
          <cell r="AO67" t="str">
            <v>pcs</v>
          </cell>
        </row>
        <row r="68">
          <cell r="A68">
            <v>65</v>
          </cell>
          <cell r="B68" t="str">
            <v>0095/INV-KMIL/I/13</v>
          </cell>
          <cell r="C68">
            <v>95</v>
          </cell>
          <cell r="F68">
            <v>102.03400000000001</v>
          </cell>
          <cell r="G68" t="str">
            <v>PT. Denso Indonesia</v>
          </cell>
          <cell r="H68" t="str">
            <v>Jl. Gaya Motor I No.6 Sunter II Kel.Sungai Bambu</v>
          </cell>
          <cell r="I68" t="str">
            <v>Tj.Priok - Jakarta Utara 14330</v>
          </cell>
          <cell r="J68">
            <v>0</v>
          </cell>
          <cell r="K68">
            <v>1</v>
          </cell>
          <cell r="L68" t="str">
            <v>0    0  0</v>
          </cell>
          <cell r="M68" t="str">
            <v>2   3    0</v>
          </cell>
          <cell r="N68">
            <v>1</v>
          </cell>
          <cell r="O68" t="str">
            <v>0    9    2</v>
          </cell>
          <cell r="P68" t="str">
            <v xml:space="preserve">   0   0   0</v>
          </cell>
          <cell r="Q68" t="str">
            <v>01.000.230.1-092.000</v>
          </cell>
          <cell r="R68">
            <v>12121045</v>
          </cell>
          <cell r="T68">
            <v>8750</v>
          </cell>
          <cell r="U68">
            <v>41271</v>
          </cell>
          <cell r="V68">
            <v>8</v>
          </cell>
          <cell r="X68">
            <v>8</v>
          </cell>
          <cell r="AC68" t="str">
            <v>Name Plate 6134-110-020</v>
          </cell>
          <cell r="AD68">
            <v>50000</v>
          </cell>
          <cell r="AF68">
            <v>400000</v>
          </cell>
          <cell r="AH68">
            <v>400000</v>
          </cell>
          <cell r="AI68" t="str">
            <v>Transfer</v>
          </cell>
          <cell r="AJ68">
            <v>41305</v>
          </cell>
          <cell r="AK68">
            <v>41305</v>
          </cell>
          <cell r="AL68" t="str">
            <v>00053/KMIL/I/13</v>
          </cell>
          <cell r="AM68">
            <v>41283</v>
          </cell>
          <cell r="AN68">
            <v>8</v>
          </cell>
          <cell r="AO68" t="str">
            <v>pcs</v>
          </cell>
        </row>
        <row r="69">
          <cell r="A69">
            <v>66</v>
          </cell>
          <cell r="B69" t="str">
            <v>0161/INV-KMIL/II/13</v>
          </cell>
          <cell r="C69">
            <v>161</v>
          </cell>
          <cell r="F69">
            <v>102.03400000000001</v>
          </cell>
          <cell r="G69" t="str">
            <v>PT. Denso Indonesia</v>
          </cell>
          <cell r="H69" t="str">
            <v>Jl. Gaya Motor I No.6 Sunter II Kel.Sungai Bambu</v>
          </cell>
          <cell r="I69" t="str">
            <v>Tj.Priok - Jakarta Utara 14330</v>
          </cell>
          <cell r="J69">
            <v>0</v>
          </cell>
          <cell r="K69">
            <v>1</v>
          </cell>
          <cell r="L69" t="str">
            <v>0    0  0</v>
          </cell>
          <cell r="M69" t="str">
            <v>2   3    0</v>
          </cell>
          <cell r="N69">
            <v>1</v>
          </cell>
          <cell r="O69" t="str">
            <v>0    9    2</v>
          </cell>
          <cell r="P69" t="str">
            <v xml:space="preserve">   0   0   0</v>
          </cell>
          <cell r="Q69" t="str">
            <v>01.000.230.1-092.000</v>
          </cell>
          <cell r="R69">
            <v>12121961</v>
          </cell>
          <cell r="T69" t="str">
            <v>0013</v>
          </cell>
          <cell r="U69">
            <v>41278</v>
          </cell>
          <cell r="V69">
            <v>1</v>
          </cell>
          <cell r="X69">
            <v>1</v>
          </cell>
          <cell r="AC69" t="str">
            <v>Shaft 7141-053-003</v>
          </cell>
          <cell r="AD69">
            <v>50000</v>
          </cell>
          <cell r="AF69">
            <v>50000</v>
          </cell>
          <cell r="AH69">
            <v>50000</v>
          </cell>
          <cell r="AI69" t="str">
            <v>Transfer</v>
          </cell>
          <cell r="AJ69">
            <v>41333</v>
          </cell>
          <cell r="AK69">
            <v>41333</v>
          </cell>
          <cell r="AL69" t="str">
            <v>00054/KMIL/I/13</v>
          </cell>
          <cell r="AM69">
            <v>41283</v>
          </cell>
          <cell r="AN69">
            <v>1</v>
          </cell>
          <cell r="AO69" t="str">
            <v>pcs</v>
          </cell>
        </row>
        <row r="70">
          <cell r="A70">
            <v>67</v>
          </cell>
          <cell r="B70" t="str">
            <v>0100/INV-KMIL/I/13</v>
          </cell>
          <cell r="C70">
            <v>100</v>
          </cell>
          <cell r="F70">
            <v>102.04600000000001</v>
          </cell>
          <cell r="G70" t="str">
            <v>PT. Hamaden Indonesia Manufacturing</v>
          </cell>
          <cell r="H70" t="str">
            <v>Jl. Gaya Motor I/6 Sunter II, Sungai Bambu</v>
          </cell>
          <cell r="I70" t="str">
            <v>Tanjung Priok, Jakarta Utara, DKI Jakarta Raya 14330</v>
          </cell>
          <cell r="J70">
            <v>0</v>
          </cell>
          <cell r="K70">
            <v>1</v>
          </cell>
          <cell r="L70" t="str">
            <v>0    7  1</v>
          </cell>
          <cell r="M70" t="str">
            <v>8   2    7</v>
          </cell>
          <cell r="N70">
            <v>8</v>
          </cell>
          <cell r="O70" t="str">
            <v>0    5    5</v>
          </cell>
          <cell r="P70" t="str">
            <v xml:space="preserve">   0   0   0</v>
          </cell>
          <cell r="Q70" t="str">
            <v>01.071.827.8-055.000</v>
          </cell>
          <cell r="R70">
            <v>12121678</v>
          </cell>
          <cell r="T70">
            <v>8855</v>
          </cell>
          <cell r="U70">
            <v>41271</v>
          </cell>
          <cell r="V70">
            <v>2</v>
          </cell>
          <cell r="X70">
            <v>2</v>
          </cell>
          <cell r="AC70" t="str">
            <v>Trimming Die 431-064-026</v>
          </cell>
          <cell r="AD70">
            <v>750000</v>
          </cell>
          <cell r="AF70">
            <v>1500000</v>
          </cell>
          <cell r="AH70">
            <v>1500000</v>
          </cell>
          <cell r="AI70" t="str">
            <v>Transfer</v>
          </cell>
          <cell r="AJ70">
            <v>41305</v>
          </cell>
          <cell r="AK70">
            <v>41305</v>
          </cell>
          <cell r="AL70" t="str">
            <v>00055/KMIL/I/13</v>
          </cell>
          <cell r="AM70">
            <v>41283</v>
          </cell>
          <cell r="AN70">
            <v>2</v>
          </cell>
          <cell r="AO70" t="str">
            <v>pcs</v>
          </cell>
        </row>
        <row r="71">
          <cell r="A71">
            <v>68</v>
          </cell>
          <cell r="B71" t="str">
            <v>0023/INV-KMIL/I/13</v>
          </cell>
          <cell r="C71">
            <v>23</v>
          </cell>
          <cell r="F71">
            <v>102.03700000000001</v>
          </cell>
          <cell r="G71" t="str">
            <v>PT. Kayaba Indonesia</v>
          </cell>
          <cell r="H71" t="str">
            <v>Jl. Jawa Blok II No.4 Kawasan Industri MM2100 Jatiwangi</v>
          </cell>
          <cell r="I71" t="str">
            <v>Cikarang Barat 17520</v>
          </cell>
          <cell r="J71">
            <v>0</v>
          </cell>
          <cell r="K71">
            <v>1</v>
          </cell>
          <cell r="L71" t="str">
            <v>0    0  2</v>
          </cell>
          <cell r="M71" t="str">
            <v>8   3    2</v>
          </cell>
          <cell r="N71">
            <v>2</v>
          </cell>
          <cell r="O71" t="str">
            <v>0    9    2</v>
          </cell>
          <cell r="P71" t="str">
            <v xml:space="preserve">   0   0   0</v>
          </cell>
          <cell r="Q71" t="str">
            <v>01.002.832.2-092.000</v>
          </cell>
          <cell r="R71" t="str">
            <v>2JP001470</v>
          </cell>
          <cell r="T71">
            <v>8879</v>
          </cell>
          <cell r="U71">
            <v>41282</v>
          </cell>
          <cell r="V71">
            <v>1</v>
          </cell>
          <cell r="X71">
            <v>1</v>
          </cell>
          <cell r="AC71" t="str">
            <v>Lower Die J2-LJ-L01-003</v>
          </cell>
          <cell r="AD71">
            <v>550000</v>
          </cell>
          <cell r="AF71">
            <v>550000</v>
          </cell>
          <cell r="AH71">
            <v>550000</v>
          </cell>
          <cell r="AI71" t="str">
            <v>Transfer</v>
          </cell>
          <cell r="AJ71">
            <v>41283</v>
          </cell>
          <cell r="AK71">
            <v>41283</v>
          </cell>
          <cell r="AL71" t="str">
            <v>00056/KMIL/I/13</v>
          </cell>
          <cell r="AM71">
            <v>41283</v>
          </cell>
          <cell r="AN71">
            <v>1</v>
          </cell>
          <cell r="AO71" t="str">
            <v>pcs</v>
          </cell>
        </row>
        <row r="72">
          <cell r="A72">
            <v>69</v>
          </cell>
          <cell r="B72" t="str">
            <v>0034/INV-KMIL/I/13</v>
          </cell>
          <cell r="C72">
            <v>34</v>
          </cell>
          <cell r="F72">
            <v>102.13800000000001</v>
          </cell>
          <cell r="G72" t="str">
            <v>PT. Granitoguna Building Ceramics</v>
          </cell>
          <cell r="H72" t="str">
            <v>Gedung Alia Lt.3 Jl.M.I.Ridwan Rais No.10-18 Gambir</v>
          </cell>
          <cell r="I72" t="str">
            <v>Jakarta Pusat 10110</v>
          </cell>
          <cell r="J72">
            <v>0</v>
          </cell>
          <cell r="K72">
            <v>1</v>
          </cell>
          <cell r="L72" t="str">
            <v>0    7  1</v>
          </cell>
          <cell r="M72" t="str">
            <v>0   0    4</v>
          </cell>
          <cell r="N72">
            <v>4</v>
          </cell>
          <cell r="O72" t="str">
            <v>0    5    2</v>
          </cell>
          <cell r="P72" t="str">
            <v xml:space="preserve">   0   0   0</v>
          </cell>
          <cell r="Q72" t="str">
            <v>01.071.004.4.052.000</v>
          </cell>
          <cell r="R72" t="str">
            <v>43158</v>
          </cell>
          <cell r="T72" t="str">
            <v>8725-8726</v>
          </cell>
          <cell r="U72">
            <v>41273</v>
          </cell>
          <cell r="V72">
            <v>1</v>
          </cell>
          <cell r="X72">
            <v>1</v>
          </cell>
          <cell r="AC72" t="str">
            <v>Helical Gear Shaft &amp; Key (Assembly)</v>
          </cell>
          <cell r="AD72">
            <v>975000</v>
          </cell>
          <cell r="AF72">
            <v>975000</v>
          </cell>
          <cell r="AH72">
            <v>975000</v>
          </cell>
          <cell r="AI72" t="str">
            <v>Transfer</v>
          </cell>
          <cell r="AJ72">
            <v>41283</v>
          </cell>
          <cell r="AK72">
            <v>41283</v>
          </cell>
          <cell r="AL72" t="str">
            <v>00057/KMIL/I/13</v>
          </cell>
          <cell r="AM72">
            <v>41283</v>
          </cell>
          <cell r="AN72">
            <v>1</v>
          </cell>
          <cell r="AO72" t="str">
            <v>pcs</v>
          </cell>
        </row>
        <row r="73">
          <cell r="A73">
            <v>70</v>
          </cell>
          <cell r="B73" t="str">
            <v>0034/INV-KMIL/I/13</v>
          </cell>
          <cell r="C73">
            <v>34</v>
          </cell>
          <cell r="F73">
            <v>102.13800000000001</v>
          </cell>
          <cell r="G73" t="str">
            <v>PT. Granitoguna Building Ceramics</v>
          </cell>
          <cell r="H73" t="str">
            <v>Gedung Alia Lt.3 Jl.M.I.Ridwan Rais No.10-18 Gambir</v>
          </cell>
          <cell r="I73" t="str">
            <v>Jakarta Pusat 10110</v>
          </cell>
          <cell r="J73">
            <v>0</v>
          </cell>
          <cell r="K73">
            <v>1</v>
          </cell>
          <cell r="L73" t="str">
            <v>0    7  1</v>
          </cell>
          <cell r="M73" t="str">
            <v>0   0    4</v>
          </cell>
          <cell r="N73">
            <v>4</v>
          </cell>
          <cell r="O73" t="str">
            <v>0    5    2</v>
          </cell>
          <cell r="P73" t="str">
            <v xml:space="preserve">   0   0   0</v>
          </cell>
          <cell r="Q73" t="str">
            <v>01.071.004.4.052.000</v>
          </cell>
          <cell r="R73" t="str">
            <v>43158</v>
          </cell>
          <cell r="T73">
            <v>8751</v>
          </cell>
          <cell r="U73">
            <v>41273</v>
          </cell>
          <cell r="V73">
            <v>1</v>
          </cell>
          <cell r="X73">
            <v>1</v>
          </cell>
          <cell r="AC73" t="str">
            <v>Gear Shaft Calibrating Ancora</v>
          </cell>
          <cell r="AD73">
            <v>475000</v>
          </cell>
          <cell r="AF73">
            <v>475000</v>
          </cell>
          <cell r="AH73">
            <v>475000</v>
          </cell>
          <cell r="AI73" t="str">
            <v>Transfer</v>
          </cell>
          <cell r="AJ73">
            <v>41283</v>
          </cell>
          <cell r="AK73">
            <v>41283</v>
          </cell>
          <cell r="AL73" t="str">
            <v>00057/KMIL/I/13</v>
          </cell>
          <cell r="AM73">
            <v>41283</v>
          </cell>
          <cell r="AN73">
            <v>1</v>
          </cell>
          <cell r="AO73" t="str">
            <v>set</v>
          </cell>
        </row>
        <row r="74">
          <cell r="A74">
            <v>71</v>
          </cell>
          <cell r="B74" t="str">
            <v>0036/INV-KMIL/I/13</v>
          </cell>
          <cell r="C74">
            <v>36</v>
          </cell>
          <cell r="F74">
            <v>102.13800000000001</v>
          </cell>
          <cell r="G74" t="str">
            <v>PT. Granitoguna Building Ceramics</v>
          </cell>
          <cell r="H74" t="str">
            <v>Gedung Alia Lt.3 Jl.M.I.Ridwan Rais No.10-18 Gambir</v>
          </cell>
          <cell r="I74" t="str">
            <v>Jakarta Pusat 10110</v>
          </cell>
          <cell r="J74">
            <v>0</v>
          </cell>
          <cell r="K74">
            <v>1</v>
          </cell>
          <cell r="L74" t="str">
            <v>0    7  1</v>
          </cell>
          <cell r="M74" t="str">
            <v>0   0    4</v>
          </cell>
          <cell r="N74">
            <v>4</v>
          </cell>
          <cell r="O74" t="str">
            <v>0    5    2</v>
          </cell>
          <cell r="P74" t="str">
            <v xml:space="preserve">   0   0   0</v>
          </cell>
          <cell r="Q74" t="str">
            <v>01.071.004.4.052.000</v>
          </cell>
          <cell r="R74">
            <v>43117</v>
          </cell>
          <cell r="T74">
            <v>8590</v>
          </cell>
          <cell r="U74">
            <v>41268</v>
          </cell>
          <cell r="V74">
            <v>17</v>
          </cell>
          <cell r="X74">
            <v>17</v>
          </cell>
          <cell r="AC74" t="str">
            <v>Sealing Shim FK 010001032</v>
          </cell>
          <cell r="AD74">
            <v>125000</v>
          </cell>
          <cell r="AF74">
            <v>2125000</v>
          </cell>
          <cell r="AH74">
            <v>2125000</v>
          </cell>
          <cell r="AI74" t="str">
            <v>Transfer</v>
          </cell>
          <cell r="AJ74">
            <v>41284</v>
          </cell>
          <cell r="AK74">
            <v>41284</v>
          </cell>
          <cell r="AL74" t="str">
            <v>00058/KMIL/I/13</v>
          </cell>
          <cell r="AM74">
            <v>41284</v>
          </cell>
          <cell r="AN74">
            <v>17</v>
          </cell>
          <cell r="AO74" t="str">
            <v>pcs</v>
          </cell>
        </row>
        <row r="75">
          <cell r="A75">
            <v>72</v>
          </cell>
          <cell r="B75" t="str">
            <v>0024/INV-KMIL/I/13</v>
          </cell>
          <cell r="C75">
            <v>24</v>
          </cell>
          <cell r="F75">
            <v>102.337</v>
          </cell>
          <cell r="G75" t="str">
            <v>PT. Surya Gemilang Perkasa</v>
          </cell>
          <cell r="H75" t="str">
            <v>Jln. Alternatif Cibubur Km.8</v>
          </cell>
          <cell r="I75" t="str">
            <v>Cileungsi, Bogor, Jawa Barat</v>
          </cell>
          <cell r="J75">
            <v>0</v>
          </cell>
          <cell r="K75">
            <v>1</v>
          </cell>
          <cell r="L75" t="str">
            <v>9    8   3</v>
          </cell>
          <cell r="M75" t="str">
            <v>2   5    7</v>
          </cell>
          <cell r="N75">
            <v>5</v>
          </cell>
          <cell r="O75" t="str">
            <v>4   3   1</v>
          </cell>
          <cell r="P75" t="str">
            <v>0   0   0</v>
          </cell>
          <cell r="Q75" t="str">
            <v>01.983.257-5.431.000</v>
          </cell>
          <cell r="R75" t="str">
            <v>0020/PO/SGP/2013</v>
          </cell>
          <cell r="T75" t="str">
            <v>-</v>
          </cell>
          <cell r="U75" t="str">
            <v>-</v>
          </cell>
          <cell r="V75">
            <v>6000</v>
          </cell>
          <cell r="X75">
            <v>6000</v>
          </cell>
          <cell r="AC75" t="str">
            <v>Piece Pivot</v>
          </cell>
          <cell r="AD75">
            <v>2100</v>
          </cell>
          <cell r="AF75">
            <v>12600000</v>
          </cell>
          <cell r="AH75">
            <v>12600000</v>
          </cell>
          <cell r="AI75" t="str">
            <v>Transfer</v>
          </cell>
          <cell r="AJ75">
            <v>41284</v>
          </cell>
          <cell r="AK75">
            <v>41284</v>
          </cell>
          <cell r="AL75" t="str">
            <v>00059/KMIL/I/13</v>
          </cell>
          <cell r="AM75">
            <v>41284</v>
          </cell>
          <cell r="AN75">
            <v>6000</v>
          </cell>
          <cell r="AO75" t="str">
            <v>pcs</v>
          </cell>
        </row>
        <row r="76">
          <cell r="A76">
            <v>73</v>
          </cell>
          <cell r="F76">
            <v>102.03400000000001</v>
          </cell>
          <cell r="G76" t="str">
            <v>PT. Denso Indonesia</v>
          </cell>
          <cell r="H76" t="str">
            <v>Jl. Gaya Motor I No.6 Sunter II Kel.Sungai Bambu</v>
          </cell>
          <cell r="I76" t="str">
            <v>Tj.Priok - Jakarta Utara 14330</v>
          </cell>
          <cell r="J76">
            <v>0</v>
          </cell>
          <cell r="K76">
            <v>1</v>
          </cell>
          <cell r="L76" t="str">
            <v>0    0  0</v>
          </cell>
          <cell r="M76" t="str">
            <v>2   3    0</v>
          </cell>
          <cell r="N76">
            <v>1</v>
          </cell>
          <cell r="O76" t="str">
            <v>0    9    2</v>
          </cell>
          <cell r="P76" t="str">
            <v xml:space="preserve">   0   0   0</v>
          </cell>
          <cell r="Q76" t="str">
            <v>01.000.230.1-092.000</v>
          </cell>
          <cell r="R76">
            <v>12120058</v>
          </cell>
          <cell r="T76" t="str">
            <v>8493</v>
          </cell>
          <cell r="U76">
            <v>41271</v>
          </cell>
          <cell r="V76">
            <v>2</v>
          </cell>
          <cell r="X76">
            <v>2</v>
          </cell>
          <cell r="AC76" t="str">
            <v>Trimming Punch-4 7212-061-508</v>
          </cell>
          <cell r="AD76">
            <v>1250000</v>
          </cell>
          <cell r="AF76">
            <v>2500000</v>
          </cell>
          <cell r="AH76">
            <v>2500000</v>
          </cell>
          <cell r="AI76" t="str">
            <v>Transfer</v>
          </cell>
          <cell r="AL76" t="str">
            <v>00060/KMIL/I/13</v>
          </cell>
          <cell r="AM76">
            <v>41284</v>
          </cell>
          <cell r="AN76">
            <v>2</v>
          </cell>
          <cell r="AO76" t="str">
            <v>pcs</v>
          </cell>
          <cell r="AP76" t="str">
            <v>Ganti Surat Jalan</v>
          </cell>
        </row>
        <row r="77">
          <cell r="A77">
            <v>74</v>
          </cell>
          <cell r="B77" t="str">
            <v>0095/INV-KMIL/I/13</v>
          </cell>
          <cell r="C77">
            <v>95</v>
          </cell>
          <cell r="F77">
            <v>102.03400000000001</v>
          </cell>
          <cell r="G77" t="str">
            <v>PT. Denso Indonesia</v>
          </cell>
          <cell r="H77" t="str">
            <v>Jl. Gaya Motor I No.6 Sunter II Kel.Sungai Bambu</v>
          </cell>
          <cell r="I77" t="str">
            <v>Tj.Priok - Jakarta Utara 14330</v>
          </cell>
          <cell r="J77">
            <v>0</v>
          </cell>
          <cell r="K77">
            <v>1</v>
          </cell>
          <cell r="L77" t="str">
            <v>0    0  0</v>
          </cell>
          <cell r="M77" t="str">
            <v>2   3    0</v>
          </cell>
          <cell r="N77">
            <v>1</v>
          </cell>
          <cell r="O77" t="str">
            <v>0    9    2</v>
          </cell>
          <cell r="P77" t="str">
            <v xml:space="preserve">   0   0   0</v>
          </cell>
          <cell r="Q77" t="str">
            <v>01.000.230.1-092.000</v>
          </cell>
          <cell r="R77">
            <v>12121675</v>
          </cell>
          <cell r="T77">
            <v>8861</v>
          </cell>
          <cell r="U77">
            <v>41276</v>
          </cell>
          <cell r="V77">
            <v>1</v>
          </cell>
          <cell r="X77">
            <v>1</v>
          </cell>
          <cell r="AC77" t="str">
            <v>Pusher 4520-214-001</v>
          </cell>
          <cell r="AD77">
            <v>72729</v>
          </cell>
          <cell r="AF77">
            <v>72729</v>
          </cell>
          <cell r="AH77">
            <v>72729</v>
          </cell>
          <cell r="AI77" t="str">
            <v>Transfer</v>
          </cell>
          <cell r="AJ77">
            <v>41305</v>
          </cell>
          <cell r="AK77">
            <v>41305</v>
          </cell>
          <cell r="AL77" t="str">
            <v>00061/KMIL/I/13</v>
          </cell>
          <cell r="AM77">
            <v>41284</v>
          </cell>
          <cell r="AN77">
            <v>1</v>
          </cell>
          <cell r="AO77" t="str">
            <v>pcs</v>
          </cell>
        </row>
        <row r="78">
          <cell r="A78">
            <v>75</v>
          </cell>
          <cell r="B78" t="str">
            <v>0161/INV-KMIL/II/13</v>
          </cell>
          <cell r="C78">
            <v>161</v>
          </cell>
          <cell r="F78">
            <v>102.03400000000001</v>
          </cell>
          <cell r="G78" t="str">
            <v>PT. Denso Indonesia</v>
          </cell>
          <cell r="H78" t="str">
            <v>Jl. Gaya Motor I No.6 Sunter II Kel.Sungai Bambu</v>
          </cell>
          <cell r="I78" t="str">
            <v>Tj.Priok - Jakarta Utara 14330</v>
          </cell>
          <cell r="J78">
            <v>0</v>
          </cell>
          <cell r="K78">
            <v>1</v>
          </cell>
          <cell r="L78" t="str">
            <v>0    0  0</v>
          </cell>
          <cell r="M78" t="str">
            <v>2   3    0</v>
          </cell>
          <cell r="N78">
            <v>1</v>
          </cell>
          <cell r="O78" t="str">
            <v>0    9    2</v>
          </cell>
          <cell r="P78" t="str">
            <v xml:space="preserve">   0   0   0</v>
          </cell>
          <cell r="Q78" t="str">
            <v>01.000.230.1-092.000</v>
          </cell>
          <cell r="R78">
            <v>12121962</v>
          </cell>
          <cell r="T78" t="str">
            <v>0022</v>
          </cell>
          <cell r="U78">
            <v>41278</v>
          </cell>
          <cell r="V78">
            <v>5</v>
          </cell>
          <cell r="X78">
            <v>5</v>
          </cell>
          <cell r="AC78" t="str">
            <v>Spacer 7141-059-003</v>
          </cell>
          <cell r="AD78">
            <v>45000</v>
          </cell>
          <cell r="AF78">
            <v>225000</v>
          </cell>
          <cell r="AH78">
            <v>225000</v>
          </cell>
          <cell r="AI78" t="str">
            <v>Transfer</v>
          </cell>
          <cell r="AJ78">
            <v>41333</v>
          </cell>
          <cell r="AK78">
            <v>41333</v>
          </cell>
          <cell r="AL78" t="str">
            <v>00062/KMIL/I/13</v>
          </cell>
          <cell r="AM78">
            <v>41284</v>
          </cell>
          <cell r="AN78">
            <v>5</v>
          </cell>
          <cell r="AO78" t="str">
            <v>pcs</v>
          </cell>
        </row>
        <row r="79">
          <cell r="A79">
            <v>76</v>
          </cell>
          <cell r="B79" t="str">
            <v>0054/INV-KMIL/I/13</v>
          </cell>
          <cell r="C79">
            <v>54</v>
          </cell>
          <cell r="F79">
            <v>102.29600000000001</v>
          </cell>
          <cell r="G79" t="str">
            <v>CV. Triona Multi Industri</v>
          </cell>
          <cell r="H79" t="str">
            <v>Jl.Telaga Mas IV No.6 Kawasan Industri Cikupamas</v>
          </cell>
          <cell r="I79" t="str">
            <v>Tangerang</v>
          </cell>
          <cell r="J79">
            <v>0</v>
          </cell>
          <cell r="K79">
            <v>1</v>
          </cell>
          <cell r="L79" t="str">
            <v>8    2   1</v>
          </cell>
          <cell r="M79" t="str">
            <v>9    1    8</v>
          </cell>
          <cell r="N79">
            <v>8</v>
          </cell>
          <cell r="O79" t="str">
            <v>4    1   5</v>
          </cell>
          <cell r="P79" t="str">
            <v xml:space="preserve">   0   0   0</v>
          </cell>
          <cell r="Q79" t="str">
            <v>01.821.918.8-415.000</v>
          </cell>
          <cell r="R79" t="str">
            <v>0086/TMI-HMLT/I/13</v>
          </cell>
          <cell r="T79" t="str">
            <v>-</v>
          </cell>
          <cell r="U79" t="str">
            <v>-</v>
          </cell>
          <cell r="V79">
            <v>7500</v>
          </cell>
          <cell r="X79">
            <v>7500</v>
          </cell>
          <cell r="AC79" t="str">
            <v>Clip Helm (Komponen Metal)</v>
          </cell>
          <cell r="AD79">
            <v>1375</v>
          </cell>
          <cell r="AF79">
            <v>10312500</v>
          </cell>
          <cell r="AH79">
            <v>10312500</v>
          </cell>
          <cell r="AI79" t="str">
            <v>Transfer</v>
          </cell>
          <cell r="AJ79">
            <v>41285</v>
          </cell>
          <cell r="AK79">
            <v>41285</v>
          </cell>
          <cell r="AL79" t="str">
            <v>00063/KMIL/I/13</v>
          </cell>
          <cell r="AM79">
            <v>41285</v>
          </cell>
          <cell r="AN79">
            <v>7500</v>
          </cell>
          <cell r="AO79" t="str">
            <v>set</v>
          </cell>
        </row>
        <row r="80">
          <cell r="A80">
            <v>77</v>
          </cell>
          <cell r="B80" t="str">
            <v>0030/INV-KMIL/I/13</v>
          </cell>
          <cell r="C80">
            <v>30</v>
          </cell>
          <cell r="F80">
            <v>102.29600000000001</v>
          </cell>
          <cell r="G80" t="str">
            <v>CV. Triona Multi Industri</v>
          </cell>
          <cell r="H80" t="str">
            <v>Jl.Telaga Mas IV No.6 Kawasan Industri Cikupamas</v>
          </cell>
          <cell r="I80" t="str">
            <v>Tangerang</v>
          </cell>
          <cell r="J80">
            <v>0</v>
          </cell>
          <cell r="K80">
            <v>1</v>
          </cell>
          <cell r="L80" t="str">
            <v>8    2   1</v>
          </cell>
          <cell r="M80" t="str">
            <v>9    1    8</v>
          </cell>
          <cell r="N80">
            <v>8</v>
          </cell>
          <cell r="O80" t="str">
            <v>4    1   5</v>
          </cell>
          <cell r="P80" t="str">
            <v xml:space="preserve">   0   0   0</v>
          </cell>
          <cell r="Q80" t="str">
            <v>01.821.918.8-415.000</v>
          </cell>
          <cell r="R80" t="str">
            <v>1573/TMI-HMLT/XII/12</v>
          </cell>
          <cell r="T80" t="str">
            <v>-</v>
          </cell>
          <cell r="U80" t="str">
            <v>-</v>
          </cell>
          <cell r="V80">
            <v>12500</v>
          </cell>
          <cell r="X80">
            <v>12500</v>
          </cell>
          <cell r="AC80" t="str">
            <v>Clip Helm (Komponen Metal)</v>
          </cell>
          <cell r="AD80">
            <v>1375</v>
          </cell>
          <cell r="AF80">
            <v>17187500</v>
          </cell>
          <cell r="AH80">
            <v>17187500</v>
          </cell>
          <cell r="AI80" t="str">
            <v>Transfer</v>
          </cell>
          <cell r="AJ80">
            <v>41285</v>
          </cell>
          <cell r="AK80">
            <v>41285</v>
          </cell>
          <cell r="AL80" t="str">
            <v>00064/KMIL/I/13</v>
          </cell>
          <cell r="AM80">
            <v>41285</v>
          </cell>
          <cell r="AN80">
            <v>12500</v>
          </cell>
          <cell r="AO80" t="str">
            <v>set</v>
          </cell>
        </row>
        <row r="81">
          <cell r="A81">
            <v>78</v>
          </cell>
          <cell r="B81" t="str">
            <v>0161/INV-KMIL/II/13</v>
          </cell>
          <cell r="C81">
            <v>161</v>
          </cell>
          <cell r="F81">
            <v>102.03400000000001</v>
          </cell>
          <cell r="G81" t="str">
            <v>PT. Denso Indonesia</v>
          </cell>
          <cell r="H81" t="str">
            <v>Jl. Gaya Motor I No.6 Sunter II Kel.Sungai Bambu</v>
          </cell>
          <cell r="I81" t="str">
            <v>Tj.Priok - Jakarta Utara 14330</v>
          </cell>
          <cell r="J81">
            <v>0</v>
          </cell>
          <cell r="K81">
            <v>1</v>
          </cell>
          <cell r="L81" t="str">
            <v>0    0  0</v>
          </cell>
          <cell r="M81" t="str">
            <v>2   3    0</v>
          </cell>
          <cell r="N81">
            <v>1</v>
          </cell>
          <cell r="O81" t="str">
            <v>0    9    2</v>
          </cell>
          <cell r="P81" t="str">
            <v xml:space="preserve">   0   0   0</v>
          </cell>
          <cell r="Q81" t="str">
            <v>01.000.230.1-092.000</v>
          </cell>
          <cell r="R81">
            <v>12121961</v>
          </cell>
          <cell r="T81" t="str">
            <v>0018</v>
          </cell>
          <cell r="U81">
            <v>41278</v>
          </cell>
          <cell r="V81">
            <v>1</v>
          </cell>
          <cell r="X81">
            <v>1</v>
          </cell>
          <cell r="AC81" t="str">
            <v>CB1 Cut Panel 7141-056-201</v>
          </cell>
          <cell r="AD81">
            <v>90000</v>
          </cell>
          <cell r="AF81">
            <v>90000</v>
          </cell>
          <cell r="AH81">
            <v>90000</v>
          </cell>
          <cell r="AI81" t="str">
            <v>Transfer</v>
          </cell>
          <cell r="AJ81">
            <v>41333</v>
          </cell>
          <cell r="AK81">
            <v>41333</v>
          </cell>
          <cell r="AL81" t="str">
            <v>00065/KMIL/I/13</v>
          </cell>
          <cell r="AM81">
            <v>41286</v>
          </cell>
          <cell r="AN81">
            <v>1</v>
          </cell>
          <cell r="AO81" t="str">
            <v>pcs</v>
          </cell>
        </row>
        <row r="82">
          <cell r="A82">
            <v>79</v>
          </cell>
          <cell r="B82" t="str">
            <v>0055/INV-KMIL/I/13</v>
          </cell>
          <cell r="C82">
            <v>55</v>
          </cell>
          <cell r="F82">
            <v>102.017</v>
          </cell>
          <cell r="G82" t="str">
            <v>PT. Osram Indonesia</v>
          </cell>
          <cell r="H82" t="str">
            <v>Jl. Siliwangi Km.1 Desa Keroncong RT.001 RW.04</v>
          </cell>
          <cell r="I82" t="str">
            <v>Jatiuwung, Tangerang 15134</v>
          </cell>
          <cell r="J82">
            <v>0</v>
          </cell>
          <cell r="K82">
            <v>1</v>
          </cell>
          <cell r="L82" t="str">
            <v>8    2  4</v>
          </cell>
          <cell r="M82" t="str">
            <v>4   1    3</v>
          </cell>
          <cell r="N82">
            <v>7</v>
          </cell>
          <cell r="O82" t="str">
            <v>0    5    5</v>
          </cell>
          <cell r="P82" t="str">
            <v xml:space="preserve">   0   0   0</v>
          </cell>
          <cell r="Q82" t="str">
            <v>01.824.413.7-055.000</v>
          </cell>
          <cell r="R82">
            <v>4550552584</v>
          </cell>
          <cell r="T82">
            <v>8884</v>
          </cell>
          <cell r="U82">
            <v>41270</v>
          </cell>
          <cell r="V82">
            <v>2</v>
          </cell>
          <cell r="X82">
            <v>2</v>
          </cell>
          <cell r="AC82" t="str">
            <v>Sprocket Conv.Cap Threading A4-CT-04-10</v>
          </cell>
          <cell r="AD82">
            <v>395000</v>
          </cell>
          <cell r="AF82">
            <v>790000</v>
          </cell>
          <cell r="AH82">
            <v>790000</v>
          </cell>
          <cell r="AI82" t="str">
            <v>Transfer</v>
          </cell>
          <cell r="AJ82">
            <v>41285</v>
          </cell>
          <cell r="AK82">
            <v>41285</v>
          </cell>
          <cell r="AL82" t="str">
            <v>00066/KMIL/I/13</v>
          </cell>
          <cell r="AM82">
            <v>41285</v>
          </cell>
          <cell r="AN82">
            <v>2</v>
          </cell>
          <cell r="AO82" t="str">
            <v>pcs</v>
          </cell>
        </row>
        <row r="83">
          <cell r="A83">
            <v>80</v>
          </cell>
          <cell r="B83" t="str">
            <v>0037/INV-KMIL/I/13</v>
          </cell>
          <cell r="C83">
            <v>37</v>
          </cell>
          <cell r="F83">
            <v>102.13800000000001</v>
          </cell>
          <cell r="G83" t="str">
            <v>PT. Granitoguna Building Ceramics</v>
          </cell>
          <cell r="H83" t="str">
            <v>Gedung Alia Lt.3 Jl.M.I.Ridwan Rais No.10-18 Gambir</v>
          </cell>
          <cell r="I83" t="str">
            <v>Jakarta Pusat 10110</v>
          </cell>
          <cell r="J83">
            <v>0</v>
          </cell>
          <cell r="K83">
            <v>1</v>
          </cell>
          <cell r="L83" t="str">
            <v>0    7  1</v>
          </cell>
          <cell r="M83" t="str">
            <v>0   0    4</v>
          </cell>
          <cell r="N83">
            <v>4</v>
          </cell>
          <cell r="O83" t="str">
            <v>0    5    2</v>
          </cell>
          <cell r="P83" t="str">
            <v xml:space="preserve">   0   0   0</v>
          </cell>
          <cell r="Q83" t="str">
            <v>01.071.004.4.052.000</v>
          </cell>
          <cell r="R83">
            <v>43105</v>
          </cell>
          <cell r="T83">
            <v>8468</v>
          </cell>
          <cell r="U83">
            <v>41273</v>
          </cell>
          <cell r="V83">
            <v>2</v>
          </cell>
          <cell r="X83">
            <v>2</v>
          </cell>
          <cell r="AC83" t="str">
            <v>U Spacer Polishing Spindel</v>
          </cell>
          <cell r="AD83">
            <v>750000</v>
          </cell>
          <cell r="AF83">
            <v>1500000</v>
          </cell>
          <cell r="AH83">
            <v>1500000</v>
          </cell>
          <cell r="AI83" t="str">
            <v>Transfer</v>
          </cell>
          <cell r="AJ83">
            <v>41285</v>
          </cell>
          <cell r="AK83">
            <v>41285</v>
          </cell>
          <cell r="AL83" t="str">
            <v>00067/KMIL/I/13</v>
          </cell>
          <cell r="AM83">
            <v>41285</v>
          </cell>
          <cell r="AN83">
            <v>2</v>
          </cell>
          <cell r="AO83" t="str">
            <v>pcs</v>
          </cell>
        </row>
        <row r="84">
          <cell r="A84">
            <v>81</v>
          </cell>
          <cell r="B84" t="str">
            <v>0037/INV-KMIL/I/13</v>
          </cell>
          <cell r="C84">
            <v>37</v>
          </cell>
          <cell r="F84">
            <v>102.13800000000001</v>
          </cell>
          <cell r="G84" t="str">
            <v>PT. Granitoguna Building Ceramics</v>
          </cell>
          <cell r="H84" t="str">
            <v>Gedung Alia Lt.3 Jl.M.I.Ridwan Rais No.10-18 Gambir</v>
          </cell>
          <cell r="I84" t="str">
            <v>Jakarta Pusat 10110</v>
          </cell>
          <cell r="J84">
            <v>0</v>
          </cell>
          <cell r="K84">
            <v>1</v>
          </cell>
          <cell r="L84" t="str">
            <v>0    7  1</v>
          </cell>
          <cell r="M84" t="str">
            <v>0   0    4</v>
          </cell>
          <cell r="N84">
            <v>4</v>
          </cell>
          <cell r="O84" t="str">
            <v>0    5    2</v>
          </cell>
          <cell r="P84" t="str">
            <v xml:space="preserve">   0   0   0</v>
          </cell>
          <cell r="Q84" t="str">
            <v>01.071.004.4.052.000</v>
          </cell>
          <cell r="R84">
            <v>43105</v>
          </cell>
          <cell r="T84">
            <v>8467</v>
          </cell>
          <cell r="U84">
            <v>41273</v>
          </cell>
          <cell r="V84">
            <v>10</v>
          </cell>
          <cell r="X84">
            <v>10</v>
          </cell>
          <cell r="AC84" t="str">
            <v>Frame Control (MDF.1)</v>
          </cell>
          <cell r="AD84">
            <v>750000</v>
          </cell>
          <cell r="AF84">
            <v>7500000</v>
          </cell>
          <cell r="AH84">
            <v>7500000</v>
          </cell>
          <cell r="AI84" t="str">
            <v>Transfer</v>
          </cell>
          <cell r="AJ84">
            <v>41285</v>
          </cell>
          <cell r="AK84">
            <v>41285</v>
          </cell>
          <cell r="AL84" t="str">
            <v>00067/KMIL/I/13</v>
          </cell>
          <cell r="AM84">
            <v>41285</v>
          </cell>
          <cell r="AN84">
            <v>10</v>
          </cell>
          <cell r="AO84" t="str">
            <v>pcs</v>
          </cell>
        </row>
        <row r="85">
          <cell r="A85">
            <v>82</v>
          </cell>
          <cell r="B85" t="str">
            <v>0038/INV-KMIL/I/13</v>
          </cell>
          <cell r="C85">
            <v>38</v>
          </cell>
          <cell r="F85">
            <v>102.13800000000001</v>
          </cell>
          <cell r="G85" t="str">
            <v>PT. Granitoguna Building Ceramics</v>
          </cell>
          <cell r="H85" t="str">
            <v>Gedung Alia Lt.3 Jl.M.I.Ridwan Rais No.10-18 Gambir</v>
          </cell>
          <cell r="I85" t="str">
            <v>Jakarta Pusat 10110</v>
          </cell>
          <cell r="J85">
            <v>0</v>
          </cell>
          <cell r="K85">
            <v>1</v>
          </cell>
          <cell r="L85" t="str">
            <v>0    7  1</v>
          </cell>
          <cell r="M85" t="str">
            <v>0   0    4</v>
          </cell>
          <cell r="N85">
            <v>4</v>
          </cell>
          <cell r="O85" t="str">
            <v>0    5    2</v>
          </cell>
          <cell r="P85" t="str">
            <v xml:space="preserve">   0   0   0</v>
          </cell>
          <cell r="Q85" t="str">
            <v>01.071.004.4.052.000</v>
          </cell>
          <cell r="R85">
            <v>43125</v>
          </cell>
          <cell r="T85">
            <v>8587</v>
          </cell>
          <cell r="U85">
            <v>41273</v>
          </cell>
          <cell r="V85">
            <v>3</v>
          </cell>
          <cell r="X85">
            <v>3</v>
          </cell>
          <cell r="AC85" t="str">
            <v>Lower Roller Plate (P8012.03-130)</v>
          </cell>
          <cell r="AD85">
            <v>3467500</v>
          </cell>
          <cell r="AF85">
            <v>10402500</v>
          </cell>
          <cell r="AH85">
            <v>10402500</v>
          </cell>
          <cell r="AI85" t="str">
            <v>Transfer</v>
          </cell>
          <cell r="AJ85">
            <v>41285</v>
          </cell>
          <cell r="AK85">
            <v>41285</v>
          </cell>
          <cell r="AL85" t="str">
            <v>00068/KMIL/I/13</v>
          </cell>
          <cell r="AM85">
            <v>41285</v>
          </cell>
          <cell r="AN85">
            <v>3</v>
          </cell>
          <cell r="AO85" t="str">
            <v>pcs</v>
          </cell>
        </row>
        <row r="86">
          <cell r="A86">
            <v>83</v>
          </cell>
          <cell r="B86" t="str">
            <v>0100/INV-KMIL/I/13</v>
          </cell>
          <cell r="C86">
            <v>100</v>
          </cell>
          <cell r="F86">
            <v>102.04600000000001</v>
          </cell>
          <cell r="G86" t="str">
            <v>PT. Hamaden Indonesia Manufacturing</v>
          </cell>
          <cell r="H86" t="str">
            <v>Jl. Gaya Motor I/6 Sunter II, Sungai Bambu</v>
          </cell>
          <cell r="I86" t="str">
            <v>Tanjung Priok, Jakarta Utara, DKI Jakarta Raya 14330</v>
          </cell>
          <cell r="J86">
            <v>0</v>
          </cell>
          <cell r="K86">
            <v>1</v>
          </cell>
          <cell r="L86" t="str">
            <v>0    7  1</v>
          </cell>
          <cell r="M86" t="str">
            <v>8   2    7</v>
          </cell>
          <cell r="N86">
            <v>8</v>
          </cell>
          <cell r="O86" t="str">
            <v>0    5    5</v>
          </cell>
          <cell r="P86" t="str">
            <v xml:space="preserve">   0   0   0</v>
          </cell>
          <cell r="Q86" t="str">
            <v>01.071.827.8-055.000</v>
          </cell>
          <cell r="R86">
            <v>12112892</v>
          </cell>
          <cell r="T86">
            <v>8516</v>
          </cell>
          <cell r="U86">
            <v>41273</v>
          </cell>
          <cell r="V86">
            <v>1</v>
          </cell>
          <cell r="X86">
            <v>1</v>
          </cell>
          <cell r="AC86" t="str">
            <v>Stopper 6030-282-418</v>
          </cell>
          <cell r="AD86">
            <v>480000</v>
          </cell>
          <cell r="AF86">
            <v>480000</v>
          </cell>
          <cell r="AH86">
            <v>480000</v>
          </cell>
          <cell r="AI86" t="str">
            <v>Transfer</v>
          </cell>
          <cell r="AJ86">
            <v>41305</v>
          </cell>
          <cell r="AK86">
            <v>41305</v>
          </cell>
          <cell r="AL86" t="str">
            <v>00069/KMIL/I/13</v>
          </cell>
          <cell r="AM86">
            <v>41285</v>
          </cell>
          <cell r="AN86">
            <v>1</v>
          </cell>
          <cell r="AO86" t="str">
            <v>pcs</v>
          </cell>
        </row>
        <row r="87">
          <cell r="A87">
            <v>84</v>
          </cell>
          <cell r="B87" t="str">
            <v>0032/INV-KMIL/I/13</v>
          </cell>
          <cell r="C87">
            <v>32</v>
          </cell>
          <cell r="F87">
            <v>102.337</v>
          </cell>
          <cell r="G87" t="str">
            <v>PT. Surya Gemilang Perkasa</v>
          </cell>
          <cell r="H87" t="str">
            <v>Jln. Alternatif Cibubur Km.8</v>
          </cell>
          <cell r="I87" t="str">
            <v>Cileungsi, Bogor, Jawa Barat</v>
          </cell>
          <cell r="J87">
            <v>0</v>
          </cell>
          <cell r="K87">
            <v>1</v>
          </cell>
          <cell r="L87" t="str">
            <v>9    8   3</v>
          </cell>
          <cell r="M87" t="str">
            <v>2   5    7</v>
          </cell>
          <cell r="N87">
            <v>5</v>
          </cell>
          <cell r="O87" t="str">
            <v>4   3   1</v>
          </cell>
          <cell r="P87" t="str">
            <v>0   0   0</v>
          </cell>
          <cell r="Q87" t="str">
            <v>01.983.257-5.431.000</v>
          </cell>
          <cell r="R87" t="str">
            <v>0020/PO/SGP/2013</v>
          </cell>
          <cell r="T87" t="str">
            <v>-</v>
          </cell>
          <cell r="U87" t="str">
            <v>-</v>
          </cell>
          <cell r="V87">
            <v>6000</v>
          </cell>
          <cell r="X87">
            <v>6000</v>
          </cell>
          <cell r="AC87" t="str">
            <v>Piece Pivot</v>
          </cell>
          <cell r="AD87">
            <v>2100</v>
          </cell>
          <cell r="AF87">
            <v>12600000</v>
          </cell>
          <cell r="AH87">
            <v>12600000</v>
          </cell>
          <cell r="AI87" t="str">
            <v>Transfer</v>
          </cell>
          <cell r="AJ87">
            <v>41286</v>
          </cell>
          <cell r="AK87">
            <v>41286</v>
          </cell>
          <cell r="AL87" t="str">
            <v>00070/KMIL/I/13</v>
          </cell>
          <cell r="AM87">
            <v>41286</v>
          </cell>
          <cell r="AN87">
            <v>6000</v>
          </cell>
          <cell r="AO87" t="str">
            <v>pcs</v>
          </cell>
        </row>
        <row r="88">
          <cell r="A88">
            <v>85</v>
          </cell>
          <cell r="B88" t="str">
            <v>0077/INV-KMIL/I/13</v>
          </cell>
          <cell r="C88">
            <v>77</v>
          </cell>
          <cell r="F88">
            <v>102.13800000000001</v>
          </cell>
          <cell r="G88" t="str">
            <v>PT. Granitoguna Building Ceramics</v>
          </cell>
          <cell r="H88" t="str">
            <v>Gedung Alia Lt.3 Jl.M.I.Ridwan Rais No.10-18 Gambir</v>
          </cell>
          <cell r="I88" t="str">
            <v>Jakarta Pusat 10110</v>
          </cell>
          <cell r="J88">
            <v>0</v>
          </cell>
          <cell r="K88">
            <v>1</v>
          </cell>
          <cell r="L88" t="str">
            <v>0    7  1</v>
          </cell>
          <cell r="M88" t="str">
            <v>0   0    4</v>
          </cell>
          <cell r="N88">
            <v>4</v>
          </cell>
          <cell r="O88" t="str">
            <v>0    5    2</v>
          </cell>
          <cell r="P88" t="str">
            <v xml:space="preserve">   0   0   0</v>
          </cell>
          <cell r="Q88" t="str">
            <v>01.071.004.4.052.000</v>
          </cell>
          <cell r="R88">
            <v>43457</v>
          </cell>
          <cell r="T88" t="str">
            <v>8914-8921</v>
          </cell>
          <cell r="U88">
            <v>41294</v>
          </cell>
          <cell r="V88">
            <v>4</v>
          </cell>
          <cell r="X88">
            <v>4</v>
          </cell>
          <cell r="AC88" t="str">
            <v>Roller OD27,2xL1995</v>
          </cell>
          <cell r="AD88">
            <v>1301500</v>
          </cell>
          <cell r="AF88">
            <v>5206000</v>
          </cell>
          <cell r="AH88">
            <v>5206000</v>
          </cell>
          <cell r="AI88" t="str">
            <v>Transfer</v>
          </cell>
          <cell r="AJ88">
            <v>41286</v>
          </cell>
          <cell r="AK88">
            <v>41286</v>
          </cell>
          <cell r="AL88" t="str">
            <v>00071/KMIL/I/13</v>
          </cell>
          <cell r="AM88">
            <v>41286</v>
          </cell>
          <cell r="AN88">
            <v>4</v>
          </cell>
          <cell r="AO88" t="str">
            <v>pcs</v>
          </cell>
        </row>
        <row r="89">
          <cell r="A89">
            <v>86</v>
          </cell>
          <cell r="B89" t="str">
            <v>0100/INV-KMIL/I/13</v>
          </cell>
          <cell r="C89">
            <v>100</v>
          </cell>
          <cell r="F89">
            <v>102.04600000000001</v>
          </cell>
          <cell r="G89" t="str">
            <v>PT. Hamaden Indonesia Manufacturing</v>
          </cell>
          <cell r="H89" t="str">
            <v>Jl. Gaya Motor I/6 Sunter II, Sungai Bambu</v>
          </cell>
          <cell r="I89" t="str">
            <v>Tanjung Priok, Jakarta Utara, DKI Jakarta Raya 14330</v>
          </cell>
          <cell r="J89">
            <v>0</v>
          </cell>
          <cell r="K89">
            <v>1</v>
          </cell>
          <cell r="L89" t="str">
            <v>0    7  1</v>
          </cell>
          <cell r="M89" t="str">
            <v>8   2    7</v>
          </cell>
          <cell r="N89">
            <v>8</v>
          </cell>
          <cell r="O89" t="str">
            <v>0    5    5</v>
          </cell>
          <cell r="P89" t="str">
            <v xml:space="preserve">   0   0   0</v>
          </cell>
          <cell r="Q89" t="str">
            <v>01.071.827.8-055.000</v>
          </cell>
          <cell r="R89">
            <v>12112885</v>
          </cell>
          <cell r="T89">
            <v>8501</v>
          </cell>
          <cell r="U89">
            <v>41273</v>
          </cell>
          <cell r="V89">
            <v>1</v>
          </cell>
          <cell r="X89">
            <v>1</v>
          </cell>
          <cell r="AC89" t="str">
            <v>Right Table 6030-282-315</v>
          </cell>
          <cell r="AD89">
            <v>775000</v>
          </cell>
          <cell r="AF89">
            <v>775000</v>
          </cell>
          <cell r="AH89">
            <v>775000</v>
          </cell>
          <cell r="AI89" t="str">
            <v>Transfer</v>
          </cell>
          <cell r="AJ89">
            <v>41305</v>
          </cell>
          <cell r="AK89">
            <v>41305</v>
          </cell>
          <cell r="AL89" t="str">
            <v>00072/KMIL/I/13</v>
          </cell>
          <cell r="AM89">
            <v>41286</v>
          </cell>
          <cell r="AN89">
            <v>1</v>
          </cell>
          <cell r="AO89" t="str">
            <v>pcs</v>
          </cell>
        </row>
        <row r="90">
          <cell r="A90">
            <v>87</v>
          </cell>
          <cell r="B90" t="str">
            <v>0095/INV-KMIL/I/13</v>
          </cell>
          <cell r="C90">
            <v>95</v>
          </cell>
          <cell r="F90">
            <v>102.03400000000001</v>
          </cell>
          <cell r="G90" t="str">
            <v>PT. Denso Indonesia</v>
          </cell>
          <cell r="H90" t="str">
            <v>Jl. Gaya Motor I No.6 Sunter II Kel.Sungai Bambu</v>
          </cell>
          <cell r="I90" t="str">
            <v>Tj.Priok - Jakarta Utara 14330</v>
          </cell>
          <cell r="J90">
            <v>0</v>
          </cell>
          <cell r="K90">
            <v>1</v>
          </cell>
          <cell r="L90" t="str">
            <v>0    0  0</v>
          </cell>
          <cell r="M90" t="str">
            <v>2   3    0</v>
          </cell>
          <cell r="N90">
            <v>1</v>
          </cell>
          <cell r="O90" t="str">
            <v>0    9    2</v>
          </cell>
          <cell r="P90" t="str">
            <v xml:space="preserve">   0   0   0</v>
          </cell>
          <cell r="Q90" t="str">
            <v>01.000.230.1-092.000</v>
          </cell>
          <cell r="R90">
            <v>12121117</v>
          </cell>
          <cell r="T90">
            <v>8785</v>
          </cell>
          <cell r="U90">
            <v>41264</v>
          </cell>
          <cell r="V90">
            <v>10</v>
          </cell>
          <cell r="X90">
            <v>10</v>
          </cell>
          <cell r="AC90" t="str">
            <v>Thickness 6134-108-001</v>
          </cell>
          <cell r="AD90">
            <v>60000</v>
          </cell>
          <cell r="AF90">
            <v>600000</v>
          </cell>
          <cell r="AH90">
            <v>600000</v>
          </cell>
          <cell r="AI90" t="str">
            <v>Transfer</v>
          </cell>
          <cell r="AJ90">
            <v>41305</v>
          </cell>
          <cell r="AK90">
            <v>41305</v>
          </cell>
          <cell r="AL90" t="str">
            <v>00073/KMIL/I/13</v>
          </cell>
          <cell r="AM90">
            <v>41286</v>
          </cell>
          <cell r="AN90">
            <v>10</v>
          </cell>
          <cell r="AO90" t="str">
            <v>pcs</v>
          </cell>
        </row>
        <row r="91">
          <cell r="A91">
            <v>88</v>
          </cell>
          <cell r="B91" t="str">
            <v>0039/INV-KMIL/I/13</v>
          </cell>
          <cell r="C91">
            <v>39</v>
          </cell>
          <cell r="F91">
            <v>102.282</v>
          </cell>
          <cell r="G91" t="str">
            <v>PT. Asian Isuzu Casting Center</v>
          </cell>
          <cell r="H91" t="str">
            <v>KIIC Lot.N.6-9, Jl. Toll Jakarta-Cikampek Km 47</v>
          </cell>
          <cell r="I91" t="str">
            <v>Teluk Jambe Timur, Karawang, Jawa Barat - 41361</v>
          </cell>
          <cell r="J91">
            <v>0</v>
          </cell>
          <cell r="K91">
            <v>1</v>
          </cell>
          <cell r="L91" t="str">
            <v>8    2   4</v>
          </cell>
          <cell r="M91" t="str">
            <v>2    5    9</v>
          </cell>
          <cell r="N91">
            <v>4</v>
          </cell>
          <cell r="O91" t="str">
            <v>0    5   5</v>
          </cell>
          <cell r="P91" t="str">
            <v xml:space="preserve">   0   0   0</v>
          </cell>
          <cell r="Q91" t="str">
            <v>01.824.259.4-055.000</v>
          </cell>
          <cell r="R91">
            <v>4214601218</v>
          </cell>
          <cell r="T91">
            <v>8784</v>
          </cell>
          <cell r="U91">
            <v>41301</v>
          </cell>
          <cell r="V91">
            <v>1</v>
          </cell>
          <cell r="X91">
            <v>1</v>
          </cell>
          <cell r="AC91" t="str">
            <v>Mchng &amp; Indct.Gigi Sprock 160-2C-30T</v>
          </cell>
          <cell r="AD91">
            <v>1045000</v>
          </cell>
          <cell r="AF91">
            <v>1045000</v>
          </cell>
          <cell r="AH91">
            <v>1045000</v>
          </cell>
          <cell r="AI91" t="str">
            <v>Transfer</v>
          </cell>
          <cell r="AJ91">
            <v>41288</v>
          </cell>
          <cell r="AK91">
            <v>41288</v>
          </cell>
          <cell r="AL91" t="str">
            <v>00074/KMIL/I/13</v>
          </cell>
          <cell r="AM91">
            <v>41288</v>
          </cell>
          <cell r="AN91">
            <v>1</v>
          </cell>
          <cell r="AO91" t="str">
            <v>pcs</v>
          </cell>
        </row>
        <row r="92">
          <cell r="A92">
            <v>89</v>
          </cell>
          <cell r="B92" t="str">
            <v>0039/INV-KMIL/I/13</v>
          </cell>
          <cell r="C92">
            <v>39</v>
          </cell>
          <cell r="F92">
            <v>102.282</v>
          </cell>
          <cell r="G92" t="str">
            <v>PT. Asian Isuzu Casting Center</v>
          </cell>
          <cell r="H92" t="str">
            <v>KIIC Lot.N.6-9, Jl. Toll Jakarta-Cikampek Km 47</v>
          </cell>
          <cell r="I92" t="str">
            <v>Teluk Jambe Timur, Karawang, Jawa Barat - 41361</v>
          </cell>
          <cell r="J92">
            <v>0</v>
          </cell>
          <cell r="K92">
            <v>1</v>
          </cell>
          <cell r="L92" t="str">
            <v>8    2   4</v>
          </cell>
          <cell r="M92" t="str">
            <v>2    5    9</v>
          </cell>
          <cell r="N92">
            <v>4</v>
          </cell>
          <cell r="O92" t="str">
            <v>0    5   5</v>
          </cell>
          <cell r="P92" t="str">
            <v xml:space="preserve">   0   0   0</v>
          </cell>
          <cell r="Q92" t="str">
            <v>01.824.259.4-055.000</v>
          </cell>
          <cell r="R92">
            <v>4214601218</v>
          </cell>
          <cell r="T92">
            <v>8783</v>
          </cell>
          <cell r="U92">
            <v>41301</v>
          </cell>
          <cell r="V92">
            <v>1</v>
          </cell>
          <cell r="X92">
            <v>1</v>
          </cell>
          <cell r="AC92" t="str">
            <v>Mchng Lubang &amp; Indct.Gigi Sprock.RS 160-2C-40T</v>
          </cell>
          <cell r="AD92">
            <v>1425000</v>
          </cell>
          <cell r="AF92">
            <v>1425000</v>
          </cell>
          <cell r="AH92">
            <v>1425000</v>
          </cell>
          <cell r="AI92" t="str">
            <v>Transfer</v>
          </cell>
          <cell r="AJ92">
            <v>41288</v>
          </cell>
          <cell r="AK92">
            <v>41288</v>
          </cell>
          <cell r="AL92" t="str">
            <v>00074/KMIL/I/13</v>
          </cell>
          <cell r="AM92">
            <v>41288</v>
          </cell>
          <cell r="AN92">
            <v>1</v>
          </cell>
          <cell r="AO92" t="str">
            <v>pcs</v>
          </cell>
        </row>
        <row r="93">
          <cell r="A93">
            <v>90</v>
          </cell>
          <cell r="B93" t="str">
            <v>0072/INV-KMIL/I/13</v>
          </cell>
          <cell r="C93">
            <v>72</v>
          </cell>
          <cell r="F93">
            <v>102.027</v>
          </cell>
          <cell r="G93" t="str">
            <v>PT. Toyota Motor Manufacturing Indonesia</v>
          </cell>
          <cell r="H93" t="str">
            <v>Jl. Laksamana Yos Sudarso, Sunter II</v>
          </cell>
          <cell r="I93" t="str">
            <v>Jakarta Utara</v>
          </cell>
          <cell r="J93">
            <v>0</v>
          </cell>
          <cell r="K93">
            <v>1</v>
          </cell>
          <cell r="L93" t="str">
            <v>0    0  0</v>
          </cell>
          <cell r="M93" t="str">
            <v>0   9    9</v>
          </cell>
          <cell r="N93">
            <v>0</v>
          </cell>
          <cell r="O93" t="str">
            <v>0    9    2</v>
          </cell>
          <cell r="P93" t="str">
            <v xml:space="preserve">   0   0   0</v>
          </cell>
          <cell r="Q93" t="str">
            <v>01.000.099.0-092.000</v>
          </cell>
          <cell r="R93">
            <v>4500251430</v>
          </cell>
          <cell r="T93" t="str">
            <v>8932</v>
          </cell>
          <cell r="U93">
            <v>41274</v>
          </cell>
          <cell r="V93">
            <v>10</v>
          </cell>
          <cell r="X93">
            <v>10</v>
          </cell>
          <cell r="AC93" t="str">
            <v>Scrapper (A)</v>
          </cell>
          <cell r="AD93">
            <v>133000</v>
          </cell>
          <cell r="AF93">
            <v>1330000</v>
          </cell>
          <cell r="AH93">
            <v>1330000</v>
          </cell>
          <cell r="AI93" t="str">
            <v>Transfer</v>
          </cell>
          <cell r="AJ93">
            <v>41288</v>
          </cell>
          <cell r="AK93">
            <v>41288</v>
          </cell>
          <cell r="AL93" t="str">
            <v>00075/KMIL/I/13</v>
          </cell>
          <cell r="AM93">
            <v>41288</v>
          </cell>
          <cell r="AN93">
            <v>10</v>
          </cell>
          <cell r="AO93" t="str">
            <v>pcs</v>
          </cell>
        </row>
        <row r="94">
          <cell r="A94">
            <v>91</v>
          </cell>
          <cell r="B94" t="str">
            <v>0072/INV-KMIL/I/13</v>
          </cell>
          <cell r="C94">
            <v>72</v>
          </cell>
          <cell r="F94">
            <v>102.027</v>
          </cell>
          <cell r="G94" t="str">
            <v>PT. Toyota Motor Manufacturing Indonesia</v>
          </cell>
          <cell r="H94" t="str">
            <v>Jl. Laksamana Yos Sudarso, Sunter II</v>
          </cell>
          <cell r="I94" t="str">
            <v>Jakarta Utara</v>
          </cell>
          <cell r="J94">
            <v>0</v>
          </cell>
          <cell r="K94">
            <v>1</v>
          </cell>
          <cell r="L94" t="str">
            <v>0    0  0</v>
          </cell>
          <cell r="M94" t="str">
            <v>0   9    9</v>
          </cell>
          <cell r="N94">
            <v>0</v>
          </cell>
          <cell r="O94" t="str">
            <v>0    9    2</v>
          </cell>
          <cell r="P94" t="str">
            <v xml:space="preserve">   0   0   0</v>
          </cell>
          <cell r="Q94" t="str">
            <v>01.000.099.0-092.000</v>
          </cell>
          <cell r="R94">
            <v>4500251430</v>
          </cell>
          <cell r="T94" t="str">
            <v>8933</v>
          </cell>
          <cell r="U94">
            <v>41274</v>
          </cell>
          <cell r="V94">
            <v>4</v>
          </cell>
          <cell r="X94">
            <v>4</v>
          </cell>
          <cell r="AC94" t="str">
            <v>Scrapper (B)</v>
          </cell>
          <cell r="AD94">
            <v>133000</v>
          </cell>
          <cell r="AF94">
            <v>532000</v>
          </cell>
          <cell r="AH94">
            <v>532000</v>
          </cell>
          <cell r="AI94" t="str">
            <v>Transfer</v>
          </cell>
          <cell r="AJ94">
            <v>41288</v>
          </cell>
          <cell r="AK94">
            <v>41288</v>
          </cell>
          <cell r="AL94" t="str">
            <v>00075/KMIL/I/13</v>
          </cell>
          <cell r="AM94">
            <v>41288</v>
          </cell>
          <cell r="AN94">
            <v>4</v>
          </cell>
          <cell r="AO94" t="str">
            <v>pcs</v>
          </cell>
        </row>
        <row r="95">
          <cell r="A95">
            <v>92</v>
          </cell>
          <cell r="B95" t="str">
            <v>0072/INV-KMIL/I/13</v>
          </cell>
          <cell r="C95">
            <v>72</v>
          </cell>
          <cell r="F95">
            <v>102.027</v>
          </cell>
          <cell r="G95" t="str">
            <v>PT. Toyota Motor Manufacturing Indonesia</v>
          </cell>
          <cell r="H95" t="str">
            <v>Jl. Laksamana Yos Sudarso, Sunter II</v>
          </cell>
          <cell r="I95" t="str">
            <v>Jakarta Utara</v>
          </cell>
          <cell r="J95">
            <v>0</v>
          </cell>
          <cell r="K95">
            <v>1</v>
          </cell>
          <cell r="L95" t="str">
            <v>0    0  0</v>
          </cell>
          <cell r="M95" t="str">
            <v>0   9    9</v>
          </cell>
          <cell r="N95">
            <v>0</v>
          </cell>
          <cell r="O95" t="str">
            <v>0    9    2</v>
          </cell>
          <cell r="P95" t="str">
            <v xml:space="preserve">   0   0   0</v>
          </cell>
          <cell r="Q95" t="str">
            <v>01.000.099.0-092.000</v>
          </cell>
          <cell r="R95">
            <v>4500251430</v>
          </cell>
          <cell r="T95" t="str">
            <v>8934</v>
          </cell>
          <cell r="U95">
            <v>41274</v>
          </cell>
          <cell r="V95">
            <v>4</v>
          </cell>
          <cell r="X95">
            <v>4</v>
          </cell>
          <cell r="AC95" t="str">
            <v>Scrapper (C)</v>
          </cell>
          <cell r="AD95">
            <v>137000</v>
          </cell>
          <cell r="AF95">
            <v>548000</v>
          </cell>
          <cell r="AH95">
            <v>548000</v>
          </cell>
          <cell r="AI95" t="str">
            <v>Transfer</v>
          </cell>
          <cell r="AJ95">
            <v>41288</v>
          </cell>
          <cell r="AK95">
            <v>41288</v>
          </cell>
          <cell r="AL95" t="str">
            <v>00075/KMIL/I/13</v>
          </cell>
          <cell r="AM95">
            <v>41288</v>
          </cell>
          <cell r="AN95">
            <v>4</v>
          </cell>
          <cell r="AO95" t="str">
            <v>pcs</v>
          </cell>
        </row>
        <row r="96">
          <cell r="A96">
            <v>93</v>
          </cell>
          <cell r="B96" t="str">
            <v>0072/INV-KMIL/I/13</v>
          </cell>
          <cell r="C96">
            <v>72</v>
          </cell>
          <cell r="F96">
            <v>102.027</v>
          </cell>
          <cell r="G96" t="str">
            <v>PT. Toyota Motor Manufacturing Indonesia</v>
          </cell>
          <cell r="H96" t="str">
            <v>Jl. Laksamana Yos Sudarso, Sunter II</v>
          </cell>
          <cell r="I96" t="str">
            <v>Jakarta Utara</v>
          </cell>
          <cell r="J96">
            <v>0</v>
          </cell>
          <cell r="K96">
            <v>1</v>
          </cell>
          <cell r="L96" t="str">
            <v>0    0  0</v>
          </cell>
          <cell r="M96" t="str">
            <v>0   9    9</v>
          </cell>
          <cell r="N96">
            <v>0</v>
          </cell>
          <cell r="O96" t="str">
            <v>0    9    2</v>
          </cell>
          <cell r="P96" t="str">
            <v xml:space="preserve">   0   0   0</v>
          </cell>
          <cell r="Q96" t="str">
            <v>01.000.099.0-092.000</v>
          </cell>
          <cell r="R96">
            <v>4500251430</v>
          </cell>
          <cell r="T96" t="str">
            <v>8935</v>
          </cell>
          <cell r="U96">
            <v>41274</v>
          </cell>
          <cell r="V96">
            <v>4</v>
          </cell>
          <cell r="X96">
            <v>4</v>
          </cell>
          <cell r="AC96" t="str">
            <v>Scrapper (D)</v>
          </cell>
          <cell r="AD96">
            <v>350000</v>
          </cell>
          <cell r="AF96">
            <v>1400000</v>
          </cell>
          <cell r="AH96">
            <v>1400000</v>
          </cell>
          <cell r="AI96" t="str">
            <v>Transfer</v>
          </cell>
          <cell r="AJ96">
            <v>41288</v>
          </cell>
          <cell r="AK96">
            <v>41288</v>
          </cell>
          <cell r="AL96" t="str">
            <v>00075/KMIL/I/13</v>
          </cell>
          <cell r="AM96">
            <v>41288</v>
          </cell>
          <cell r="AN96">
            <v>4</v>
          </cell>
          <cell r="AO96" t="str">
            <v>pcs</v>
          </cell>
        </row>
        <row r="97">
          <cell r="A97">
            <v>94</v>
          </cell>
          <cell r="B97" t="str">
            <v>0072/INV-KMIL/I/13</v>
          </cell>
          <cell r="C97">
            <v>72</v>
          </cell>
          <cell r="F97">
            <v>102.027</v>
          </cell>
          <cell r="G97" t="str">
            <v>PT. Toyota Motor Manufacturing Indonesia</v>
          </cell>
          <cell r="H97" t="str">
            <v>Jl. Laksamana Yos Sudarso, Sunter II</v>
          </cell>
          <cell r="I97" t="str">
            <v>Jakarta Utara</v>
          </cell>
          <cell r="J97">
            <v>0</v>
          </cell>
          <cell r="K97">
            <v>1</v>
          </cell>
          <cell r="L97" t="str">
            <v>0    0  0</v>
          </cell>
          <cell r="M97" t="str">
            <v>0   9    9</v>
          </cell>
          <cell r="N97">
            <v>0</v>
          </cell>
          <cell r="O97" t="str">
            <v>0    9    2</v>
          </cell>
          <cell r="P97" t="str">
            <v xml:space="preserve">   0   0   0</v>
          </cell>
          <cell r="Q97" t="str">
            <v>01.000.099.0-092.000</v>
          </cell>
          <cell r="R97">
            <v>4500251430</v>
          </cell>
          <cell r="T97" t="str">
            <v>8936</v>
          </cell>
          <cell r="U97">
            <v>41274</v>
          </cell>
          <cell r="V97">
            <v>2</v>
          </cell>
          <cell r="X97">
            <v>2</v>
          </cell>
          <cell r="AC97" t="str">
            <v>Scrapper (E)</v>
          </cell>
          <cell r="AD97">
            <v>260000</v>
          </cell>
          <cell r="AF97">
            <v>520000</v>
          </cell>
          <cell r="AH97">
            <v>520000</v>
          </cell>
          <cell r="AI97" t="str">
            <v>Transfer</v>
          </cell>
          <cell r="AJ97">
            <v>41288</v>
          </cell>
          <cell r="AK97">
            <v>41288</v>
          </cell>
          <cell r="AL97" t="str">
            <v>00075/KMIL/I/13</v>
          </cell>
          <cell r="AM97">
            <v>41288</v>
          </cell>
          <cell r="AN97">
            <v>2</v>
          </cell>
          <cell r="AO97" t="str">
            <v>pcs</v>
          </cell>
        </row>
        <row r="98">
          <cell r="A98">
            <v>95</v>
          </cell>
          <cell r="B98" t="str">
            <v>0072/INV-KMIL/I/13</v>
          </cell>
          <cell r="C98">
            <v>72</v>
          </cell>
          <cell r="F98">
            <v>102.027</v>
          </cell>
          <cell r="G98" t="str">
            <v>PT. Toyota Motor Manufacturing Indonesia</v>
          </cell>
          <cell r="H98" t="str">
            <v>Jl. Laksamana Yos Sudarso, Sunter II</v>
          </cell>
          <cell r="I98" t="str">
            <v>Jakarta Utara</v>
          </cell>
          <cell r="J98">
            <v>0</v>
          </cell>
          <cell r="K98">
            <v>1</v>
          </cell>
          <cell r="L98" t="str">
            <v>0    0  0</v>
          </cell>
          <cell r="M98" t="str">
            <v>0   9    9</v>
          </cell>
          <cell r="N98">
            <v>0</v>
          </cell>
          <cell r="O98" t="str">
            <v>0    9    2</v>
          </cell>
          <cell r="P98" t="str">
            <v xml:space="preserve">   0   0   0</v>
          </cell>
          <cell r="Q98" t="str">
            <v>01.000.099.0-092.000</v>
          </cell>
          <cell r="R98">
            <v>4500251430</v>
          </cell>
          <cell r="T98" t="str">
            <v>8937</v>
          </cell>
          <cell r="U98">
            <v>41274</v>
          </cell>
          <cell r="V98">
            <v>2</v>
          </cell>
          <cell r="X98">
            <v>2</v>
          </cell>
          <cell r="AC98" t="str">
            <v>Guide Chain Sprocket 61/67</v>
          </cell>
          <cell r="AD98">
            <v>590000</v>
          </cell>
          <cell r="AF98">
            <v>1180000</v>
          </cell>
          <cell r="AH98">
            <v>1180000</v>
          </cell>
          <cell r="AI98" t="str">
            <v>Transfer</v>
          </cell>
          <cell r="AJ98">
            <v>41288</v>
          </cell>
          <cell r="AK98">
            <v>41288</v>
          </cell>
          <cell r="AL98" t="str">
            <v>00075/KMIL/I/13</v>
          </cell>
          <cell r="AM98">
            <v>41288</v>
          </cell>
          <cell r="AN98">
            <v>2</v>
          </cell>
          <cell r="AO98" t="str">
            <v>pcs</v>
          </cell>
        </row>
        <row r="99">
          <cell r="A99">
            <v>96</v>
          </cell>
          <cell r="B99" t="str">
            <v>0063/INV-KMIL/I/13</v>
          </cell>
          <cell r="C99">
            <v>63</v>
          </cell>
          <cell r="F99">
            <v>102.13800000000001</v>
          </cell>
          <cell r="G99" t="str">
            <v>PT. Granitoguna Building Ceramics</v>
          </cell>
          <cell r="H99" t="str">
            <v>Gedung Alia Lt.3 Jl.M.I.Ridwan Rais No.10-18 Gambir</v>
          </cell>
          <cell r="I99" t="str">
            <v>Jakarta Pusat 10110</v>
          </cell>
          <cell r="J99">
            <v>0</v>
          </cell>
          <cell r="K99">
            <v>1</v>
          </cell>
          <cell r="L99" t="str">
            <v>0    7  1</v>
          </cell>
          <cell r="M99" t="str">
            <v>0   0    4</v>
          </cell>
          <cell r="N99">
            <v>4</v>
          </cell>
          <cell r="O99" t="str">
            <v>0    5    2</v>
          </cell>
          <cell r="P99" t="str">
            <v xml:space="preserve">   0   0   0</v>
          </cell>
          <cell r="Q99" t="str">
            <v>01.071.004.4.052.000</v>
          </cell>
          <cell r="R99" t="str">
            <v>PO130019</v>
          </cell>
          <cell r="T99" t="str">
            <v>0083</v>
          </cell>
          <cell r="U99">
            <v>41295</v>
          </cell>
          <cell r="V99">
            <v>50</v>
          </cell>
          <cell r="X99">
            <v>50</v>
          </cell>
          <cell r="AC99" t="str">
            <v>Guide Wheel (Cutting Machine)</v>
          </cell>
          <cell r="AD99">
            <v>80000</v>
          </cell>
          <cell r="AF99">
            <v>4000000</v>
          </cell>
          <cell r="AH99">
            <v>4000000</v>
          </cell>
          <cell r="AI99" t="str">
            <v>Transfer</v>
          </cell>
          <cell r="AJ99">
            <v>41288</v>
          </cell>
          <cell r="AK99">
            <v>41288</v>
          </cell>
          <cell r="AL99" t="str">
            <v>00076/KMIL/I/13</v>
          </cell>
          <cell r="AM99">
            <v>41288</v>
          </cell>
          <cell r="AN99">
            <v>50</v>
          </cell>
          <cell r="AO99" t="str">
            <v>pcs</v>
          </cell>
        </row>
        <row r="100">
          <cell r="A100">
            <v>97</v>
          </cell>
          <cell r="F100">
            <v>102.03400000000001</v>
          </cell>
          <cell r="G100" t="str">
            <v>PT. Denso Indonesia</v>
          </cell>
          <cell r="H100" t="str">
            <v>Jl. Gaya Motor I No.6 Sunter II Kel.Sungai Bambu</v>
          </cell>
          <cell r="I100" t="str">
            <v>Tj.Priok - Jakarta Utara 14330</v>
          </cell>
          <cell r="J100">
            <v>0</v>
          </cell>
          <cell r="K100">
            <v>1</v>
          </cell>
          <cell r="L100" t="str">
            <v>0    0  0</v>
          </cell>
          <cell r="M100" t="str">
            <v>2   3    0</v>
          </cell>
          <cell r="N100">
            <v>1</v>
          </cell>
          <cell r="O100" t="str">
            <v>0    9    2</v>
          </cell>
          <cell r="P100" t="str">
            <v xml:space="preserve">   0   0   0</v>
          </cell>
          <cell r="Q100" t="str">
            <v>01.000.230.1-092.000</v>
          </cell>
          <cell r="R100">
            <v>12120058</v>
          </cell>
          <cell r="T100" t="str">
            <v>8497</v>
          </cell>
          <cell r="U100">
            <v>41271</v>
          </cell>
          <cell r="V100">
            <v>1</v>
          </cell>
          <cell r="X100">
            <v>1</v>
          </cell>
          <cell r="AC100" t="str">
            <v>Pad-3 7212-061-512</v>
          </cell>
          <cell r="AD100">
            <v>3850000</v>
          </cell>
          <cell r="AF100">
            <v>3850000</v>
          </cell>
          <cell r="AH100">
            <v>3850000</v>
          </cell>
          <cell r="AI100" t="str">
            <v>Transfer</v>
          </cell>
          <cell r="AL100" t="str">
            <v>00077/KMIL/I/13</v>
          </cell>
          <cell r="AM100">
            <v>41288</v>
          </cell>
          <cell r="AN100">
            <v>1</v>
          </cell>
          <cell r="AO100" t="str">
            <v>pcs</v>
          </cell>
          <cell r="AP100" t="str">
            <v>Ganti Surat Jalan</v>
          </cell>
        </row>
        <row r="101">
          <cell r="A101">
            <v>98</v>
          </cell>
          <cell r="B101" t="str">
            <v>0046/INV-KMIL/I/13</v>
          </cell>
          <cell r="C101">
            <v>46</v>
          </cell>
          <cell r="F101">
            <v>102.071</v>
          </cell>
          <cell r="G101" t="str">
            <v>PT. Astra Honda Motor</v>
          </cell>
          <cell r="H101" t="str">
            <v>Jl. Yos Sudarso Sunter I, Sunter Jaya-Tanjung Priok</v>
          </cell>
          <cell r="I101" t="str">
            <v>Jakarta Utara</v>
          </cell>
          <cell r="J101">
            <v>0</v>
          </cell>
          <cell r="K101">
            <v>1</v>
          </cell>
          <cell r="L101" t="str">
            <v>0    0  0</v>
          </cell>
          <cell r="M101" t="str">
            <v>7   4    6</v>
          </cell>
          <cell r="N101">
            <v>6</v>
          </cell>
          <cell r="O101" t="str">
            <v>0    9    2</v>
          </cell>
          <cell r="P101" t="str">
            <v xml:space="preserve">   0   0   0</v>
          </cell>
          <cell r="Q101" t="str">
            <v>01.000.746.6-092.000</v>
          </cell>
          <cell r="R101">
            <v>4200077228</v>
          </cell>
          <cell r="T101">
            <v>8483</v>
          </cell>
          <cell r="U101">
            <v>41282</v>
          </cell>
          <cell r="V101">
            <v>5</v>
          </cell>
          <cell r="X101">
            <v>5</v>
          </cell>
          <cell r="AC101" t="str">
            <v>Punch Oil Seal 32 03-52-00094</v>
          </cell>
          <cell r="AD101">
            <v>148750</v>
          </cell>
          <cell r="AF101">
            <v>743750</v>
          </cell>
          <cell r="AH101">
            <v>743750</v>
          </cell>
          <cell r="AI101" t="str">
            <v>Transfer</v>
          </cell>
          <cell r="AJ101">
            <v>41288</v>
          </cell>
          <cell r="AK101">
            <v>41288</v>
          </cell>
          <cell r="AL101" t="str">
            <v>00078/KMIL/I/13</v>
          </cell>
          <cell r="AM101">
            <v>41288</v>
          </cell>
          <cell r="AN101">
            <v>5</v>
          </cell>
          <cell r="AO101" t="str">
            <v>pcs</v>
          </cell>
        </row>
        <row r="102">
          <cell r="A102">
            <v>99</v>
          </cell>
          <cell r="B102" t="str">
            <v>0075/INV-KMIL/I/13</v>
          </cell>
          <cell r="C102">
            <v>75</v>
          </cell>
          <cell r="F102">
            <v>102.027</v>
          </cell>
          <cell r="G102" t="str">
            <v>PT. Toyota Motor Manufacturing Indonesia</v>
          </cell>
          <cell r="H102" t="str">
            <v>Jl. Laksamana Yos Sudarso, Sunter II</v>
          </cell>
          <cell r="I102" t="str">
            <v>Jakarta Utara</v>
          </cell>
          <cell r="J102">
            <v>0</v>
          </cell>
          <cell r="K102">
            <v>1</v>
          </cell>
          <cell r="L102" t="str">
            <v>0    0  0</v>
          </cell>
          <cell r="M102" t="str">
            <v>0   9    9</v>
          </cell>
          <cell r="N102">
            <v>0</v>
          </cell>
          <cell r="O102" t="str">
            <v>0    9    2</v>
          </cell>
          <cell r="P102" t="str">
            <v xml:space="preserve">   0   0   0</v>
          </cell>
          <cell r="Q102" t="str">
            <v>01.000.099.0-092.000</v>
          </cell>
          <cell r="R102">
            <v>4500251874</v>
          </cell>
          <cell r="T102">
            <v>8188</v>
          </cell>
          <cell r="U102">
            <v>41283</v>
          </cell>
          <cell r="V102">
            <v>12</v>
          </cell>
          <cell r="X102">
            <v>12</v>
          </cell>
          <cell r="AC102" t="str">
            <v>Pallet B (67145-0D060)</v>
          </cell>
          <cell r="AD102">
            <v>2830000</v>
          </cell>
          <cell r="AF102">
            <v>33960000</v>
          </cell>
          <cell r="AH102">
            <v>33960000</v>
          </cell>
          <cell r="AI102" t="str">
            <v>Transfer</v>
          </cell>
          <cell r="AJ102">
            <v>41290</v>
          </cell>
          <cell r="AK102">
            <v>41290</v>
          </cell>
          <cell r="AL102" t="str">
            <v>00079/KMIL/I/13</v>
          </cell>
          <cell r="AM102">
            <v>41288</v>
          </cell>
          <cell r="AN102">
            <v>12</v>
          </cell>
          <cell r="AO102" t="str">
            <v>unit</v>
          </cell>
        </row>
        <row r="103">
          <cell r="A103">
            <v>100</v>
          </cell>
          <cell r="B103" t="str">
            <v>0073/INV-KMIL/I/13</v>
          </cell>
          <cell r="C103">
            <v>73</v>
          </cell>
          <cell r="F103">
            <v>102.027</v>
          </cell>
          <cell r="G103" t="str">
            <v>PT. Toyota Motor Manufacturing Indonesia</v>
          </cell>
          <cell r="H103" t="str">
            <v>Jl. Laksamana Yos Sudarso, Sunter II</v>
          </cell>
          <cell r="I103" t="str">
            <v>Jakarta Utara</v>
          </cell>
          <cell r="J103">
            <v>0</v>
          </cell>
          <cell r="K103">
            <v>1</v>
          </cell>
          <cell r="L103" t="str">
            <v>0    0  0</v>
          </cell>
          <cell r="M103" t="str">
            <v>0   9    9</v>
          </cell>
          <cell r="N103">
            <v>0</v>
          </cell>
          <cell r="O103" t="str">
            <v>0    9    2</v>
          </cell>
          <cell r="P103" t="str">
            <v xml:space="preserve">   0   0   0</v>
          </cell>
          <cell r="Q103" t="str">
            <v>01.000.099.0-092.000</v>
          </cell>
          <cell r="R103">
            <v>4500251431</v>
          </cell>
          <cell r="T103" t="str">
            <v>8938;8942</v>
          </cell>
          <cell r="U103">
            <v>41274</v>
          </cell>
          <cell r="V103">
            <v>2</v>
          </cell>
          <cell r="X103">
            <v>2</v>
          </cell>
          <cell r="AC103" t="str">
            <v>Guide rod 31 Li + Bushig Bronze</v>
          </cell>
          <cell r="AD103">
            <v>590000</v>
          </cell>
          <cell r="AF103">
            <v>1180000</v>
          </cell>
          <cell r="AH103">
            <v>1180000</v>
          </cell>
          <cell r="AI103" t="str">
            <v>Transfer</v>
          </cell>
          <cell r="AJ103">
            <v>41289</v>
          </cell>
          <cell r="AK103">
            <v>41289</v>
          </cell>
          <cell r="AL103" t="str">
            <v>00080/KMIL/I/13</v>
          </cell>
          <cell r="AM103">
            <v>41289</v>
          </cell>
          <cell r="AN103">
            <v>2</v>
          </cell>
          <cell r="AO103" t="str">
            <v>pcs</v>
          </cell>
        </row>
        <row r="104">
          <cell r="A104">
            <v>101</v>
          </cell>
          <cell r="B104" t="str">
            <v>0090/INV-KMIL/I/13</v>
          </cell>
          <cell r="C104">
            <v>90</v>
          </cell>
          <cell r="F104">
            <v>102.367</v>
          </cell>
          <cell r="G104" t="str">
            <v>PT. Komatsu Patria Attachment</v>
          </cell>
          <cell r="H104" t="str">
            <v>Kawasan Industri MM2100 Blok JJ No.4-1 Jatiwangi</v>
          </cell>
          <cell r="I104" t="str">
            <v>Cikarang Barat, Bekasi, Jawa Barat 17520</v>
          </cell>
          <cell r="J104">
            <v>2</v>
          </cell>
          <cell r="K104">
            <v>1</v>
          </cell>
          <cell r="L104" t="str">
            <v>0    7   8</v>
          </cell>
          <cell r="M104" t="str">
            <v>0   2    7</v>
          </cell>
          <cell r="N104">
            <v>6</v>
          </cell>
          <cell r="O104" t="str">
            <v>4   3   1</v>
          </cell>
          <cell r="P104" t="str">
            <v xml:space="preserve">    0   0   0</v>
          </cell>
          <cell r="Q104" t="str">
            <v>21.078.027.6-431.000</v>
          </cell>
          <cell r="R104">
            <v>122195</v>
          </cell>
          <cell r="T104">
            <v>8945</v>
          </cell>
          <cell r="U104">
            <v>41288</v>
          </cell>
          <cell r="V104">
            <v>2</v>
          </cell>
          <cell r="X104">
            <v>2</v>
          </cell>
          <cell r="AC104" t="str">
            <v>Bushing A62601-F1900000</v>
          </cell>
          <cell r="AD104">
            <v>3001950</v>
          </cell>
          <cell r="AF104">
            <v>6003900</v>
          </cell>
          <cell r="AH104">
            <v>6003900</v>
          </cell>
          <cell r="AI104" t="str">
            <v>Transfer</v>
          </cell>
          <cell r="AJ104">
            <v>41304</v>
          </cell>
          <cell r="AK104">
            <v>41304</v>
          </cell>
          <cell r="AL104" t="str">
            <v>00081/KMIL/I/13</v>
          </cell>
          <cell r="AM104">
            <v>41289</v>
          </cell>
          <cell r="AN104">
            <v>2</v>
          </cell>
          <cell r="AO104" t="str">
            <v>pcs</v>
          </cell>
        </row>
        <row r="105">
          <cell r="A105">
            <v>102</v>
          </cell>
          <cell r="B105" t="str">
            <v>0040/INV-KMIL/I/13</v>
          </cell>
          <cell r="C105">
            <v>40</v>
          </cell>
          <cell r="F105">
            <v>102.03700000000001</v>
          </cell>
          <cell r="G105" t="str">
            <v>PT. Kayaba Indonesia</v>
          </cell>
          <cell r="H105" t="str">
            <v>Jl. Jawa Blok II No.4 Kawasan Industri MM2100 Jatiwangi</v>
          </cell>
          <cell r="I105" t="str">
            <v>Cikarang Barat 17520</v>
          </cell>
          <cell r="J105">
            <v>0</v>
          </cell>
          <cell r="K105">
            <v>1</v>
          </cell>
          <cell r="L105" t="str">
            <v>0    0  2</v>
          </cell>
          <cell r="M105" t="str">
            <v>8   3    2</v>
          </cell>
          <cell r="N105">
            <v>2</v>
          </cell>
          <cell r="O105" t="str">
            <v>0    9    2</v>
          </cell>
          <cell r="P105" t="str">
            <v xml:space="preserve">   0   0   0</v>
          </cell>
          <cell r="Q105" t="str">
            <v>01.002.832.2-092.000</v>
          </cell>
          <cell r="R105" t="str">
            <v>AJP000788</v>
          </cell>
          <cell r="T105">
            <v>8876</v>
          </cell>
          <cell r="U105">
            <v>41265</v>
          </cell>
          <cell r="V105">
            <v>2</v>
          </cell>
          <cell r="X105">
            <v>2</v>
          </cell>
          <cell r="AC105" t="str">
            <v>Incore Die YLO D4-LD-I01-003</v>
          </cell>
          <cell r="AD105">
            <v>1900000</v>
          </cell>
          <cell r="AF105">
            <v>3800000</v>
          </cell>
          <cell r="AH105">
            <v>3800000</v>
          </cell>
          <cell r="AI105" t="str">
            <v>Transfer</v>
          </cell>
          <cell r="AJ105">
            <v>41289</v>
          </cell>
          <cell r="AK105">
            <v>41289</v>
          </cell>
          <cell r="AL105" t="str">
            <v>00082/KMIL/I/13</v>
          </cell>
          <cell r="AM105">
            <v>41289</v>
          </cell>
          <cell r="AN105">
            <v>2</v>
          </cell>
          <cell r="AO105" t="str">
            <v>pcs</v>
          </cell>
        </row>
        <row r="106">
          <cell r="A106">
            <v>103</v>
          </cell>
          <cell r="B106" t="str">
            <v>0047/INV-KMIL/I/13</v>
          </cell>
          <cell r="C106">
            <v>47</v>
          </cell>
          <cell r="F106">
            <v>102.07899999999999</v>
          </cell>
          <cell r="G106" t="str">
            <v>PT. Yamaha Indonesia Motor MFG</v>
          </cell>
          <cell r="H106" t="str">
            <v>Jl. DR.KRT.Radjiman Widyodiningrat Rt.009/06 Rawa Terate Cakung</v>
          </cell>
          <cell r="I106" t="str">
            <v>Jakarta Timur 13920</v>
          </cell>
          <cell r="J106">
            <v>0</v>
          </cell>
          <cell r="K106">
            <v>1</v>
          </cell>
          <cell r="L106" t="str">
            <v>0    0  0</v>
          </cell>
          <cell r="M106" t="str">
            <v>5   5    4</v>
          </cell>
          <cell r="N106">
            <v>4</v>
          </cell>
          <cell r="O106" t="str">
            <v>0    9    2</v>
          </cell>
          <cell r="P106" t="str">
            <v xml:space="preserve">   0   0   0</v>
          </cell>
          <cell r="Q106" t="str">
            <v>01.000.554.4-092.000</v>
          </cell>
          <cell r="R106" t="str">
            <v>0044850</v>
          </cell>
          <cell r="T106" t="str">
            <v>8719-8723</v>
          </cell>
          <cell r="U106">
            <v>41274</v>
          </cell>
          <cell r="V106">
            <v>1</v>
          </cell>
          <cell r="X106">
            <v>1</v>
          </cell>
          <cell r="AC106" t="str">
            <v>Boss 1 (1DY-E8699-00)</v>
          </cell>
          <cell r="AD106">
            <v>2384618</v>
          </cell>
          <cell r="AF106">
            <v>2384618</v>
          </cell>
          <cell r="AH106">
            <v>2384618</v>
          </cell>
          <cell r="AI106" t="str">
            <v>Transfer</v>
          </cell>
          <cell r="AJ106">
            <v>41290</v>
          </cell>
          <cell r="AK106">
            <v>41290</v>
          </cell>
          <cell r="AL106" t="str">
            <v>00083/KMIL/I/13</v>
          </cell>
          <cell r="AM106">
            <v>41290</v>
          </cell>
          <cell r="AN106">
            <v>1</v>
          </cell>
          <cell r="AO106" t="str">
            <v>unit</v>
          </cell>
        </row>
        <row r="107">
          <cell r="A107">
            <v>104</v>
          </cell>
          <cell r="B107" t="str">
            <v>0041/INV-KMIL/I/13</v>
          </cell>
          <cell r="C107">
            <v>41</v>
          </cell>
          <cell r="F107">
            <v>102.337</v>
          </cell>
          <cell r="G107" t="str">
            <v>PT. Surya Gemilang Perkasa</v>
          </cell>
          <cell r="H107" t="str">
            <v>Jln. Alternatif Cibubur Km.8</v>
          </cell>
          <cell r="I107" t="str">
            <v>Cileungsi, Bogor, Jawa Barat</v>
          </cell>
          <cell r="J107">
            <v>0</v>
          </cell>
          <cell r="K107">
            <v>1</v>
          </cell>
          <cell r="L107" t="str">
            <v>9    8   3</v>
          </cell>
          <cell r="M107" t="str">
            <v>2   5    7</v>
          </cell>
          <cell r="N107">
            <v>5</v>
          </cell>
          <cell r="O107" t="str">
            <v>4   3   1</v>
          </cell>
          <cell r="P107" t="str">
            <v>0   0   0</v>
          </cell>
          <cell r="Q107" t="str">
            <v>01.983.257-5.431.000</v>
          </cell>
          <cell r="R107" t="str">
            <v>0020/PO/SGP/2013</v>
          </cell>
          <cell r="T107" t="str">
            <v>-</v>
          </cell>
          <cell r="U107" t="str">
            <v>-</v>
          </cell>
          <cell r="V107">
            <v>4000</v>
          </cell>
          <cell r="X107">
            <v>4000</v>
          </cell>
          <cell r="AC107" t="str">
            <v>Piece Pivot</v>
          </cell>
          <cell r="AD107">
            <v>2100</v>
          </cell>
          <cell r="AF107">
            <v>8400000</v>
          </cell>
          <cell r="AH107">
            <v>8400000</v>
          </cell>
          <cell r="AI107" t="str">
            <v>Transfer</v>
          </cell>
          <cell r="AJ107">
            <v>41289</v>
          </cell>
          <cell r="AK107">
            <v>41289</v>
          </cell>
          <cell r="AL107" t="str">
            <v>00084/KMIL/I/13</v>
          </cell>
          <cell r="AM107">
            <v>41289</v>
          </cell>
          <cell r="AN107">
            <v>4000</v>
          </cell>
          <cell r="AO107" t="str">
            <v>pcs</v>
          </cell>
        </row>
        <row r="108">
          <cell r="A108">
            <v>105</v>
          </cell>
          <cell r="B108" t="str">
            <v>0064/INV-KMIL/I/13</v>
          </cell>
          <cell r="C108">
            <v>64</v>
          </cell>
          <cell r="F108">
            <v>102.13800000000001</v>
          </cell>
          <cell r="G108" t="str">
            <v>PT. Granitoguna Building Ceramics</v>
          </cell>
          <cell r="H108" t="str">
            <v>Gedung Alia Lt.3 Jl.M.I.Ridwan Rais No.10-18 Gambir</v>
          </cell>
          <cell r="I108" t="str">
            <v>Jakarta Pusat 10110</v>
          </cell>
          <cell r="J108">
            <v>0</v>
          </cell>
          <cell r="K108">
            <v>1</v>
          </cell>
          <cell r="L108" t="str">
            <v>0    7  1</v>
          </cell>
          <cell r="M108" t="str">
            <v>0   0    4</v>
          </cell>
          <cell r="N108">
            <v>4</v>
          </cell>
          <cell r="O108" t="str">
            <v>0    5    2</v>
          </cell>
          <cell r="P108" t="str">
            <v xml:space="preserve">   0   0   0</v>
          </cell>
          <cell r="Q108" t="str">
            <v>01.071.004.4.052.000</v>
          </cell>
          <cell r="R108">
            <v>43335</v>
          </cell>
          <cell r="T108">
            <v>8846</v>
          </cell>
          <cell r="U108">
            <v>41271</v>
          </cell>
          <cell r="V108">
            <v>1</v>
          </cell>
          <cell r="X108">
            <v>1</v>
          </cell>
          <cell r="AC108" t="str">
            <v>Jasa Rekondisi Housing Gear Box Swing Beam (Gal. SGR 4TB60)</v>
          </cell>
          <cell r="AD108">
            <v>4500000</v>
          </cell>
          <cell r="AF108">
            <v>4500000</v>
          </cell>
          <cell r="AH108">
            <v>4500000</v>
          </cell>
          <cell r="AI108" t="str">
            <v>Transfer</v>
          </cell>
          <cell r="AJ108">
            <v>41289</v>
          </cell>
          <cell r="AK108">
            <v>41289</v>
          </cell>
          <cell r="AL108" t="str">
            <v>00085/KMIL/I/13</v>
          </cell>
          <cell r="AM108">
            <v>41289</v>
          </cell>
          <cell r="AN108">
            <v>1</v>
          </cell>
          <cell r="AO108" t="str">
            <v>pcs</v>
          </cell>
        </row>
        <row r="109">
          <cell r="A109">
            <v>106</v>
          </cell>
          <cell r="B109" t="str">
            <v>0065/INV-KMIL/I/13</v>
          </cell>
          <cell r="C109">
            <v>65</v>
          </cell>
          <cell r="F109">
            <v>102.13800000000001</v>
          </cell>
          <cell r="G109" t="str">
            <v>PT. Granitoguna Building Ceramics</v>
          </cell>
          <cell r="H109" t="str">
            <v>Gedung Alia Lt.3 Jl.M.I.Ridwan Rais No.10-18 Gambir</v>
          </cell>
          <cell r="I109" t="str">
            <v>Jakarta Pusat 10110</v>
          </cell>
          <cell r="J109">
            <v>0</v>
          </cell>
          <cell r="K109">
            <v>1</v>
          </cell>
          <cell r="L109" t="str">
            <v>0    7  1</v>
          </cell>
          <cell r="M109" t="str">
            <v>0   0    4</v>
          </cell>
          <cell r="N109">
            <v>4</v>
          </cell>
          <cell r="O109" t="str">
            <v>0    5    2</v>
          </cell>
          <cell r="P109" t="str">
            <v xml:space="preserve">   0   0   0</v>
          </cell>
          <cell r="Q109" t="str">
            <v>01.071.004.4.052.000</v>
          </cell>
          <cell r="R109">
            <v>43352</v>
          </cell>
          <cell r="T109">
            <v>8847</v>
          </cell>
          <cell r="U109">
            <v>41284</v>
          </cell>
          <cell r="V109">
            <v>2</v>
          </cell>
          <cell r="X109">
            <v>2</v>
          </cell>
          <cell r="AC109" t="str">
            <v>Head Shaft (KD356-04) (REV.1)</v>
          </cell>
          <cell r="AD109">
            <v>3950000</v>
          </cell>
          <cell r="AF109">
            <v>7900000</v>
          </cell>
          <cell r="AH109">
            <v>7900000</v>
          </cell>
          <cell r="AI109" t="str">
            <v>Transfer</v>
          </cell>
          <cell r="AJ109">
            <v>41289</v>
          </cell>
          <cell r="AK109">
            <v>41289</v>
          </cell>
          <cell r="AL109" t="str">
            <v>00086/KMIL/I/13</v>
          </cell>
          <cell r="AM109">
            <v>41289</v>
          </cell>
          <cell r="AN109">
            <v>2</v>
          </cell>
          <cell r="AO109" t="str">
            <v>pcs</v>
          </cell>
        </row>
        <row r="110">
          <cell r="A110">
            <v>107</v>
          </cell>
          <cell r="B110" t="str">
            <v>0074/INV-KMIL/I/13</v>
          </cell>
          <cell r="C110">
            <v>74</v>
          </cell>
          <cell r="F110">
            <v>102.027</v>
          </cell>
          <cell r="G110" t="str">
            <v>PT. Toyota Motor Manufacturing Indonesia</v>
          </cell>
          <cell r="H110" t="str">
            <v>Jl. Laksamana Yos Sudarso, Sunter II</v>
          </cell>
          <cell r="I110" t="str">
            <v>Jakarta Utara</v>
          </cell>
          <cell r="J110">
            <v>0</v>
          </cell>
          <cell r="K110">
            <v>1</v>
          </cell>
          <cell r="L110" t="str">
            <v>0    0  0</v>
          </cell>
          <cell r="M110" t="str">
            <v>0   9    9</v>
          </cell>
          <cell r="N110">
            <v>0</v>
          </cell>
          <cell r="O110" t="str">
            <v>0    9    2</v>
          </cell>
          <cell r="P110" t="str">
            <v xml:space="preserve">   0   0   0</v>
          </cell>
          <cell r="Q110" t="str">
            <v>01.000.099.0-092.000</v>
          </cell>
          <cell r="R110">
            <v>4500251425</v>
          </cell>
          <cell r="T110">
            <v>8187</v>
          </cell>
          <cell r="U110">
            <v>41274</v>
          </cell>
          <cell r="V110">
            <v>9</v>
          </cell>
          <cell r="X110">
            <v>9</v>
          </cell>
          <cell r="AC110" t="str">
            <v>Pallet A (57612-0D050)</v>
          </cell>
          <cell r="AD110">
            <v>4070000</v>
          </cell>
          <cell r="AF110">
            <v>36630000</v>
          </cell>
          <cell r="AH110">
            <v>36630000</v>
          </cell>
          <cell r="AI110" t="str">
            <v>Transfer</v>
          </cell>
          <cell r="AJ110">
            <v>41289</v>
          </cell>
          <cell r="AK110">
            <v>41289</v>
          </cell>
          <cell r="AL110" t="str">
            <v>00087/KMIL/I/13</v>
          </cell>
          <cell r="AM110">
            <v>41289</v>
          </cell>
          <cell r="AN110">
            <v>9</v>
          </cell>
          <cell r="AO110" t="str">
            <v>unit</v>
          </cell>
        </row>
        <row r="111">
          <cell r="A111">
            <v>108</v>
          </cell>
          <cell r="B111" t="str">
            <v>0042/INV-KMIL/I/13</v>
          </cell>
          <cell r="C111">
            <v>42</v>
          </cell>
          <cell r="F111">
            <v>102.357</v>
          </cell>
          <cell r="G111" t="str">
            <v>PT. FLSmidth Indonesia</v>
          </cell>
          <cell r="H111" t="str">
            <v>Ged. Wisma GKBI Lt.21 Suite 2101 Jl. Jend. Sudirman No.28 Tanah Abang</v>
          </cell>
          <cell r="I111" t="str">
            <v>Jakarta Pusat - DKI Jakarta Raya 10210</v>
          </cell>
          <cell r="J111">
            <v>0</v>
          </cell>
          <cell r="K111">
            <v>1</v>
          </cell>
          <cell r="L111" t="str">
            <v>3    5   3</v>
          </cell>
          <cell r="M111" t="str">
            <v>7   4    6</v>
          </cell>
          <cell r="N111">
            <v>9</v>
          </cell>
          <cell r="O111" t="str">
            <v>0   5   8</v>
          </cell>
          <cell r="P111" t="str">
            <v>0   0   0</v>
          </cell>
          <cell r="Q111" t="str">
            <v>01.353.746.9-058.000</v>
          </cell>
          <cell r="R111" t="str">
            <v>01-022.POR.10.E.0011.7</v>
          </cell>
          <cell r="T111" t="str">
            <v>0032</v>
          </cell>
          <cell r="U111">
            <v>41284</v>
          </cell>
          <cell r="V111">
            <v>18</v>
          </cell>
          <cell r="X111">
            <v>18</v>
          </cell>
          <cell r="AC111" t="str">
            <v>Bracket J Hook Extended - Ref. Drawing 75026541</v>
          </cell>
          <cell r="AD111">
            <v>350000</v>
          </cell>
          <cell r="AF111">
            <v>6300000</v>
          </cell>
          <cell r="AH111">
            <v>6300000</v>
          </cell>
          <cell r="AI111" t="str">
            <v>Transfer</v>
          </cell>
          <cell r="AJ111">
            <v>41289</v>
          </cell>
          <cell r="AK111">
            <v>41289</v>
          </cell>
          <cell r="AL111" t="str">
            <v>00088/KMIL/I/13</v>
          </cell>
          <cell r="AM111">
            <v>41289</v>
          </cell>
          <cell r="AN111">
            <v>18</v>
          </cell>
          <cell r="AO111" t="str">
            <v>pcs</v>
          </cell>
        </row>
        <row r="112">
          <cell r="A112">
            <v>109</v>
          </cell>
          <cell r="B112" t="str">
            <v>0042/INV-KMIL/I/13</v>
          </cell>
          <cell r="C112">
            <v>42</v>
          </cell>
          <cell r="F112">
            <v>102.357</v>
          </cell>
          <cell r="G112" t="str">
            <v>PT. FLSmidth Indonesia</v>
          </cell>
          <cell r="H112" t="str">
            <v>Ged. Wisma GKBI Lt.21 Suite 2101 Jl. Jend. Sudirman No.28 Tanah Abang</v>
          </cell>
          <cell r="I112" t="str">
            <v>Jakarta Pusat - DKI Jakarta Raya 10210</v>
          </cell>
          <cell r="J112">
            <v>0</v>
          </cell>
          <cell r="K112">
            <v>1</v>
          </cell>
          <cell r="L112" t="str">
            <v>3    5   3</v>
          </cell>
          <cell r="M112" t="str">
            <v>7   4    6</v>
          </cell>
          <cell r="N112">
            <v>9</v>
          </cell>
          <cell r="O112" t="str">
            <v>0   5   8</v>
          </cell>
          <cell r="P112" t="str">
            <v>0   0   0</v>
          </cell>
          <cell r="Q112" t="str">
            <v>01.353.746.9-058.000</v>
          </cell>
          <cell r="R112" t="str">
            <v>01-022.POR.10.E.0011.7</v>
          </cell>
          <cell r="T112" t="str">
            <v>0031</v>
          </cell>
          <cell r="U112">
            <v>41284</v>
          </cell>
          <cell r="V112">
            <v>4</v>
          </cell>
          <cell r="X112">
            <v>4</v>
          </cell>
          <cell r="AC112" t="str">
            <v>Bracket J Hook - Ref. Drawing 75024938</v>
          </cell>
          <cell r="AD112">
            <v>250000</v>
          </cell>
          <cell r="AF112">
            <v>1000000</v>
          </cell>
          <cell r="AH112">
            <v>1000000</v>
          </cell>
          <cell r="AI112" t="str">
            <v>Transfer</v>
          </cell>
          <cell r="AJ112">
            <v>41289</v>
          </cell>
          <cell r="AK112">
            <v>41289</v>
          </cell>
          <cell r="AL112" t="str">
            <v>00088/KMIL/I/13</v>
          </cell>
          <cell r="AM112">
            <v>41289</v>
          </cell>
          <cell r="AN112">
            <v>4</v>
          </cell>
          <cell r="AO112" t="str">
            <v>pcs</v>
          </cell>
        </row>
        <row r="113">
          <cell r="A113">
            <v>110</v>
          </cell>
          <cell r="B113" t="str">
            <v>0035/INV-KMIL/I/13</v>
          </cell>
          <cell r="C113">
            <v>35</v>
          </cell>
          <cell r="F113">
            <v>102.13800000000001</v>
          </cell>
          <cell r="G113" t="str">
            <v>PT. Granitoguna Building Ceramics</v>
          </cell>
          <cell r="H113" t="str">
            <v>Gedung Alia Lt.3 Jl.M.I.Ridwan Rais No.10-18 Gambir</v>
          </cell>
          <cell r="I113" t="str">
            <v>Jakarta Pusat 10110</v>
          </cell>
          <cell r="J113">
            <v>0</v>
          </cell>
          <cell r="K113">
            <v>1</v>
          </cell>
          <cell r="L113" t="str">
            <v>0    7  1</v>
          </cell>
          <cell r="M113" t="str">
            <v>0   0    4</v>
          </cell>
          <cell r="N113">
            <v>4</v>
          </cell>
          <cell r="O113" t="str">
            <v>0    5    2</v>
          </cell>
          <cell r="P113" t="str">
            <v xml:space="preserve">   0   0   0</v>
          </cell>
          <cell r="Q113" t="str">
            <v>01.071.004.4.052.000</v>
          </cell>
          <cell r="R113">
            <v>42470</v>
          </cell>
          <cell r="T113">
            <v>7777</v>
          </cell>
          <cell r="U113">
            <v>41238</v>
          </cell>
          <cell r="V113">
            <v>1</v>
          </cell>
          <cell r="X113">
            <v>1</v>
          </cell>
          <cell r="AC113" t="str">
            <v>Flange Cover</v>
          </cell>
          <cell r="AD113">
            <v>4565000</v>
          </cell>
          <cell r="AF113">
            <v>4565000</v>
          </cell>
          <cell r="AH113">
            <v>4565000</v>
          </cell>
          <cell r="AI113" t="str">
            <v>Transfer</v>
          </cell>
          <cell r="AJ113">
            <v>41283</v>
          </cell>
          <cell r="AK113">
            <v>41283</v>
          </cell>
          <cell r="AL113" t="str">
            <v>00089/KMIL/I/13</v>
          </cell>
          <cell r="AM113">
            <v>41283</v>
          </cell>
          <cell r="AN113">
            <v>1</v>
          </cell>
          <cell r="AO113" t="str">
            <v>pcs</v>
          </cell>
        </row>
        <row r="114">
          <cell r="A114">
            <v>111</v>
          </cell>
          <cell r="B114" t="str">
            <v>0035/INV-KMIL/I/13</v>
          </cell>
          <cell r="C114">
            <v>35</v>
          </cell>
          <cell r="F114">
            <v>102.13800000000001</v>
          </cell>
          <cell r="G114" t="str">
            <v>PT. Granitoguna Building Ceramics</v>
          </cell>
          <cell r="H114" t="str">
            <v>Gedung Alia Lt.3 Jl.M.I.Ridwan Rais No.10-18 Gambir</v>
          </cell>
          <cell r="I114" t="str">
            <v>Jakarta Pusat 10110</v>
          </cell>
          <cell r="J114">
            <v>0</v>
          </cell>
          <cell r="K114">
            <v>1</v>
          </cell>
          <cell r="L114" t="str">
            <v>0    7  1</v>
          </cell>
          <cell r="M114" t="str">
            <v>0   0    4</v>
          </cell>
          <cell r="N114">
            <v>4</v>
          </cell>
          <cell r="O114" t="str">
            <v>0    5    2</v>
          </cell>
          <cell r="P114" t="str">
            <v xml:space="preserve">   0   0   0</v>
          </cell>
          <cell r="Q114" t="str">
            <v>01.071.004.4.052.000</v>
          </cell>
          <cell r="R114">
            <v>42470</v>
          </cell>
          <cell r="T114">
            <v>7776</v>
          </cell>
          <cell r="U114">
            <v>41238</v>
          </cell>
          <cell r="V114">
            <v>3</v>
          </cell>
          <cell r="X114">
            <v>3</v>
          </cell>
          <cell r="AC114" t="str">
            <v>Splined Bush FK 005001005 A</v>
          </cell>
          <cell r="AD114">
            <v>445000</v>
          </cell>
          <cell r="AF114">
            <v>1335000</v>
          </cell>
          <cell r="AH114">
            <v>1335000</v>
          </cell>
          <cell r="AI114" t="str">
            <v>Transfer</v>
          </cell>
          <cell r="AJ114">
            <v>41283</v>
          </cell>
          <cell r="AK114">
            <v>41283</v>
          </cell>
          <cell r="AL114" t="str">
            <v>00089/KMIL/I/13</v>
          </cell>
          <cell r="AM114">
            <v>41283</v>
          </cell>
          <cell r="AN114">
            <v>3</v>
          </cell>
          <cell r="AO114" t="str">
            <v>pcs</v>
          </cell>
        </row>
        <row r="115">
          <cell r="A115">
            <v>112</v>
          </cell>
          <cell r="B115" t="str">
            <v>0048/INV-KMIL/I/13</v>
          </cell>
          <cell r="C115">
            <v>48</v>
          </cell>
          <cell r="F115">
            <v>102.29600000000001</v>
          </cell>
          <cell r="G115" t="str">
            <v>CV. Triona Multi Industri</v>
          </cell>
          <cell r="H115" t="str">
            <v>Jl.Telaga Mas IV No.6 Kawasan Industri Cikupamas</v>
          </cell>
          <cell r="I115" t="str">
            <v>Tangerang</v>
          </cell>
          <cell r="J115">
            <v>0</v>
          </cell>
          <cell r="K115">
            <v>1</v>
          </cell>
          <cell r="L115" t="str">
            <v>8    2   1</v>
          </cell>
          <cell r="M115" t="str">
            <v>9    1    8</v>
          </cell>
          <cell r="N115">
            <v>8</v>
          </cell>
          <cell r="O115" t="str">
            <v>4    1   5</v>
          </cell>
          <cell r="P115" t="str">
            <v xml:space="preserve">   0   0   0</v>
          </cell>
          <cell r="Q115" t="str">
            <v>01.821.918.8-415.000</v>
          </cell>
          <cell r="R115" t="str">
            <v>1310/TMI-HMT/XI/12</v>
          </cell>
          <cell r="T115" t="str">
            <v>-</v>
          </cell>
          <cell r="U115" t="str">
            <v>-</v>
          </cell>
          <cell r="V115">
            <v>2000</v>
          </cell>
          <cell r="X115">
            <v>2000</v>
          </cell>
          <cell r="AC115" t="str">
            <v>Clip Helm (Komponen Metal)</v>
          </cell>
          <cell r="AD115">
            <v>1375</v>
          </cell>
          <cell r="AF115">
            <v>2750000</v>
          </cell>
          <cell r="AH115">
            <v>2750000</v>
          </cell>
          <cell r="AI115" t="str">
            <v>Transfer</v>
          </cell>
          <cell r="AJ115">
            <v>41290</v>
          </cell>
          <cell r="AK115">
            <v>41290</v>
          </cell>
          <cell r="AL115" t="str">
            <v>00090/KMIL/I/13</v>
          </cell>
          <cell r="AM115">
            <v>41290</v>
          </cell>
          <cell r="AN115">
            <v>2000</v>
          </cell>
          <cell r="AO115" t="str">
            <v>set</v>
          </cell>
        </row>
        <row r="116">
          <cell r="A116">
            <v>113</v>
          </cell>
          <cell r="B116" t="str">
            <v>0049/INV-KMIL/I/13</v>
          </cell>
          <cell r="C116">
            <v>49</v>
          </cell>
          <cell r="F116">
            <v>102.29600000000001</v>
          </cell>
          <cell r="G116" t="str">
            <v>CV. Triona Multi Industri</v>
          </cell>
          <cell r="H116" t="str">
            <v>Jl.Telaga Mas IV No.6 Kawasan Industri Cikupamas</v>
          </cell>
          <cell r="I116" t="str">
            <v>Tangerang</v>
          </cell>
          <cell r="J116">
            <v>0</v>
          </cell>
          <cell r="K116">
            <v>1</v>
          </cell>
          <cell r="L116" t="str">
            <v>8    2   1</v>
          </cell>
          <cell r="M116" t="str">
            <v>9    1    8</v>
          </cell>
          <cell r="N116">
            <v>8</v>
          </cell>
          <cell r="O116" t="str">
            <v>4    1   5</v>
          </cell>
          <cell r="P116" t="str">
            <v xml:space="preserve">   0   0   0</v>
          </cell>
          <cell r="Q116" t="str">
            <v>01.821.918.8-415.000</v>
          </cell>
          <cell r="R116" t="str">
            <v>1415/TMI-HMT/XII/12</v>
          </cell>
          <cell r="T116" t="str">
            <v>-</v>
          </cell>
          <cell r="U116" t="str">
            <v>-</v>
          </cell>
          <cell r="V116">
            <v>9000</v>
          </cell>
          <cell r="X116">
            <v>9000</v>
          </cell>
          <cell r="AC116" t="str">
            <v>Clip Helm (Komponen Metal)</v>
          </cell>
          <cell r="AD116">
            <v>1375</v>
          </cell>
          <cell r="AF116">
            <v>12375000</v>
          </cell>
          <cell r="AH116">
            <v>12375000</v>
          </cell>
          <cell r="AI116" t="str">
            <v>Transfer</v>
          </cell>
          <cell r="AJ116">
            <v>41290</v>
          </cell>
          <cell r="AK116">
            <v>41290</v>
          </cell>
          <cell r="AL116" t="str">
            <v>00091/KMIL/I/13</v>
          </cell>
          <cell r="AM116">
            <v>41290</v>
          </cell>
          <cell r="AN116">
            <v>9000</v>
          </cell>
          <cell r="AO116" t="str">
            <v>set</v>
          </cell>
        </row>
        <row r="117">
          <cell r="A117">
            <v>114</v>
          </cell>
          <cell r="B117" t="str">
            <v>0056/INV-KMIL/I/13</v>
          </cell>
          <cell r="C117">
            <v>56</v>
          </cell>
          <cell r="F117">
            <v>102.29600000000001</v>
          </cell>
          <cell r="G117" t="str">
            <v>CV. Triona Multi Industri</v>
          </cell>
          <cell r="H117" t="str">
            <v>Jl.Telaga Mas IV No.6 Kawasan Industri Cikupamas</v>
          </cell>
          <cell r="I117" t="str">
            <v>Tangerang</v>
          </cell>
          <cell r="J117">
            <v>0</v>
          </cell>
          <cell r="K117">
            <v>1</v>
          </cell>
          <cell r="L117" t="str">
            <v>8    2   1</v>
          </cell>
          <cell r="M117" t="str">
            <v>9    1    8</v>
          </cell>
          <cell r="N117">
            <v>8</v>
          </cell>
          <cell r="O117" t="str">
            <v>4    1   5</v>
          </cell>
          <cell r="P117" t="str">
            <v xml:space="preserve">   0   0   0</v>
          </cell>
          <cell r="Q117" t="str">
            <v>01.821.918.8-415.000</v>
          </cell>
          <cell r="R117" t="str">
            <v>0086/TMI-HMLT/I/13</v>
          </cell>
          <cell r="T117" t="str">
            <v>-</v>
          </cell>
          <cell r="U117" t="str">
            <v>-</v>
          </cell>
          <cell r="V117">
            <v>10000</v>
          </cell>
          <cell r="X117">
            <v>10000</v>
          </cell>
          <cell r="AC117" t="str">
            <v>Clip Helm (Komponen Metal)</v>
          </cell>
          <cell r="AD117">
            <v>1375</v>
          </cell>
          <cell r="AF117">
            <v>13750000</v>
          </cell>
          <cell r="AH117">
            <v>13750000</v>
          </cell>
          <cell r="AI117" t="str">
            <v>Transfer</v>
          </cell>
          <cell r="AJ117">
            <v>41290</v>
          </cell>
          <cell r="AK117">
            <v>41290</v>
          </cell>
          <cell r="AL117" t="str">
            <v>00092/KMIL/I/13</v>
          </cell>
          <cell r="AM117">
            <v>41290</v>
          </cell>
          <cell r="AN117">
            <v>10000</v>
          </cell>
          <cell r="AO117" t="str">
            <v>set</v>
          </cell>
        </row>
        <row r="118">
          <cell r="A118">
            <v>115</v>
          </cell>
          <cell r="B118" t="str">
            <v>0050/INV-KMIL/I/13</v>
          </cell>
          <cell r="C118">
            <v>50</v>
          </cell>
          <cell r="F118">
            <v>102.03700000000001</v>
          </cell>
          <cell r="G118" t="str">
            <v>PT. Kayaba Indonesia</v>
          </cell>
          <cell r="H118" t="str">
            <v>Jl. Jawa Blok II No.4 Kawasan Industri MM2100 Jatiwangi</v>
          </cell>
          <cell r="I118" t="str">
            <v>Cikarang Barat 17520</v>
          </cell>
          <cell r="J118">
            <v>0</v>
          </cell>
          <cell r="K118">
            <v>1</v>
          </cell>
          <cell r="L118" t="str">
            <v>0    0  2</v>
          </cell>
          <cell r="M118" t="str">
            <v>8   3    2</v>
          </cell>
          <cell r="N118">
            <v>2</v>
          </cell>
          <cell r="O118" t="str">
            <v>0    9    2</v>
          </cell>
          <cell r="P118" t="str">
            <v xml:space="preserve">   0   0   0</v>
          </cell>
          <cell r="Q118" t="str">
            <v>01.002.832.2-092.000</v>
          </cell>
          <cell r="R118" t="str">
            <v>2JP001470</v>
          </cell>
          <cell r="T118">
            <v>8878</v>
          </cell>
          <cell r="U118">
            <v>41282</v>
          </cell>
          <cell r="V118">
            <v>6</v>
          </cell>
          <cell r="X118">
            <v>6</v>
          </cell>
          <cell r="AC118" t="str">
            <v>Ejector J2-LJ-U06-001</v>
          </cell>
          <cell r="AD118">
            <v>215000</v>
          </cell>
          <cell r="AF118">
            <v>1290000</v>
          </cell>
          <cell r="AH118">
            <v>1290000</v>
          </cell>
          <cell r="AI118" t="str">
            <v>Transfer</v>
          </cell>
          <cell r="AJ118">
            <v>41290</v>
          </cell>
          <cell r="AK118">
            <v>41290</v>
          </cell>
          <cell r="AL118" t="str">
            <v>00093/KMIL/I/13</v>
          </cell>
          <cell r="AM118">
            <v>41290</v>
          </cell>
          <cell r="AN118">
            <v>6</v>
          </cell>
          <cell r="AO118" t="str">
            <v>pcs</v>
          </cell>
        </row>
        <row r="119">
          <cell r="A119">
            <v>116</v>
          </cell>
          <cell r="B119" t="str">
            <v>0067/INV-KMIL/I/13</v>
          </cell>
          <cell r="C119">
            <v>67</v>
          </cell>
          <cell r="F119">
            <v>102.13800000000001</v>
          </cell>
          <cell r="G119" t="str">
            <v>PT. Granitoguna Building Ceramics</v>
          </cell>
          <cell r="H119" t="str">
            <v>Gedung Alia Lt.3 Jl.M.I.Ridwan Rais No.10-18 Gambir</v>
          </cell>
          <cell r="I119" t="str">
            <v>Jakarta Pusat 10110</v>
          </cell>
          <cell r="J119">
            <v>0</v>
          </cell>
          <cell r="K119">
            <v>1</v>
          </cell>
          <cell r="L119" t="str">
            <v>0    7  1</v>
          </cell>
          <cell r="M119" t="str">
            <v>0   0    4</v>
          </cell>
          <cell r="N119">
            <v>4</v>
          </cell>
          <cell r="O119" t="str">
            <v>0    5    2</v>
          </cell>
          <cell r="P119" t="str">
            <v xml:space="preserve">   0   0   0</v>
          </cell>
          <cell r="Q119" t="str">
            <v>01.071.004.4.052.000</v>
          </cell>
          <cell r="R119">
            <v>43117</v>
          </cell>
          <cell r="T119">
            <v>8530</v>
          </cell>
          <cell r="U119">
            <v>41268</v>
          </cell>
          <cell r="V119">
            <v>4</v>
          </cell>
          <cell r="X119">
            <v>4</v>
          </cell>
          <cell r="AC119" t="str">
            <v>Sliding Plate K28001015</v>
          </cell>
          <cell r="AD119">
            <v>485000</v>
          </cell>
          <cell r="AF119">
            <v>1940000</v>
          </cell>
          <cell r="AH119">
            <v>1940000</v>
          </cell>
          <cell r="AI119" t="str">
            <v>Transfer</v>
          </cell>
          <cell r="AJ119">
            <v>41290</v>
          </cell>
          <cell r="AK119">
            <v>41290</v>
          </cell>
          <cell r="AL119" t="str">
            <v>00094/KMIL/I/13</v>
          </cell>
          <cell r="AM119">
            <v>41290</v>
          </cell>
          <cell r="AN119">
            <v>4</v>
          </cell>
          <cell r="AO119" t="str">
            <v>pcs</v>
          </cell>
        </row>
        <row r="120">
          <cell r="A120">
            <v>117</v>
          </cell>
          <cell r="B120" t="str">
            <v>0067/INV-KMIL/I/13</v>
          </cell>
          <cell r="C120">
            <v>67</v>
          </cell>
          <cell r="F120">
            <v>102.13800000000001</v>
          </cell>
          <cell r="G120" t="str">
            <v>PT. Granitoguna Building Ceramics</v>
          </cell>
          <cell r="H120" t="str">
            <v>Gedung Alia Lt.3 Jl.M.I.Ridwan Rais No.10-18 Gambir</v>
          </cell>
          <cell r="I120" t="str">
            <v>Jakarta Pusat 10110</v>
          </cell>
          <cell r="J120">
            <v>0</v>
          </cell>
          <cell r="K120">
            <v>1</v>
          </cell>
          <cell r="L120" t="str">
            <v>0    7  1</v>
          </cell>
          <cell r="M120" t="str">
            <v>0   0    4</v>
          </cell>
          <cell r="N120">
            <v>4</v>
          </cell>
          <cell r="O120" t="str">
            <v>0    5    2</v>
          </cell>
          <cell r="P120" t="str">
            <v xml:space="preserve">   0   0   0</v>
          </cell>
          <cell r="Q120" t="str">
            <v>01.071.004.4.052.000</v>
          </cell>
          <cell r="R120">
            <v>43117</v>
          </cell>
          <cell r="T120">
            <v>8589</v>
          </cell>
          <cell r="U120">
            <v>41268</v>
          </cell>
          <cell r="V120">
            <v>4</v>
          </cell>
          <cell r="X120">
            <v>4</v>
          </cell>
          <cell r="AC120" t="str">
            <v>Sliding Plate (K28001016)</v>
          </cell>
          <cell r="AD120">
            <v>390000</v>
          </cell>
          <cell r="AF120">
            <v>1560000</v>
          </cell>
          <cell r="AH120">
            <v>1560000</v>
          </cell>
          <cell r="AI120" t="str">
            <v>Transfer</v>
          </cell>
          <cell r="AJ120">
            <v>41290</v>
          </cell>
          <cell r="AK120">
            <v>41290</v>
          </cell>
          <cell r="AL120" t="str">
            <v>00094/KMIL/I/13</v>
          </cell>
          <cell r="AM120">
            <v>41290</v>
          </cell>
          <cell r="AN120">
            <v>4</v>
          </cell>
          <cell r="AO120" t="str">
            <v>pcs</v>
          </cell>
        </row>
        <row r="121">
          <cell r="A121">
            <v>118</v>
          </cell>
          <cell r="B121" t="str">
            <v>0161/INV-KMIL/II/13</v>
          </cell>
          <cell r="C121">
            <v>161</v>
          </cell>
          <cell r="F121">
            <v>102.03400000000001</v>
          </cell>
          <cell r="G121" t="str">
            <v>PT. Denso Indonesia</v>
          </cell>
          <cell r="H121" t="str">
            <v>Jl. Gaya Motor I No.6 Sunter II Kel.Sungai Bambu</v>
          </cell>
          <cell r="I121" t="str">
            <v>Tj.Priok - Jakarta Utara 14330</v>
          </cell>
          <cell r="J121">
            <v>0</v>
          </cell>
          <cell r="K121">
            <v>1</v>
          </cell>
          <cell r="L121" t="str">
            <v>0    0  0</v>
          </cell>
          <cell r="M121" t="str">
            <v>2   3    0</v>
          </cell>
          <cell r="N121">
            <v>1</v>
          </cell>
          <cell r="O121" t="str">
            <v>0    9    2</v>
          </cell>
          <cell r="P121" t="str">
            <v xml:space="preserve">   0   0   0</v>
          </cell>
          <cell r="Q121" t="str">
            <v>01.000.230.1-092.000</v>
          </cell>
          <cell r="R121">
            <v>12121961</v>
          </cell>
          <cell r="T121" t="str">
            <v>0011</v>
          </cell>
          <cell r="U121">
            <v>41278</v>
          </cell>
          <cell r="V121">
            <v>1</v>
          </cell>
          <cell r="X121">
            <v>1</v>
          </cell>
          <cell r="AC121" t="str">
            <v>Jig 7141-053-001</v>
          </cell>
          <cell r="AD121">
            <v>350000</v>
          </cell>
          <cell r="AF121">
            <v>350000</v>
          </cell>
          <cell r="AH121">
            <v>350000</v>
          </cell>
          <cell r="AI121" t="str">
            <v>Transfer</v>
          </cell>
          <cell r="AJ121">
            <v>41333</v>
          </cell>
          <cell r="AK121">
            <v>41333</v>
          </cell>
          <cell r="AL121" t="str">
            <v>00095/KMIL/I/13</v>
          </cell>
          <cell r="AM121">
            <v>41290</v>
          </cell>
          <cell r="AN121">
            <v>1</v>
          </cell>
          <cell r="AO121" t="str">
            <v>pcs</v>
          </cell>
        </row>
        <row r="122">
          <cell r="A122">
            <v>119</v>
          </cell>
          <cell r="B122" t="str">
            <v>0100/INV-KMIL/I/13</v>
          </cell>
          <cell r="C122">
            <v>100</v>
          </cell>
          <cell r="F122">
            <v>102.04600000000001</v>
          </cell>
          <cell r="G122" t="str">
            <v>PT. Hamaden Indonesia Manufacturing</v>
          </cell>
          <cell r="H122" t="str">
            <v>Jl. Gaya Motor I/6 Sunter II, Sungai Bambu</v>
          </cell>
          <cell r="I122" t="str">
            <v>Tanjung Priok, Jakarta Utara, DKI Jakarta Raya 14330</v>
          </cell>
          <cell r="J122">
            <v>0</v>
          </cell>
          <cell r="K122">
            <v>1</v>
          </cell>
          <cell r="L122" t="str">
            <v>0    7  1</v>
          </cell>
          <cell r="M122" t="str">
            <v>8   2    7</v>
          </cell>
          <cell r="N122">
            <v>8</v>
          </cell>
          <cell r="O122" t="str">
            <v>0    5    5</v>
          </cell>
          <cell r="P122" t="str">
            <v xml:space="preserve">   0   0   0</v>
          </cell>
          <cell r="Q122" t="str">
            <v>01.071.827.8-055.000</v>
          </cell>
          <cell r="R122">
            <v>12121202</v>
          </cell>
          <cell r="T122">
            <v>8779</v>
          </cell>
          <cell r="U122">
            <v>41264</v>
          </cell>
          <cell r="V122">
            <v>2</v>
          </cell>
          <cell r="X122">
            <v>2</v>
          </cell>
          <cell r="AC122" t="str">
            <v>Nugi Blank Punch 431-042-029</v>
          </cell>
          <cell r="AD122">
            <v>475000</v>
          </cell>
          <cell r="AF122">
            <v>950000</v>
          </cell>
          <cell r="AH122">
            <v>950000</v>
          </cell>
          <cell r="AI122" t="str">
            <v>Transfer</v>
          </cell>
          <cell r="AJ122">
            <v>41305</v>
          </cell>
          <cell r="AK122">
            <v>41305</v>
          </cell>
          <cell r="AL122" t="str">
            <v>00096/KMIL/I/13</v>
          </cell>
          <cell r="AM122">
            <v>41290</v>
          </cell>
          <cell r="AN122">
            <v>2</v>
          </cell>
          <cell r="AO122" t="str">
            <v>pcs</v>
          </cell>
        </row>
        <row r="123">
          <cell r="A123">
            <v>120</v>
          </cell>
          <cell r="B123" t="str">
            <v>0076/INV-KMIL/I/13</v>
          </cell>
          <cell r="C123">
            <v>76</v>
          </cell>
          <cell r="F123">
            <v>102.325</v>
          </cell>
          <cell r="G123" t="str">
            <v>PT. Bintang Kinerja Pratama</v>
          </cell>
          <cell r="H123" t="str">
            <v>Gedung Dana Pensiun Bank Mandiri Lt.3A Jl. Tanjung Karang 3-4 A, Kebon Melati</v>
          </cell>
          <cell r="I123" t="str">
            <v>Tanah Abang - Jakarta Pusat 10230</v>
          </cell>
          <cell r="J123">
            <v>0</v>
          </cell>
          <cell r="K123">
            <v>1</v>
          </cell>
          <cell r="L123" t="str">
            <v>6    0   3</v>
          </cell>
          <cell r="M123" t="str">
            <v>3   2    3</v>
          </cell>
          <cell r="N123">
            <v>5</v>
          </cell>
          <cell r="O123" t="str">
            <v>0   7   2</v>
          </cell>
          <cell r="P123" t="str">
            <v>0   0   0</v>
          </cell>
          <cell r="Q123" t="str">
            <v>01.603.323.5-072.000</v>
          </cell>
          <cell r="R123" t="str">
            <v>0050/I/PO/BKP/13</v>
          </cell>
          <cell r="T123" t="str">
            <v>0110;0120</v>
          </cell>
          <cell r="U123">
            <v>41288</v>
          </cell>
          <cell r="V123">
            <v>1</v>
          </cell>
          <cell r="X123">
            <v>1</v>
          </cell>
          <cell r="AC123" t="str">
            <v>SNC - 2 Ø 50 x 570</v>
          </cell>
          <cell r="AD123">
            <v>375000</v>
          </cell>
          <cell r="AF123">
            <v>375000</v>
          </cell>
          <cell r="AH123">
            <v>375000</v>
          </cell>
          <cell r="AI123" t="str">
            <v>Transfer</v>
          </cell>
          <cell r="AJ123">
            <v>41292</v>
          </cell>
          <cell r="AK123">
            <v>41292</v>
          </cell>
          <cell r="AL123" t="str">
            <v>00097/KMIL/I/13</v>
          </cell>
          <cell r="AM123">
            <v>41292</v>
          </cell>
          <cell r="AN123">
            <v>1</v>
          </cell>
          <cell r="AO123" t="str">
            <v>pcs</v>
          </cell>
        </row>
        <row r="124">
          <cell r="A124">
            <v>121</v>
          </cell>
          <cell r="B124" t="str">
            <v>0076/INV-KMIL/I/13</v>
          </cell>
          <cell r="C124">
            <v>76</v>
          </cell>
          <cell r="F124">
            <v>102.325</v>
          </cell>
          <cell r="G124" t="str">
            <v>PT. Bintang Kinerja Pratama</v>
          </cell>
          <cell r="H124" t="str">
            <v>Gedung Dana Pensiun Bank Mandiri Lt.3A Jl. Tanjung Karang 3-4 A, Kebon Melati</v>
          </cell>
          <cell r="I124" t="str">
            <v>Tanah Abang - Jakarta Pusat 10230</v>
          </cell>
          <cell r="J124">
            <v>0</v>
          </cell>
          <cell r="K124">
            <v>1</v>
          </cell>
          <cell r="L124" t="str">
            <v>6    0   3</v>
          </cell>
          <cell r="M124" t="str">
            <v>3   2    3</v>
          </cell>
          <cell r="N124">
            <v>5</v>
          </cell>
          <cell r="O124" t="str">
            <v>0   7   2</v>
          </cell>
          <cell r="P124" t="str">
            <v>0   0   0</v>
          </cell>
          <cell r="Q124" t="str">
            <v>01.603.323.5-072.000</v>
          </cell>
          <cell r="R124" t="str">
            <v>0050/I/PO/BKP/13</v>
          </cell>
          <cell r="T124" t="str">
            <v>-</v>
          </cell>
          <cell r="U124" t="str">
            <v>-</v>
          </cell>
          <cell r="V124">
            <v>1</v>
          </cell>
          <cell r="X124">
            <v>1</v>
          </cell>
          <cell r="AC124" t="str">
            <v>Cas delivery</v>
          </cell>
          <cell r="AD124">
            <v>100000</v>
          </cell>
          <cell r="AF124">
            <v>100000</v>
          </cell>
          <cell r="AH124">
            <v>100000</v>
          </cell>
          <cell r="AI124" t="str">
            <v>Transfer</v>
          </cell>
          <cell r="AJ124">
            <v>41292</v>
          </cell>
          <cell r="AK124">
            <v>41292</v>
          </cell>
          <cell r="AL124" t="str">
            <v>00097/KMIL/I/13</v>
          </cell>
          <cell r="AM124">
            <v>41292</v>
          </cell>
          <cell r="AN124">
            <v>1</v>
          </cell>
          <cell r="AO124" t="str">
            <v>pcs</v>
          </cell>
        </row>
        <row r="125">
          <cell r="A125">
            <v>122</v>
          </cell>
          <cell r="B125" t="str">
            <v>0057/INV-KMIL/I/13</v>
          </cell>
          <cell r="C125">
            <v>57</v>
          </cell>
          <cell r="F125">
            <v>102.03700000000001</v>
          </cell>
          <cell r="G125" t="str">
            <v>PT. Kayaba Indonesia</v>
          </cell>
          <cell r="H125" t="str">
            <v>Jl. Jawa Blok II No.4 Kawasan Industri MM2100 Jatiwangi</v>
          </cell>
          <cell r="I125" t="str">
            <v>Cikarang Barat 17520</v>
          </cell>
          <cell r="J125">
            <v>0</v>
          </cell>
          <cell r="K125">
            <v>1</v>
          </cell>
          <cell r="L125" t="str">
            <v>0    0  2</v>
          </cell>
          <cell r="M125" t="str">
            <v>8   3    2</v>
          </cell>
          <cell r="N125">
            <v>2</v>
          </cell>
          <cell r="O125" t="str">
            <v>0    9    2</v>
          </cell>
          <cell r="P125" t="str">
            <v xml:space="preserve">   0   0   0</v>
          </cell>
          <cell r="Q125" t="str">
            <v>01.002.832.2-092.000</v>
          </cell>
          <cell r="R125" t="str">
            <v>AJP000792</v>
          </cell>
          <cell r="T125" t="str">
            <v>0145-0146</v>
          </cell>
          <cell r="U125">
            <v>41296</v>
          </cell>
          <cell r="V125">
            <v>40</v>
          </cell>
          <cell r="X125">
            <v>40</v>
          </cell>
          <cell r="AC125" t="str">
            <v>Roller Bar Feeder J4-LJ-R04-002</v>
          </cell>
          <cell r="AD125">
            <v>130000</v>
          </cell>
          <cell r="AF125">
            <v>5200000</v>
          </cell>
          <cell r="AH125">
            <v>5200000</v>
          </cell>
          <cell r="AI125" t="str">
            <v>Transfer</v>
          </cell>
          <cell r="AJ125">
            <v>41292</v>
          </cell>
          <cell r="AK125">
            <v>41292</v>
          </cell>
          <cell r="AL125" t="str">
            <v>00098/KMIL/I/13</v>
          </cell>
          <cell r="AM125">
            <v>41292</v>
          </cell>
          <cell r="AN125">
            <v>40</v>
          </cell>
          <cell r="AO125" t="str">
            <v>pcs</v>
          </cell>
        </row>
        <row r="126">
          <cell r="A126">
            <v>123</v>
          </cell>
          <cell r="B126" t="str">
            <v>0058/INV-KMIL/I/13</v>
          </cell>
          <cell r="C126">
            <v>58</v>
          </cell>
          <cell r="F126">
            <v>102.03700000000001</v>
          </cell>
          <cell r="G126" t="str">
            <v>PT. Kayaba Indonesia</v>
          </cell>
          <cell r="H126" t="str">
            <v>Jl. Jawa Blok II No.4 Kawasan Industri MM2100 Jatiwangi</v>
          </cell>
          <cell r="I126" t="str">
            <v>Cikarang Barat 17520</v>
          </cell>
          <cell r="J126">
            <v>0</v>
          </cell>
          <cell r="K126">
            <v>1</v>
          </cell>
          <cell r="L126" t="str">
            <v>0    0  2</v>
          </cell>
          <cell r="M126" t="str">
            <v>8   3    2</v>
          </cell>
          <cell r="N126">
            <v>2</v>
          </cell>
          <cell r="O126" t="str">
            <v>0    9    2</v>
          </cell>
          <cell r="P126" t="str">
            <v xml:space="preserve">   0   0   0</v>
          </cell>
          <cell r="Q126" t="str">
            <v>01.002.832.2-092.000</v>
          </cell>
          <cell r="R126" t="str">
            <v>2JP001498</v>
          </cell>
          <cell r="T126" t="str">
            <v>0172</v>
          </cell>
          <cell r="U126">
            <v>41313</v>
          </cell>
          <cell r="V126">
            <v>1</v>
          </cell>
          <cell r="X126">
            <v>1</v>
          </cell>
          <cell r="AC126" t="str">
            <v>Lower Die J2-LJ-L01-003</v>
          </cell>
          <cell r="AD126">
            <v>550000</v>
          </cell>
          <cell r="AF126">
            <v>550000</v>
          </cell>
          <cell r="AH126">
            <v>550000</v>
          </cell>
          <cell r="AI126" t="str">
            <v>Transfer</v>
          </cell>
          <cell r="AJ126">
            <v>41292</v>
          </cell>
          <cell r="AK126">
            <v>41292</v>
          </cell>
          <cell r="AL126" t="str">
            <v>00099/KMIL/I/13</v>
          </cell>
          <cell r="AM126">
            <v>41292</v>
          </cell>
          <cell r="AN126">
            <v>1</v>
          </cell>
          <cell r="AO126" t="str">
            <v>pcs</v>
          </cell>
        </row>
        <row r="127">
          <cell r="A127">
            <v>124</v>
          </cell>
          <cell r="B127" t="str">
            <v>0080/INV-KMIL/I/13</v>
          </cell>
          <cell r="C127">
            <v>80</v>
          </cell>
          <cell r="F127">
            <v>102.13800000000001</v>
          </cell>
          <cell r="G127" t="str">
            <v>PT. Granitoguna Building Ceramics</v>
          </cell>
          <cell r="H127" t="str">
            <v>Gedung Alia Lt.3 Jl.M.I.Ridwan Rais No.10-18 Gambir</v>
          </cell>
          <cell r="I127" t="str">
            <v>Jakarta Pusat 10110</v>
          </cell>
          <cell r="J127">
            <v>0</v>
          </cell>
          <cell r="K127">
            <v>1</v>
          </cell>
          <cell r="L127" t="str">
            <v>0    7  1</v>
          </cell>
          <cell r="M127" t="str">
            <v>0   0    4</v>
          </cell>
          <cell r="N127">
            <v>4</v>
          </cell>
          <cell r="O127" t="str">
            <v>0    5    2</v>
          </cell>
          <cell r="P127" t="str">
            <v xml:space="preserve">   0   0   0</v>
          </cell>
          <cell r="Q127" t="str">
            <v>01.071.004.4.052.000</v>
          </cell>
          <cell r="R127" t="str">
            <v>PO130019</v>
          </cell>
          <cell r="T127" t="str">
            <v>0082</v>
          </cell>
          <cell r="U127">
            <v>41295</v>
          </cell>
          <cell r="V127">
            <v>10</v>
          </cell>
          <cell r="X127">
            <v>10</v>
          </cell>
          <cell r="AC127" t="str">
            <v>Ring Nut GR (FK 10001016)</v>
          </cell>
          <cell r="AD127">
            <v>175000</v>
          </cell>
          <cell r="AF127">
            <v>1750000</v>
          </cell>
          <cell r="AH127">
            <v>1750000</v>
          </cell>
          <cell r="AI127" t="str">
            <v>Transfer</v>
          </cell>
          <cell r="AJ127">
            <v>41296</v>
          </cell>
          <cell r="AK127">
            <v>41296</v>
          </cell>
          <cell r="AL127" t="str">
            <v>00100/KMIL/I/13</v>
          </cell>
          <cell r="AM127">
            <v>41292</v>
          </cell>
          <cell r="AN127">
            <v>10</v>
          </cell>
          <cell r="AO127" t="str">
            <v>pcs</v>
          </cell>
        </row>
        <row r="128">
          <cell r="A128">
            <v>125</v>
          </cell>
          <cell r="B128" t="str">
            <v>0079/INV-KMIL/I/13</v>
          </cell>
          <cell r="C128">
            <v>79</v>
          </cell>
          <cell r="F128">
            <v>102.13800000000001</v>
          </cell>
          <cell r="G128" t="str">
            <v>PT. Granitoguna Building Ceramics</v>
          </cell>
          <cell r="H128" t="str">
            <v>Gedung Alia Lt.3 Jl.M.I.Ridwan Rais No.10-18 Gambir</v>
          </cell>
          <cell r="I128" t="str">
            <v>Jakarta Pusat 10110</v>
          </cell>
          <cell r="J128">
            <v>0</v>
          </cell>
          <cell r="K128">
            <v>1</v>
          </cell>
          <cell r="L128" t="str">
            <v>0    7  1</v>
          </cell>
          <cell r="M128" t="str">
            <v>0   0    4</v>
          </cell>
          <cell r="N128">
            <v>4</v>
          </cell>
          <cell r="O128" t="str">
            <v>0    5    2</v>
          </cell>
          <cell r="P128" t="str">
            <v xml:space="preserve">   0   0   0</v>
          </cell>
          <cell r="Q128" t="str">
            <v>01.071.004.4.052.000</v>
          </cell>
          <cell r="R128">
            <v>42726</v>
          </cell>
          <cell r="T128">
            <v>8312</v>
          </cell>
          <cell r="U128">
            <v>41253</v>
          </cell>
          <cell r="V128">
            <v>2</v>
          </cell>
          <cell r="X128">
            <v>2</v>
          </cell>
          <cell r="AC128" t="str">
            <v>Pendulum FK10001022</v>
          </cell>
          <cell r="AD128">
            <v>653000</v>
          </cell>
          <cell r="AF128">
            <v>1306000</v>
          </cell>
          <cell r="AH128">
            <v>1306000</v>
          </cell>
          <cell r="AI128" t="str">
            <v>Transfer</v>
          </cell>
          <cell r="AJ128">
            <v>41296</v>
          </cell>
          <cell r="AK128">
            <v>41296</v>
          </cell>
          <cell r="AL128" t="str">
            <v>00101/KMIL/I/13</v>
          </cell>
          <cell r="AM128">
            <v>41292</v>
          </cell>
          <cell r="AN128">
            <v>2</v>
          </cell>
          <cell r="AO128" t="str">
            <v>pcs</v>
          </cell>
        </row>
        <row r="129">
          <cell r="A129">
            <v>126</v>
          </cell>
          <cell r="B129" t="str">
            <v>0062/INV-KMIL/I/13</v>
          </cell>
          <cell r="C129">
            <v>62</v>
          </cell>
          <cell r="F129">
            <v>102.024</v>
          </cell>
          <cell r="G129" t="str">
            <v>PT. Showa Indonesia Manufacturing</v>
          </cell>
          <cell r="H129" t="str">
            <v xml:space="preserve">Gedung Graha Kirana Lt.9 Suite 905 </v>
          </cell>
          <cell r="I129" t="str">
            <v>Jl.Yos Sudarso Kav.88 Jakarta 14350</v>
          </cell>
          <cell r="J129">
            <v>0</v>
          </cell>
          <cell r="K129">
            <v>1</v>
          </cell>
          <cell r="L129" t="str">
            <v>0    0  2</v>
          </cell>
          <cell r="M129" t="str">
            <v>2   1    8</v>
          </cell>
          <cell r="N129">
            <v>4</v>
          </cell>
          <cell r="O129" t="str">
            <v>0    9    2</v>
          </cell>
          <cell r="P129" t="str">
            <v xml:space="preserve">   0   0   0</v>
          </cell>
          <cell r="Q129" t="str">
            <v>01.002.218.4-092.000</v>
          </cell>
          <cell r="R129" t="str">
            <v>N166962</v>
          </cell>
          <cell r="T129">
            <v>6507</v>
          </cell>
          <cell r="U129">
            <v>41291</v>
          </cell>
          <cell r="V129">
            <v>60</v>
          </cell>
          <cell r="X129">
            <v>60</v>
          </cell>
          <cell r="AC129" t="str">
            <v>Rod Collet KD 539-706-I</v>
          </cell>
          <cell r="AD129">
            <v>29500</v>
          </cell>
          <cell r="AF129">
            <v>1770000</v>
          </cell>
          <cell r="AH129">
            <v>1770000</v>
          </cell>
          <cell r="AI129" t="str">
            <v>Transfer</v>
          </cell>
          <cell r="AJ129">
            <v>41292</v>
          </cell>
          <cell r="AK129">
            <v>41292</v>
          </cell>
          <cell r="AL129" t="str">
            <v>00102/KMIL/I/13</v>
          </cell>
          <cell r="AM129">
            <v>41292</v>
          </cell>
          <cell r="AN129">
            <v>60</v>
          </cell>
          <cell r="AO129" t="str">
            <v>pcs</v>
          </cell>
        </row>
        <row r="130">
          <cell r="A130">
            <v>127</v>
          </cell>
          <cell r="B130" t="str">
            <v>0059/INV-KMIL/I/13</v>
          </cell>
          <cell r="C130">
            <v>59</v>
          </cell>
          <cell r="F130">
            <v>102.29600000000001</v>
          </cell>
          <cell r="G130" t="str">
            <v>CV. Triona Multi Industri</v>
          </cell>
          <cell r="H130" t="str">
            <v>Jl.Telaga Mas IV No.6 Kawasan Industri Cikupamas</v>
          </cell>
          <cell r="I130" t="str">
            <v>Tangerang</v>
          </cell>
          <cell r="J130">
            <v>0</v>
          </cell>
          <cell r="K130">
            <v>1</v>
          </cell>
          <cell r="L130" t="str">
            <v>8    2   1</v>
          </cell>
          <cell r="M130" t="str">
            <v>9    1    8</v>
          </cell>
          <cell r="N130">
            <v>8</v>
          </cell>
          <cell r="O130" t="str">
            <v>4    1   5</v>
          </cell>
          <cell r="P130" t="str">
            <v xml:space="preserve">   0   0   0</v>
          </cell>
          <cell r="Q130" t="str">
            <v>01.821.918.8-415.000</v>
          </cell>
          <cell r="R130" t="str">
            <v>0086/TMI-HMLT/I/13</v>
          </cell>
          <cell r="T130" t="str">
            <v>-</v>
          </cell>
          <cell r="U130" t="str">
            <v>-</v>
          </cell>
          <cell r="V130">
            <v>7500</v>
          </cell>
          <cell r="X130">
            <v>7500</v>
          </cell>
          <cell r="AC130" t="str">
            <v>Clip Helm (Komponen Metal)</v>
          </cell>
          <cell r="AD130">
            <v>1375</v>
          </cell>
          <cell r="AF130">
            <v>10312500</v>
          </cell>
          <cell r="AH130">
            <v>10312500</v>
          </cell>
          <cell r="AI130" t="str">
            <v>Transfer</v>
          </cell>
          <cell r="AJ130">
            <v>41292</v>
          </cell>
          <cell r="AK130">
            <v>41292</v>
          </cell>
          <cell r="AL130" t="str">
            <v>00103/KMIL/I/13</v>
          </cell>
          <cell r="AM130">
            <v>41292</v>
          </cell>
          <cell r="AN130">
            <v>7500</v>
          </cell>
          <cell r="AO130" t="str">
            <v>set</v>
          </cell>
        </row>
        <row r="131">
          <cell r="A131">
            <v>128</v>
          </cell>
          <cell r="B131" t="str">
            <v>0071/INV-KMIL/I/13</v>
          </cell>
          <cell r="C131">
            <v>71</v>
          </cell>
          <cell r="F131">
            <v>102.29600000000001</v>
          </cell>
          <cell r="G131" t="str">
            <v>CV. Triona Multi Industri</v>
          </cell>
          <cell r="H131" t="str">
            <v>Jl.Telaga Mas IV No.6 Kawasan Industri Cikupamas</v>
          </cell>
          <cell r="I131" t="str">
            <v>Tangerang</v>
          </cell>
          <cell r="J131">
            <v>0</v>
          </cell>
          <cell r="K131">
            <v>1</v>
          </cell>
          <cell r="L131" t="str">
            <v>8    2   1</v>
          </cell>
          <cell r="M131" t="str">
            <v>9    1    8</v>
          </cell>
          <cell r="N131">
            <v>8</v>
          </cell>
          <cell r="O131" t="str">
            <v>4    1   5</v>
          </cell>
          <cell r="P131" t="str">
            <v xml:space="preserve">   0   0   0</v>
          </cell>
          <cell r="Q131" t="str">
            <v>01.821.918.8-415.000</v>
          </cell>
          <cell r="R131" t="str">
            <v>0090/TMI-HMT/I/13</v>
          </cell>
          <cell r="T131" t="str">
            <v>-</v>
          </cell>
          <cell r="U131" t="str">
            <v>-</v>
          </cell>
          <cell r="V131">
            <v>1500</v>
          </cell>
          <cell r="X131">
            <v>1500</v>
          </cell>
          <cell r="AC131" t="str">
            <v>Clip Helm (Komponen Metal)</v>
          </cell>
          <cell r="AD131">
            <v>1375</v>
          </cell>
          <cell r="AF131">
            <v>2062500</v>
          </cell>
          <cell r="AH131">
            <v>2062500</v>
          </cell>
          <cell r="AI131" t="str">
            <v>Transfer</v>
          </cell>
          <cell r="AJ131">
            <v>41292</v>
          </cell>
          <cell r="AK131">
            <v>41292</v>
          </cell>
          <cell r="AL131" t="str">
            <v>00104/KMIL/I/13</v>
          </cell>
          <cell r="AM131">
            <v>41292</v>
          </cell>
          <cell r="AN131">
            <v>1500</v>
          </cell>
          <cell r="AO131" t="str">
            <v>set</v>
          </cell>
        </row>
        <row r="132">
          <cell r="A132">
            <v>129</v>
          </cell>
          <cell r="B132" t="str">
            <v>0100/INV-KMIL/I/13</v>
          </cell>
          <cell r="C132">
            <v>100</v>
          </cell>
          <cell r="F132">
            <v>102.04600000000001</v>
          </cell>
          <cell r="G132" t="str">
            <v>PT. Hamaden Indonesia Manufacturing</v>
          </cell>
          <cell r="H132" t="str">
            <v>Jl. Gaya Motor I/6 Sunter II, Sungai Bambu</v>
          </cell>
          <cell r="I132" t="str">
            <v>Tanjung Priok, Jakarta Utara, DKI Jakarta Raya 14330</v>
          </cell>
          <cell r="J132">
            <v>0</v>
          </cell>
          <cell r="K132">
            <v>1</v>
          </cell>
          <cell r="L132" t="str">
            <v>0    7  1</v>
          </cell>
          <cell r="M132" t="str">
            <v>8   2    7</v>
          </cell>
          <cell r="N132">
            <v>8</v>
          </cell>
          <cell r="O132" t="str">
            <v>0    5    5</v>
          </cell>
          <cell r="P132" t="str">
            <v xml:space="preserve">   0   0   0</v>
          </cell>
          <cell r="Q132" t="str">
            <v>01.071.827.8-055.000</v>
          </cell>
          <cell r="R132">
            <v>12121678</v>
          </cell>
          <cell r="T132">
            <v>8857</v>
          </cell>
          <cell r="U132">
            <v>41271</v>
          </cell>
          <cell r="V132">
            <v>1</v>
          </cell>
          <cell r="X132">
            <v>1</v>
          </cell>
          <cell r="AC132" t="str">
            <v>Guide Material 431-096-007</v>
          </cell>
          <cell r="AD132">
            <v>650000</v>
          </cell>
          <cell r="AF132">
            <v>650000</v>
          </cell>
          <cell r="AH132">
            <v>650000</v>
          </cell>
          <cell r="AI132" t="str">
            <v>Transfer</v>
          </cell>
          <cell r="AJ132">
            <v>41305</v>
          </cell>
          <cell r="AK132">
            <v>41305</v>
          </cell>
          <cell r="AL132" t="str">
            <v>00105/KMIL/I/13</v>
          </cell>
          <cell r="AM132">
            <v>41295</v>
          </cell>
          <cell r="AN132">
            <v>1</v>
          </cell>
          <cell r="AO132" t="str">
            <v>pcs</v>
          </cell>
        </row>
        <row r="133">
          <cell r="A133">
            <v>130</v>
          </cell>
          <cell r="B133" t="str">
            <v>0060/INV-KMIL/I/13</v>
          </cell>
          <cell r="C133">
            <v>60</v>
          </cell>
          <cell r="F133">
            <v>102.337</v>
          </cell>
          <cell r="G133" t="str">
            <v>PT. Surya Gemilang Perkasa</v>
          </cell>
          <cell r="H133" t="str">
            <v>Jln. Alternatif Cibubur Km.8</v>
          </cell>
          <cell r="I133" t="str">
            <v>Cileungsi, Bogor, Jawa Barat</v>
          </cell>
          <cell r="J133">
            <v>0</v>
          </cell>
          <cell r="K133">
            <v>1</v>
          </cell>
          <cell r="L133" t="str">
            <v>9    8   3</v>
          </cell>
          <cell r="M133" t="str">
            <v>2   5    7</v>
          </cell>
          <cell r="N133">
            <v>5</v>
          </cell>
          <cell r="O133" t="str">
            <v>4   3   1</v>
          </cell>
          <cell r="P133" t="str">
            <v>0   0   0</v>
          </cell>
          <cell r="Q133" t="str">
            <v>01.983.257-5.431.000</v>
          </cell>
          <cell r="R133" t="str">
            <v>0020/PO/SGP/2013</v>
          </cell>
          <cell r="T133" t="str">
            <v>-</v>
          </cell>
          <cell r="U133" t="str">
            <v>-</v>
          </cell>
          <cell r="V133">
            <v>8000</v>
          </cell>
          <cell r="X133">
            <v>8000</v>
          </cell>
          <cell r="AC133" t="str">
            <v>Piece Pivot</v>
          </cell>
          <cell r="AD133">
            <v>2100</v>
          </cell>
          <cell r="AF133">
            <v>16800000</v>
          </cell>
          <cell r="AH133">
            <v>16800000</v>
          </cell>
          <cell r="AI133" t="str">
            <v>Transfer</v>
          </cell>
          <cell r="AJ133">
            <v>41293</v>
          </cell>
          <cell r="AK133">
            <v>41293</v>
          </cell>
          <cell r="AL133" t="str">
            <v>00106/KMIL/I/13</v>
          </cell>
          <cell r="AM133">
            <v>41293</v>
          </cell>
          <cell r="AN133">
            <v>8000</v>
          </cell>
          <cell r="AO133" t="str">
            <v>pcs</v>
          </cell>
        </row>
        <row r="134">
          <cell r="A134">
            <v>131</v>
          </cell>
          <cell r="B134" t="str">
            <v>0051/INV-KMIL/I/13</v>
          </cell>
          <cell r="C134">
            <v>51</v>
          </cell>
          <cell r="F134">
            <v>102.07899999999999</v>
          </cell>
          <cell r="G134" t="str">
            <v>PT. Yamaha Indonesia Motor MFG</v>
          </cell>
          <cell r="H134" t="str">
            <v>Jl. DR.KRT.Radjiman Widyodiningrat Rt.009/06 Rawa Terate Cakung</v>
          </cell>
          <cell r="I134" t="str">
            <v>Jakarta Timur 13920</v>
          </cell>
          <cell r="J134">
            <v>0</v>
          </cell>
          <cell r="K134">
            <v>1</v>
          </cell>
          <cell r="L134" t="str">
            <v>0    0  0</v>
          </cell>
          <cell r="M134" t="str">
            <v>5   5    4</v>
          </cell>
          <cell r="N134">
            <v>4</v>
          </cell>
          <cell r="O134" t="str">
            <v>0    9    2</v>
          </cell>
          <cell r="P134" t="str">
            <v xml:space="preserve">   0   0   0</v>
          </cell>
          <cell r="Q134" t="str">
            <v>01.000.554.4-092.000</v>
          </cell>
          <cell r="R134" t="str">
            <v>FAPO/2012/11/000573</v>
          </cell>
          <cell r="T134" t="str">
            <v>8220-8248</v>
          </cell>
          <cell r="U134">
            <v>41333</v>
          </cell>
          <cell r="V134">
            <v>2</v>
          </cell>
          <cell r="X134">
            <v>2</v>
          </cell>
          <cell r="AC134" t="str">
            <v>Insp Jig 45P CC1</v>
          </cell>
          <cell r="AD134">
            <v>24000000</v>
          </cell>
          <cell r="AF134">
            <v>48000000</v>
          </cell>
          <cell r="AH134">
            <v>48000000</v>
          </cell>
          <cell r="AI134" t="str">
            <v>Transfer</v>
          </cell>
          <cell r="AJ134">
            <v>41290</v>
          </cell>
          <cell r="AK134">
            <v>41290</v>
          </cell>
          <cell r="AL134" t="str">
            <v>00107/KMIL/I/13</v>
          </cell>
          <cell r="AM134">
            <v>41290</v>
          </cell>
          <cell r="AN134">
            <v>2</v>
          </cell>
          <cell r="AO134" t="str">
            <v>unit</v>
          </cell>
        </row>
        <row r="135">
          <cell r="A135">
            <v>132</v>
          </cell>
          <cell r="B135" t="str">
            <v>0052/INV-KMIL/I/13</v>
          </cell>
          <cell r="C135">
            <v>52</v>
          </cell>
          <cell r="F135">
            <v>102.07899999999999</v>
          </cell>
          <cell r="G135" t="str">
            <v>PT. Yamaha Indonesia Motor MFG</v>
          </cell>
          <cell r="H135" t="str">
            <v>Jl. DR.KRT.Radjiman Widyodiningrat Rt.009/06 Rawa Terate Cakung</v>
          </cell>
          <cell r="I135" t="str">
            <v>Jakarta Timur 13920</v>
          </cell>
          <cell r="J135">
            <v>0</v>
          </cell>
          <cell r="K135">
            <v>1</v>
          </cell>
          <cell r="L135" t="str">
            <v>0    0  0</v>
          </cell>
          <cell r="M135" t="str">
            <v>5   5    4</v>
          </cell>
          <cell r="N135">
            <v>4</v>
          </cell>
          <cell r="O135" t="str">
            <v>0    9    2</v>
          </cell>
          <cell r="P135" t="str">
            <v xml:space="preserve">   0   0   0</v>
          </cell>
          <cell r="Q135" t="str">
            <v>01.000.554.4-092.000</v>
          </cell>
          <cell r="R135" t="str">
            <v>FAPO/2012/11/000574</v>
          </cell>
          <cell r="T135" t="str">
            <v>8249-8272</v>
          </cell>
          <cell r="U135">
            <v>41333</v>
          </cell>
          <cell r="V135">
            <v>2</v>
          </cell>
          <cell r="X135">
            <v>2</v>
          </cell>
          <cell r="AC135" t="str">
            <v>Insp Jig 45P CC2</v>
          </cell>
          <cell r="AD135">
            <v>22000000</v>
          </cell>
          <cell r="AF135">
            <v>44000000</v>
          </cell>
          <cell r="AH135">
            <v>44000000</v>
          </cell>
          <cell r="AI135" t="str">
            <v>Transfer</v>
          </cell>
          <cell r="AJ135">
            <v>41290</v>
          </cell>
          <cell r="AK135">
            <v>41290</v>
          </cell>
          <cell r="AL135" t="str">
            <v>00108/KMIL/I/13</v>
          </cell>
          <cell r="AM135">
            <v>41290</v>
          </cell>
          <cell r="AN135">
            <v>2</v>
          </cell>
          <cell r="AO135" t="str">
            <v>unit</v>
          </cell>
        </row>
        <row r="136">
          <cell r="A136">
            <v>133</v>
          </cell>
          <cell r="B136" t="str">
            <v>0161/INV-KMIL/II/13</v>
          </cell>
          <cell r="C136">
            <v>161</v>
          </cell>
          <cell r="F136">
            <v>102.03400000000001</v>
          </cell>
          <cell r="G136" t="str">
            <v>PT. Denso Indonesia</v>
          </cell>
          <cell r="H136" t="str">
            <v>Jl. Gaya Motor I No.6 Sunter II Kel.Sungai Bambu</v>
          </cell>
          <cell r="I136" t="str">
            <v>Tj.Priok - Jakarta Utara 14330</v>
          </cell>
          <cell r="J136">
            <v>0</v>
          </cell>
          <cell r="K136">
            <v>1</v>
          </cell>
          <cell r="L136" t="str">
            <v>0    0  0</v>
          </cell>
          <cell r="M136" t="str">
            <v>2   3    0</v>
          </cell>
          <cell r="N136">
            <v>1</v>
          </cell>
          <cell r="O136" t="str">
            <v>0    9    2</v>
          </cell>
          <cell r="P136" t="str">
            <v xml:space="preserve">   0   0   0</v>
          </cell>
          <cell r="Q136" t="str">
            <v>01.000.230.1-092.000</v>
          </cell>
          <cell r="R136">
            <v>12121181</v>
          </cell>
          <cell r="T136" t="str">
            <v>8782</v>
          </cell>
          <cell r="U136">
            <v>41278</v>
          </cell>
          <cell r="V136">
            <v>1</v>
          </cell>
          <cell r="X136">
            <v>1</v>
          </cell>
          <cell r="AC136" t="str">
            <v>Stipper Plate 6132-111-005</v>
          </cell>
          <cell r="AD136">
            <v>1450000</v>
          </cell>
          <cell r="AF136">
            <v>1450000</v>
          </cell>
          <cell r="AH136">
            <v>1450000</v>
          </cell>
          <cell r="AI136" t="str">
            <v>Transfer</v>
          </cell>
          <cell r="AJ136">
            <v>41333</v>
          </cell>
          <cell r="AK136">
            <v>41333</v>
          </cell>
          <cell r="AL136" t="str">
            <v>00109/KMIL/I/13</v>
          </cell>
          <cell r="AM136">
            <v>41295</v>
          </cell>
          <cell r="AN136">
            <v>1</v>
          </cell>
          <cell r="AO136" t="str">
            <v>pcs</v>
          </cell>
        </row>
        <row r="137">
          <cell r="A137">
            <v>134</v>
          </cell>
          <cell r="B137" t="str">
            <v>0061/INV-KMIL/I/13</v>
          </cell>
          <cell r="C137">
            <v>61</v>
          </cell>
          <cell r="F137">
            <v>102.227</v>
          </cell>
          <cell r="G137" t="str">
            <v>PT. Alcorindo Sejahtera</v>
          </cell>
          <cell r="H137" t="str">
            <v>Jl. PLP Curug Km. 6,2 RT/RW : 004/01 Serdang Wetan</v>
          </cell>
          <cell r="I137" t="str">
            <v>Legok, Tangerang 00000</v>
          </cell>
          <cell r="J137">
            <v>0</v>
          </cell>
          <cell r="K137">
            <v>1</v>
          </cell>
          <cell r="L137" t="str">
            <v>5    3  9</v>
          </cell>
          <cell r="M137" t="str">
            <v>4   2    9</v>
          </cell>
          <cell r="N137">
            <v>9</v>
          </cell>
          <cell r="O137" t="str">
            <v>4    1    5</v>
          </cell>
          <cell r="P137" t="str">
            <v xml:space="preserve">   0   0   0</v>
          </cell>
          <cell r="Q137" t="str">
            <v>01.539.429.9-415.000</v>
          </cell>
          <cell r="R137" t="str">
            <v>103/PO-ALC/IX/2012</v>
          </cell>
          <cell r="T137">
            <v>6593</v>
          </cell>
          <cell r="U137" t="str">
            <v>-</v>
          </cell>
          <cell r="V137">
            <v>1</v>
          </cell>
          <cell r="X137">
            <v>1</v>
          </cell>
          <cell r="AC137" t="str">
            <v>Jasa Harden Induction Material 42 Glar MC 4V</v>
          </cell>
          <cell r="AD137">
            <v>3360000</v>
          </cell>
          <cell r="AF137">
            <v>3360000</v>
          </cell>
          <cell r="AH137">
            <v>3360000</v>
          </cell>
          <cell r="AI137" t="str">
            <v>Transfer</v>
          </cell>
          <cell r="AJ137">
            <v>41295</v>
          </cell>
          <cell r="AK137">
            <v>41295</v>
          </cell>
          <cell r="AL137" t="str">
            <v>00110/KMIL/I/13</v>
          </cell>
          <cell r="AM137">
            <v>41295</v>
          </cell>
          <cell r="AN137">
            <v>1</v>
          </cell>
          <cell r="AO137" t="str">
            <v>pcs</v>
          </cell>
        </row>
        <row r="138">
          <cell r="A138">
            <v>135</v>
          </cell>
          <cell r="B138" t="str">
            <v>0068/INV-KMIL/I/13</v>
          </cell>
          <cell r="C138">
            <v>68</v>
          </cell>
          <cell r="F138">
            <v>102.03700000000001</v>
          </cell>
          <cell r="G138" t="str">
            <v>PT. Kayaba Indonesia</v>
          </cell>
          <cell r="H138" t="str">
            <v>Jl. Jawa Blok II No.4 Kawasan Industri MM2100 Jatiwangi</v>
          </cell>
          <cell r="I138" t="str">
            <v>Cikarang Barat 17520</v>
          </cell>
          <cell r="J138">
            <v>0</v>
          </cell>
          <cell r="K138">
            <v>1</v>
          </cell>
          <cell r="L138" t="str">
            <v>0    0  2</v>
          </cell>
          <cell r="M138" t="str">
            <v>8   3    2</v>
          </cell>
          <cell r="N138">
            <v>2</v>
          </cell>
          <cell r="O138" t="str">
            <v>0    9    2</v>
          </cell>
          <cell r="P138" t="str">
            <v xml:space="preserve">   0   0   0</v>
          </cell>
          <cell r="Q138" t="str">
            <v>01.002.832.2-092.000</v>
          </cell>
          <cell r="R138" t="str">
            <v>4TP000656</v>
          </cell>
          <cell r="T138" t="str">
            <v>0173</v>
          </cell>
          <cell r="U138">
            <v>41313</v>
          </cell>
          <cell r="V138">
            <v>32</v>
          </cell>
          <cell r="X138">
            <v>32</v>
          </cell>
          <cell r="AC138" t="str">
            <v>Cut Of Cutter T4-LT-C01-099</v>
          </cell>
          <cell r="AD138">
            <v>76000</v>
          </cell>
          <cell r="AF138">
            <v>2432000</v>
          </cell>
          <cell r="AH138">
            <v>2432000</v>
          </cell>
          <cell r="AI138" t="str">
            <v>Transfer</v>
          </cell>
          <cell r="AJ138">
            <v>41295</v>
          </cell>
          <cell r="AK138">
            <v>41295</v>
          </cell>
          <cell r="AL138" t="str">
            <v>00111/KMIL/I/13</v>
          </cell>
          <cell r="AM138">
            <v>41295</v>
          </cell>
          <cell r="AN138">
            <v>32</v>
          </cell>
          <cell r="AO138" t="str">
            <v>pcs</v>
          </cell>
        </row>
        <row r="139">
          <cell r="A139">
            <v>136</v>
          </cell>
          <cell r="B139" t="str">
            <v>0090/INV-KMIL/I/13</v>
          </cell>
          <cell r="C139">
            <v>90</v>
          </cell>
          <cell r="F139">
            <v>102.367</v>
          </cell>
          <cell r="G139" t="str">
            <v>PT. Komatsu Patria Attachment</v>
          </cell>
          <cell r="H139" t="str">
            <v>Kawasan Industri MM2100 Blok JJ No.4-1 Jatiwangi</v>
          </cell>
          <cell r="I139" t="str">
            <v>Cikarang Barat, Bekasi, Jawa Barat 17520</v>
          </cell>
          <cell r="J139">
            <v>2</v>
          </cell>
          <cell r="K139">
            <v>1</v>
          </cell>
          <cell r="L139" t="str">
            <v>0    7   8</v>
          </cell>
          <cell r="M139" t="str">
            <v>0   2    7</v>
          </cell>
          <cell r="N139">
            <v>6</v>
          </cell>
          <cell r="O139" t="str">
            <v>4   3   1</v>
          </cell>
          <cell r="P139" t="str">
            <v xml:space="preserve">    0   0   0</v>
          </cell>
          <cell r="Q139" t="str">
            <v>21.078.027.6-431.000</v>
          </cell>
          <cell r="R139">
            <v>122195</v>
          </cell>
          <cell r="T139" t="str">
            <v>8945</v>
          </cell>
          <cell r="U139">
            <v>41288</v>
          </cell>
          <cell r="V139">
            <v>2</v>
          </cell>
          <cell r="X139">
            <v>2</v>
          </cell>
          <cell r="AC139" t="str">
            <v>Bushing A62601-F1900000</v>
          </cell>
          <cell r="AD139">
            <v>3001950</v>
          </cell>
          <cell r="AF139">
            <v>6003900</v>
          </cell>
          <cell r="AH139">
            <v>6003900</v>
          </cell>
          <cell r="AI139" t="str">
            <v>Transfer</v>
          </cell>
          <cell r="AJ139">
            <v>41304</v>
          </cell>
          <cell r="AK139">
            <v>41304</v>
          </cell>
          <cell r="AL139" t="str">
            <v>00112/KMIL/I/13</v>
          </cell>
          <cell r="AM139">
            <v>41295</v>
          </cell>
          <cell r="AN139">
            <v>2</v>
          </cell>
          <cell r="AO139" t="str">
            <v>pcs</v>
          </cell>
        </row>
        <row r="140">
          <cell r="A140">
            <v>137</v>
          </cell>
          <cell r="B140" t="str">
            <v>0090/INV-KMIL/I/13</v>
          </cell>
          <cell r="C140">
            <v>90</v>
          </cell>
          <cell r="F140">
            <v>102.367</v>
          </cell>
          <cell r="G140" t="str">
            <v>PT. Komatsu Patria Attachment</v>
          </cell>
          <cell r="H140" t="str">
            <v>Kawasan Industri MM2100 Blok JJ No.4-1 Jatiwangi</v>
          </cell>
          <cell r="I140" t="str">
            <v>Cikarang Barat, Bekasi, Jawa Barat 17520</v>
          </cell>
          <cell r="J140">
            <v>2</v>
          </cell>
          <cell r="K140">
            <v>1</v>
          </cell>
          <cell r="L140" t="str">
            <v>0    7   8</v>
          </cell>
          <cell r="M140" t="str">
            <v>0   2    7</v>
          </cell>
          <cell r="N140">
            <v>6</v>
          </cell>
          <cell r="O140" t="str">
            <v>4   3   1</v>
          </cell>
          <cell r="P140" t="str">
            <v xml:space="preserve">    0   0   0</v>
          </cell>
          <cell r="Q140" t="str">
            <v>21.078.027.6-431.000</v>
          </cell>
          <cell r="R140">
            <v>122195</v>
          </cell>
          <cell r="T140" t="str">
            <v>8946</v>
          </cell>
          <cell r="U140">
            <v>41288</v>
          </cell>
          <cell r="V140">
            <v>2</v>
          </cell>
          <cell r="X140">
            <v>2</v>
          </cell>
          <cell r="AC140" t="str">
            <v>Pin Arm A62601-F1D00000</v>
          </cell>
          <cell r="AD140">
            <v>14914450</v>
          </cell>
          <cell r="AF140">
            <v>29828900</v>
          </cell>
          <cell r="AH140">
            <v>29828900</v>
          </cell>
          <cell r="AI140" t="str">
            <v>Transfer</v>
          </cell>
          <cell r="AJ140">
            <v>41304</v>
          </cell>
          <cell r="AK140">
            <v>41304</v>
          </cell>
          <cell r="AL140" t="str">
            <v>00112/KMIL/I/13</v>
          </cell>
          <cell r="AM140">
            <v>41295</v>
          </cell>
          <cell r="AN140">
            <v>2</v>
          </cell>
          <cell r="AO140" t="str">
            <v>pcs</v>
          </cell>
        </row>
        <row r="141">
          <cell r="A141">
            <v>138</v>
          </cell>
          <cell r="B141" t="str">
            <v>0078/INV-KMIL/I/13</v>
          </cell>
          <cell r="C141">
            <v>78</v>
          </cell>
          <cell r="F141">
            <v>102.13800000000001</v>
          </cell>
          <cell r="G141" t="str">
            <v>PT. Granitoguna Building Ceramics</v>
          </cell>
          <cell r="H141" t="str">
            <v>Gedung Alia Lt.3 Jl.M.I.Ridwan Rais No.10-18 Gambir</v>
          </cell>
          <cell r="I141" t="str">
            <v>Jakarta Pusat 10110</v>
          </cell>
          <cell r="J141">
            <v>0</v>
          </cell>
          <cell r="K141">
            <v>1</v>
          </cell>
          <cell r="L141" t="str">
            <v>0    7  1</v>
          </cell>
          <cell r="M141" t="str">
            <v>0   0    4</v>
          </cell>
          <cell r="N141">
            <v>4</v>
          </cell>
          <cell r="O141" t="str">
            <v>0    5    2</v>
          </cell>
          <cell r="P141" t="str">
            <v xml:space="preserve">   0   0   0</v>
          </cell>
          <cell r="Q141" t="str">
            <v>01.071.004.4.052.000</v>
          </cell>
          <cell r="R141">
            <v>43125</v>
          </cell>
          <cell r="T141">
            <v>8587</v>
          </cell>
          <cell r="U141">
            <v>41273</v>
          </cell>
          <cell r="V141">
            <v>1</v>
          </cell>
          <cell r="X141">
            <v>1</v>
          </cell>
          <cell r="AC141" t="str">
            <v>Lower Roller Plate (P8012.03-130)</v>
          </cell>
          <cell r="AD141">
            <v>3467500</v>
          </cell>
          <cell r="AF141">
            <v>3467500</v>
          </cell>
          <cell r="AH141">
            <v>3467500</v>
          </cell>
          <cell r="AI141" t="str">
            <v>Transfer</v>
          </cell>
          <cell r="AJ141">
            <v>41295</v>
          </cell>
          <cell r="AK141">
            <v>41295</v>
          </cell>
          <cell r="AL141" t="str">
            <v>00113/KMIL/I/13</v>
          </cell>
          <cell r="AM141">
            <v>41295</v>
          </cell>
          <cell r="AN141">
            <v>1</v>
          </cell>
          <cell r="AO141" t="str">
            <v>pcs</v>
          </cell>
        </row>
        <row r="142">
          <cell r="A142">
            <v>139</v>
          </cell>
          <cell r="B142" t="str">
            <v>0254/INV-KMIL/III/13</v>
          </cell>
          <cell r="C142">
            <v>252</v>
          </cell>
          <cell r="F142">
            <v>102.017</v>
          </cell>
          <cell r="G142" t="str">
            <v>PT. Osram Indonesia</v>
          </cell>
          <cell r="H142" t="str">
            <v>Jl. Siliwangi Km.1 Desa Keroncong RT.001 RW.04</v>
          </cell>
          <cell r="I142" t="str">
            <v>Jatiuwung, Tangerang 15134</v>
          </cell>
          <cell r="J142">
            <v>0</v>
          </cell>
          <cell r="K142">
            <v>1</v>
          </cell>
          <cell r="L142" t="str">
            <v>8    2  4</v>
          </cell>
          <cell r="M142" t="str">
            <v>4   1    3</v>
          </cell>
          <cell r="N142">
            <v>7</v>
          </cell>
          <cell r="O142" t="str">
            <v>0    5    5</v>
          </cell>
          <cell r="P142" t="str">
            <v xml:space="preserve">   0   0   0</v>
          </cell>
          <cell r="Q142" t="str">
            <v>01.824.413.7-055.000</v>
          </cell>
          <cell r="R142">
            <v>4550538473</v>
          </cell>
          <cell r="T142">
            <v>8363</v>
          </cell>
          <cell r="U142">
            <v>41267</v>
          </cell>
          <cell r="V142">
            <v>10</v>
          </cell>
          <cell r="X142">
            <v>10</v>
          </cell>
          <cell r="AC142" t="str">
            <v>GM-17-43/2 H1 Chuck Flare Zange Fest</v>
          </cell>
          <cell r="AD142">
            <v>495000</v>
          </cell>
          <cell r="AF142">
            <v>4950000</v>
          </cell>
          <cell r="AH142">
            <v>4950000</v>
          </cell>
          <cell r="AI142" t="str">
            <v>Transfer</v>
          </cell>
          <cell r="AJ142">
            <v>41354</v>
          </cell>
          <cell r="AK142">
            <v>41354</v>
          </cell>
          <cell r="AL142" t="str">
            <v>00114/KMIL/I/13</v>
          </cell>
          <cell r="AM142">
            <v>41295</v>
          </cell>
          <cell r="AN142">
            <v>10</v>
          </cell>
          <cell r="AO142" t="str">
            <v>pcs</v>
          </cell>
        </row>
        <row r="143">
          <cell r="A143">
            <v>140</v>
          </cell>
          <cell r="B143" t="str">
            <v>0161/INV-KMIL/II/13</v>
          </cell>
          <cell r="C143">
            <v>161</v>
          </cell>
          <cell r="F143">
            <v>102.03400000000001</v>
          </cell>
          <cell r="G143" t="str">
            <v>PT. Denso Indonesia</v>
          </cell>
          <cell r="H143" t="str">
            <v>Jl. Gaya Motor I No.6 Sunter II Kel.Sungai Bambu</v>
          </cell>
          <cell r="I143" t="str">
            <v>Tj.Priok - Jakarta Utara 14330</v>
          </cell>
          <cell r="J143">
            <v>0</v>
          </cell>
          <cell r="K143">
            <v>1</v>
          </cell>
          <cell r="L143" t="str">
            <v>0    0  0</v>
          </cell>
          <cell r="M143" t="str">
            <v>2   3    0</v>
          </cell>
          <cell r="N143">
            <v>1</v>
          </cell>
          <cell r="O143" t="str">
            <v>0    9    2</v>
          </cell>
          <cell r="P143" t="str">
            <v xml:space="preserve">   0   0   0</v>
          </cell>
          <cell r="Q143" t="str">
            <v>01.000.230.1-092.000</v>
          </cell>
          <cell r="R143">
            <v>12121961</v>
          </cell>
          <cell r="T143" t="str">
            <v>0020</v>
          </cell>
          <cell r="U143">
            <v>41278</v>
          </cell>
          <cell r="V143">
            <v>4</v>
          </cell>
          <cell r="X143">
            <v>4</v>
          </cell>
          <cell r="AC143" t="str">
            <v>Pallet 7141-059-001</v>
          </cell>
          <cell r="AD143">
            <v>850000</v>
          </cell>
          <cell r="AF143">
            <v>3400000</v>
          </cell>
          <cell r="AH143">
            <v>3400000</v>
          </cell>
          <cell r="AI143" t="str">
            <v>Transfer</v>
          </cell>
          <cell r="AJ143">
            <v>41333</v>
          </cell>
          <cell r="AK143">
            <v>41333</v>
          </cell>
          <cell r="AL143" t="str">
            <v>00115/KMIL/I/13</v>
          </cell>
          <cell r="AM143">
            <v>41295</v>
          </cell>
          <cell r="AN143">
            <v>4</v>
          </cell>
          <cell r="AO143" t="str">
            <v>pcs</v>
          </cell>
        </row>
        <row r="144">
          <cell r="A144">
            <v>141</v>
          </cell>
          <cell r="B144" t="str">
            <v>0069/INV-KMIL/I/13</v>
          </cell>
          <cell r="C144">
            <v>69</v>
          </cell>
          <cell r="F144">
            <v>102.337</v>
          </cell>
          <cell r="G144" t="str">
            <v>PT. Surya Gemilang Perkasa</v>
          </cell>
          <cell r="H144" t="str">
            <v>Jln. Alternatif Cibubur Km.8</v>
          </cell>
          <cell r="I144" t="str">
            <v>Cileungsi, Bogor, Jawa Barat</v>
          </cell>
          <cell r="J144">
            <v>0</v>
          </cell>
          <cell r="K144">
            <v>1</v>
          </cell>
          <cell r="L144" t="str">
            <v>9    8   3</v>
          </cell>
          <cell r="M144" t="str">
            <v>2   5    7</v>
          </cell>
          <cell r="N144">
            <v>5</v>
          </cell>
          <cell r="O144" t="str">
            <v>4   3   1</v>
          </cell>
          <cell r="P144" t="str">
            <v>0   0   0</v>
          </cell>
          <cell r="Q144" t="str">
            <v>01.983.257-5.431.000</v>
          </cell>
          <cell r="R144" t="str">
            <v>0020/PO/SGP/2013</v>
          </cell>
          <cell r="T144" t="str">
            <v>-</v>
          </cell>
          <cell r="U144" t="str">
            <v>-</v>
          </cell>
          <cell r="V144">
            <v>4000</v>
          </cell>
          <cell r="X144">
            <v>4000</v>
          </cell>
          <cell r="AC144" t="str">
            <v>Piece Pivot</v>
          </cell>
          <cell r="AD144">
            <v>2100</v>
          </cell>
          <cell r="AF144">
            <v>8400000</v>
          </cell>
          <cell r="AH144">
            <v>8400000</v>
          </cell>
          <cell r="AI144" t="str">
            <v>Transfer</v>
          </cell>
          <cell r="AJ144">
            <v>41296</v>
          </cell>
          <cell r="AK144">
            <v>41296</v>
          </cell>
          <cell r="AL144" t="str">
            <v>00116/KMIL/I/13</v>
          </cell>
          <cell r="AM144">
            <v>41296</v>
          </cell>
          <cell r="AN144">
            <v>4000</v>
          </cell>
          <cell r="AO144" t="str">
            <v>pcs</v>
          </cell>
        </row>
        <row r="145">
          <cell r="A145">
            <v>142</v>
          </cell>
          <cell r="B145" t="str">
            <v>0070/INV-KMIL/I/13</v>
          </cell>
          <cell r="C145">
            <v>70</v>
          </cell>
          <cell r="F145">
            <v>102.03700000000001</v>
          </cell>
          <cell r="G145" t="str">
            <v>PT. Kayaba Indonesia</v>
          </cell>
          <cell r="H145" t="str">
            <v>Jl. Jawa Blok II No.4 Kawasan Industri MM2100 Jatiwangi</v>
          </cell>
          <cell r="I145" t="str">
            <v>Cikarang Barat 17520</v>
          </cell>
          <cell r="J145">
            <v>0</v>
          </cell>
          <cell r="K145">
            <v>1</v>
          </cell>
          <cell r="L145" t="str">
            <v>0    0  2</v>
          </cell>
          <cell r="M145" t="str">
            <v>8   3    2</v>
          </cell>
          <cell r="N145">
            <v>2</v>
          </cell>
          <cell r="O145" t="str">
            <v>0    9    2</v>
          </cell>
          <cell r="P145" t="str">
            <v xml:space="preserve">   0   0   0</v>
          </cell>
          <cell r="Q145" t="str">
            <v>01.002.832.2-092.000</v>
          </cell>
          <cell r="R145" t="str">
            <v>AJP000788</v>
          </cell>
          <cell r="T145">
            <v>8876</v>
          </cell>
          <cell r="U145">
            <v>41265</v>
          </cell>
          <cell r="V145">
            <v>1</v>
          </cell>
          <cell r="X145">
            <v>1</v>
          </cell>
          <cell r="AC145" t="str">
            <v>Incore Die YLO D4-LD-I01-003</v>
          </cell>
          <cell r="AD145">
            <v>1900000</v>
          </cell>
          <cell r="AF145">
            <v>1900000</v>
          </cell>
          <cell r="AH145">
            <v>1900000</v>
          </cell>
          <cell r="AI145" t="str">
            <v>Transfer</v>
          </cell>
          <cell r="AJ145">
            <v>41296</v>
          </cell>
          <cell r="AK145">
            <v>41296</v>
          </cell>
          <cell r="AL145" t="str">
            <v>00117/KMIL/I/13</v>
          </cell>
          <cell r="AM145">
            <v>41296</v>
          </cell>
          <cell r="AN145">
            <v>1</v>
          </cell>
          <cell r="AO145" t="str">
            <v>pcs</v>
          </cell>
        </row>
        <row r="146">
          <cell r="A146">
            <v>143</v>
          </cell>
          <cell r="B146" t="str">
            <v>0079/INV-KMIL/I/13</v>
          </cell>
          <cell r="C146">
            <v>79</v>
          </cell>
          <cell r="F146">
            <v>102.13800000000001</v>
          </cell>
          <cell r="G146" t="str">
            <v>PT. Granitoguna Building Ceramics</v>
          </cell>
          <cell r="H146" t="str">
            <v>Gedung Alia Lt.3 Jl.M.I.Ridwan Rais No.10-18 Gambir</v>
          </cell>
          <cell r="I146" t="str">
            <v>Jakarta Pusat 10110</v>
          </cell>
          <cell r="J146">
            <v>0</v>
          </cell>
          <cell r="K146">
            <v>1</v>
          </cell>
          <cell r="L146" t="str">
            <v>0    7  1</v>
          </cell>
          <cell r="M146" t="str">
            <v>0   0    4</v>
          </cell>
          <cell r="N146">
            <v>4</v>
          </cell>
          <cell r="O146" t="str">
            <v>0    5    2</v>
          </cell>
          <cell r="P146" t="str">
            <v xml:space="preserve">   0   0   0</v>
          </cell>
          <cell r="Q146" t="str">
            <v>01.071.004.4.052.000</v>
          </cell>
          <cell r="R146">
            <v>42726</v>
          </cell>
          <cell r="T146">
            <v>8312</v>
          </cell>
          <cell r="U146">
            <v>41253</v>
          </cell>
          <cell r="V146">
            <v>6</v>
          </cell>
          <cell r="X146">
            <v>6</v>
          </cell>
          <cell r="AC146" t="str">
            <v>Pendulum FK10001022</v>
          </cell>
          <cell r="AD146">
            <v>653000</v>
          </cell>
          <cell r="AF146">
            <v>3918000</v>
          </cell>
          <cell r="AH146">
            <v>3918000</v>
          </cell>
          <cell r="AI146" t="str">
            <v>Transfer</v>
          </cell>
          <cell r="AJ146">
            <v>41296</v>
          </cell>
          <cell r="AK146">
            <v>41296</v>
          </cell>
          <cell r="AL146" t="str">
            <v>00118/KMIL/I/13</v>
          </cell>
          <cell r="AM146">
            <v>41296</v>
          </cell>
          <cell r="AN146">
            <v>6</v>
          </cell>
          <cell r="AO146" t="str">
            <v>pcs</v>
          </cell>
        </row>
        <row r="147">
          <cell r="A147">
            <v>144</v>
          </cell>
          <cell r="B147" t="str">
            <v>0080/INV-KMIL/I/13</v>
          </cell>
          <cell r="C147">
            <v>80</v>
          </cell>
          <cell r="F147">
            <v>102.13800000000001</v>
          </cell>
          <cell r="G147" t="str">
            <v>PT. Granitoguna Building Ceramics</v>
          </cell>
          <cell r="H147" t="str">
            <v>Gedung Alia Lt.3 Jl.M.I.Ridwan Rais No.10-18 Gambir</v>
          </cell>
          <cell r="I147" t="str">
            <v>Jakarta Pusat 10110</v>
          </cell>
          <cell r="J147">
            <v>0</v>
          </cell>
          <cell r="K147">
            <v>1</v>
          </cell>
          <cell r="L147" t="str">
            <v>0    7  1</v>
          </cell>
          <cell r="M147" t="str">
            <v>0   0    4</v>
          </cell>
          <cell r="N147">
            <v>4</v>
          </cell>
          <cell r="O147" t="str">
            <v>0    5    2</v>
          </cell>
          <cell r="P147" t="str">
            <v xml:space="preserve">   0   0   0</v>
          </cell>
          <cell r="Q147" t="str">
            <v>01.071.004.4.052.000</v>
          </cell>
          <cell r="R147" t="str">
            <v>PO130019</v>
          </cell>
          <cell r="T147" t="str">
            <v>0081</v>
          </cell>
          <cell r="U147">
            <v>41295</v>
          </cell>
          <cell r="V147">
            <v>4</v>
          </cell>
          <cell r="X147">
            <v>4</v>
          </cell>
          <cell r="AC147" t="str">
            <v>Wimble Sleeve MB6012T.03-06</v>
          </cell>
          <cell r="AD147">
            <v>500000</v>
          </cell>
          <cell r="AF147">
            <v>2000000</v>
          </cell>
          <cell r="AH147">
            <v>2000000</v>
          </cell>
          <cell r="AI147" t="str">
            <v>Transfer</v>
          </cell>
          <cell r="AJ147">
            <v>41296</v>
          </cell>
          <cell r="AK147">
            <v>41296</v>
          </cell>
          <cell r="AL147" t="str">
            <v>00119/KMIL/I/13</v>
          </cell>
          <cell r="AM147">
            <v>41296</v>
          </cell>
          <cell r="AN147">
            <v>4</v>
          </cell>
          <cell r="AO147" t="str">
            <v>pcs</v>
          </cell>
        </row>
        <row r="148">
          <cell r="A148">
            <v>145</v>
          </cell>
          <cell r="B148" t="str">
            <v>0099/INV-KMIL/I/13</v>
          </cell>
          <cell r="C148">
            <v>99</v>
          </cell>
          <cell r="F148">
            <v>102.017</v>
          </cell>
          <cell r="G148" t="str">
            <v>PT. Osram Indonesia</v>
          </cell>
          <cell r="H148" t="str">
            <v>Jl. Siliwangi Km.1 Desa Keroncong RT.001 RW.04</v>
          </cell>
          <cell r="I148" t="str">
            <v>Jatiuwung, Tangerang 15134</v>
          </cell>
          <cell r="J148">
            <v>0</v>
          </cell>
          <cell r="K148">
            <v>1</v>
          </cell>
          <cell r="L148" t="str">
            <v>8    2  4</v>
          </cell>
          <cell r="M148" t="str">
            <v>4   1    3</v>
          </cell>
          <cell r="N148">
            <v>7</v>
          </cell>
          <cell r="O148" t="str">
            <v>0    5    5</v>
          </cell>
          <cell r="P148" t="str">
            <v xml:space="preserve">   0   0   0</v>
          </cell>
          <cell r="Q148" t="str">
            <v>01.824.413.7-055.000</v>
          </cell>
          <cell r="R148">
            <v>4550559069</v>
          </cell>
          <cell r="T148">
            <v>8941</v>
          </cell>
          <cell r="U148">
            <v>41281</v>
          </cell>
          <cell r="V148">
            <v>35</v>
          </cell>
          <cell r="X148">
            <v>35</v>
          </cell>
          <cell r="AC148" t="str">
            <v>7722 810 28604 Small Knife</v>
          </cell>
          <cell r="AD148">
            <v>157500</v>
          </cell>
          <cell r="AF148">
            <v>5512500</v>
          </cell>
          <cell r="AH148">
            <v>5512500</v>
          </cell>
          <cell r="AI148" t="str">
            <v>Transfer</v>
          </cell>
          <cell r="AJ148">
            <v>41304</v>
          </cell>
          <cell r="AK148">
            <v>41304</v>
          </cell>
          <cell r="AL148" t="str">
            <v>00120/KMIL/I/13</v>
          </cell>
          <cell r="AM148">
            <v>41296</v>
          </cell>
          <cell r="AN148">
            <v>35</v>
          </cell>
          <cell r="AO148" t="str">
            <v>pcs</v>
          </cell>
        </row>
        <row r="149">
          <cell r="A149">
            <v>146</v>
          </cell>
          <cell r="B149" t="str">
            <v>0066/INV-KMIL/I/13</v>
          </cell>
          <cell r="C149">
            <v>66</v>
          </cell>
          <cell r="F149">
            <v>102.13800000000001</v>
          </cell>
          <cell r="G149" t="str">
            <v>PT. Granitoguna Building Ceramics</v>
          </cell>
          <cell r="H149" t="str">
            <v>Gedung Alia Lt.3 Jl.M.I.Ridwan Rais No.10-18 Gambir</v>
          </cell>
          <cell r="I149" t="str">
            <v>Jakarta Pusat 10110</v>
          </cell>
          <cell r="J149">
            <v>0</v>
          </cell>
          <cell r="K149">
            <v>1</v>
          </cell>
          <cell r="L149" t="str">
            <v>0    7  1</v>
          </cell>
          <cell r="M149" t="str">
            <v>0   0    4</v>
          </cell>
          <cell r="N149">
            <v>4</v>
          </cell>
          <cell r="O149" t="str">
            <v>0    5    2</v>
          </cell>
          <cell r="P149" t="str">
            <v xml:space="preserve">   0   0   0</v>
          </cell>
          <cell r="Q149" t="str">
            <v>01.071.004.4.052.000</v>
          </cell>
          <cell r="R149">
            <v>42807</v>
          </cell>
          <cell r="T149" t="str">
            <v>8279;8280;8282;8283;8285-8289</v>
          </cell>
          <cell r="U149">
            <v>41253</v>
          </cell>
          <cell r="V149">
            <v>1</v>
          </cell>
          <cell r="X149">
            <v>1</v>
          </cell>
          <cell r="AC149" t="str">
            <v>Holder Ancora (Assembly)R</v>
          </cell>
          <cell r="AD149">
            <v>40000000</v>
          </cell>
          <cell r="AF149">
            <v>40000000</v>
          </cell>
          <cell r="AH149">
            <v>40000000</v>
          </cell>
          <cell r="AI149" t="str">
            <v>Transfer</v>
          </cell>
          <cell r="AJ149">
            <v>41289</v>
          </cell>
          <cell r="AK149">
            <v>41289</v>
          </cell>
          <cell r="AL149" t="str">
            <v>00121/KMIL/I/13</v>
          </cell>
          <cell r="AM149">
            <v>41289</v>
          </cell>
          <cell r="AN149">
            <v>1</v>
          </cell>
          <cell r="AO149" t="str">
            <v>pcs</v>
          </cell>
        </row>
        <row r="150">
          <cell r="A150">
            <v>147</v>
          </cell>
          <cell r="B150" t="str">
            <v>0180/INV-KMIL/III/13</v>
          </cell>
          <cell r="C150">
            <v>180</v>
          </cell>
          <cell r="F150">
            <v>102.337</v>
          </cell>
          <cell r="G150" t="str">
            <v>PT. Surya Gemilang Perkasa</v>
          </cell>
          <cell r="H150" t="str">
            <v>Jln. Alternatif Cibubur Km.8</v>
          </cell>
          <cell r="I150" t="str">
            <v>Cileungsi, Bogor, Jawa Barat</v>
          </cell>
          <cell r="J150">
            <v>0</v>
          </cell>
          <cell r="K150">
            <v>1</v>
          </cell>
          <cell r="L150" t="str">
            <v>9    8   3</v>
          </cell>
          <cell r="M150" t="str">
            <v>2   5    7</v>
          </cell>
          <cell r="N150">
            <v>5</v>
          </cell>
          <cell r="O150" t="str">
            <v>4   3   1</v>
          </cell>
          <cell r="P150" t="str">
            <v>0   0   0</v>
          </cell>
          <cell r="Q150" t="str">
            <v>01.983.257-5.431.000</v>
          </cell>
          <cell r="R150" t="str">
            <v>0199/PO/SGP/2013</v>
          </cell>
          <cell r="T150" t="str">
            <v>-</v>
          </cell>
          <cell r="U150" t="str">
            <v>-</v>
          </cell>
          <cell r="V150">
            <v>3000</v>
          </cell>
          <cell r="X150">
            <v>3000</v>
          </cell>
          <cell r="AC150" t="str">
            <v>Piece Pivot</v>
          </cell>
          <cell r="AD150">
            <v>2100</v>
          </cell>
          <cell r="AF150">
            <v>6300000</v>
          </cell>
          <cell r="AH150">
            <v>6300000</v>
          </cell>
          <cell r="AI150" t="str">
            <v>Transfer</v>
          </cell>
          <cell r="AJ150">
            <v>41344</v>
          </cell>
          <cell r="AK150">
            <v>41344</v>
          </cell>
          <cell r="AL150" t="str">
            <v>00122/KMIL/III/13</v>
          </cell>
          <cell r="AM150">
            <v>41344</v>
          </cell>
          <cell r="AN150">
            <v>3000</v>
          </cell>
          <cell r="AO150" t="str">
            <v>pcs</v>
          </cell>
        </row>
        <row r="151">
          <cell r="A151">
            <v>148</v>
          </cell>
          <cell r="B151" t="str">
            <v>0147/INV-KMIL/II/13</v>
          </cell>
          <cell r="C151">
            <v>147</v>
          </cell>
          <cell r="F151">
            <v>102.13800000000001</v>
          </cell>
          <cell r="G151" t="str">
            <v>PT. Granitoguna Building Ceramics</v>
          </cell>
          <cell r="H151" t="str">
            <v>Gedung Alia Lt.3 Jl.M.I.Ridwan Rais No.10-18 Gambir</v>
          </cell>
          <cell r="I151" t="str">
            <v>Jakarta Pusat 10110</v>
          </cell>
          <cell r="J151">
            <v>0</v>
          </cell>
          <cell r="K151">
            <v>1</v>
          </cell>
          <cell r="L151" t="str">
            <v>0    7  1</v>
          </cell>
          <cell r="M151" t="str">
            <v>0   0    4</v>
          </cell>
          <cell r="N151">
            <v>4</v>
          </cell>
          <cell r="O151" t="str">
            <v>0    5    2</v>
          </cell>
          <cell r="P151" t="str">
            <v xml:space="preserve">   0   0   0</v>
          </cell>
          <cell r="Q151" t="str">
            <v>01.071.004.4.052.000</v>
          </cell>
          <cell r="R151">
            <v>43203</v>
          </cell>
          <cell r="T151">
            <v>8677</v>
          </cell>
          <cell r="U151">
            <v>41268</v>
          </cell>
          <cell r="V151">
            <v>4</v>
          </cell>
          <cell r="X151">
            <v>4</v>
          </cell>
          <cell r="AC151" t="str">
            <v>Pulley &amp; Sprocket (2)</v>
          </cell>
          <cell r="AD151">
            <v>1075000</v>
          </cell>
          <cell r="AF151">
            <v>4300000</v>
          </cell>
          <cell r="AH151">
            <v>4300000</v>
          </cell>
          <cell r="AI151" t="str">
            <v>Transfer</v>
          </cell>
          <cell r="AJ151">
            <v>41319</v>
          </cell>
          <cell r="AK151">
            <v>41319</v>
          </cell>
          <cell r="AL151" t="str">
            <v>00123/KMIL/I/13</v>
          </cell>
          <cell r="AM151">
            <v>41319</v>
          </cell>
          <cell r="AN151">
            <v>4</v>
          </cell>
          <cell r="AO151" t="str">
            <v>pcs</v>
          </cell>
        </row>
        <row r="152">
          <cell r="A152">
            <v>149</v>
          </cell>
          <cell r="B152" t="str">
            <v>0084/INV-KMIL/I/13</v>
          </cell>
          <cell r="C152">
            <v>84</v>
          </cell>
          <cell r="F152">
            <v>102.29600000000001</v>
          </cell>
          <cell r="G152" t="str">
            <v>CV. Triona Multi Industri</v>
          </cell>
          <cell r="H152" t="str">
            <v>Jl.Telaga Mas IV No.6 Kawasan Industri Cikupamas</v>
          </cell>
          <cell r="I152" t="str">
            <v>Tangerang</v>
          </cell>
          <cell r="J152">
            <v>0</v>
          </cell>
          <cell r="K152">
            <v>1</v>
          </cell>
          <cell r="L152" t="str">
            <v>8    2   1</v>
          </cell>
          <cell r="M152" t="str">
            <v>9    1    8</v>
          </cell>
          <cell r="N152">
            <v>8</v>
          </cell>
          <cell r="O152" t="str">
            <v>4    1   5</v>
          </cell>
          <cell r="P152" t="str">
            <v xml:space="preserve">   0   0   0</v>
          </cell>
          <cell r="Q152" t="str">
            <v>01.821.918.8-415.000</v>
          </cell>
          <cell r="R152" t="str">
            <v>0090/TMI-HMT/I/13</v>
          </cell>
          <cell r="T152" t="str">
            <v>-</v>
          </cell>
          <cell r="U152" t="str">
            <v>-</v>
          </cell>
          <cell r="V152">
            <v>16000</v>
          </cell>
          <cell r="X152">
            <v>16000</v>
          </cell>
          <cell r="AC152" t="str">
            <v>Clip Helm (Komponen Metal)</v>
          </cell>
          <cell r="AD152">
            <v>1375</v>
          </cell>
          <cell r="AF152">
            <v>22000000</v>
          </cell>
          <cell r="AH152">
            <v>22000000</v>
          </cell>
          <cell r="AI152" t="str">
            <v>Transfer</v>
          </cell>
          <cell r="AJ152">
            <v>41297</v>
          </cell>
          <cell r="AK152">
            <v>41297</v>
          </cell>
          <cell r="AL152" t="str">
            <v>00124/KMIL/I/13</v>
          </cell>
          <cell r="AM152">
            <v>41297</v>
          </cell>
          <cell r="AN152">
            <v>16000</v>
          </cell>
          <cell r="AO152" t="str">
            <v>set</v>
          </cell>
        </row>
        <row r="153">
          <cell r="A153">
            <v>150</v>
          </cell>
          <cell r="B153" t="str">
            <v>0104/INV-KMIL/II/13</v>
          </cell>
          <cell r="C153">
            <v>104</v>
          </cell>
          <cell r="F153">
            <v>102.017</v>
          </cell>
          <cell r="G153" t="str">
            <v>PT. Osram Indonesia</v>
          </cell>
          <cell r="H153" t="str">
            <v>Jl. Siliwangi Km.1 Desa Keroncong RT.001 RW.04</v>
          </cell>
          <cell r="I153" t="str">
            <v>Jatiuwung, Tangerang 15134</v>
          </cell>
          <cell r="J153">
            <v>0</v>
          </cell>
          <cell r="K153">
            <v>1</v>
          </cell>
          <cell r="L153" t="str">
            <v>8    2  4</v>
          </cell>
          <cell r="M153" t="str">
            <v>4   1    3</v>
          </cell>
          <cell r="N153">
            <v>7</v>
          </cell>
          <cell r="O153" t="str">
            <v>0    5    5</v>
          </cell>
          <cell r="P153" t="str">
            <v xml:space="preserve">   0   0   0</v>
          </cell>
          <cell r="Q153" t="str">
            <v>01.824.413.7-055.000</v>
          </cell>
          <cell r="R153">
            <v>4550563189</v>
          </cell>
          <cell r="T153" t="str">
            <v>0084-0085</v>
          </cell>
          <cell r="U153">
            <v>41295</v>
          </cell>
          <cell r="V153">
            <v>3</v>
          </cell>
          <cell r="X153">
            <v>3</v>
          </cell>
          <cell r="AC153" t="str">
            <v>Inner reamer shaft DHL.A4.FM.35/004R1</v>
          </cell>
          <cell r="AD153">
            <v>1350000</v>
          </cell>
          <cell r="AF153">
            <v>4050000</v>
          </cell>
          <cell r="AH153">
            <v>4050000</v>
          </cell>
          <cell r="AI153" t="str">
            <v>Transfer</v>
          </cell>
          <cell r="AJ153">
            <v>41306</v>
          </cell>
          <cell r="AK153">
            <v>41306</v>
          </cell>
          <cell r="AL153" t="str">
            <v>00125/KMIL/II/13</v>
          </cell>
          <cell r="AM153">
            <v>41306</v>
          </cell>
          <cell r="AN153">
            <v>3</v>
          </cell>
          <cell r="AO153" t="str">
            <v>pcs</v>
          </cell>
        </row>
        <row r="154">
          <cell r="A154">
            <v>151</v>
          </cell>
          <cell r="B154" t="str">
            <v>0127/INV-KMIL/II/13</v>
          </cell>
          <cell r="C154">
            <v>127</v>
          </cell>
          <cell r="F154">
            <v>102.21599999999999</v>
          </cell>
          <cell r="G154" t="str">
            <v>PT. Seamless Pipe Indonesia Jaya</v>
          </cell>
          <cell r="H154" t="str">
            <v>Sentral Senayan II Lantai 11, Jl. Asia Afrika No.8 Gelora, Tanah Abang</v>
          </cell>
          <cell r="I154" t="str">
            <v>Jakarta Pusat, DKI, Jakarta Raya 10270</v>
          </cell>
          <cell r="J154">
            <v>0</v>
          </cell>
          <cell r="K154">
            <v>1</v>
          </cell>
          <cell r="L154" t="str">
            <v>0    6  1</v>
          </cell>
          <cell r="M154" t="str">
            <v>5   2    3</v>
          </cell>
          <cell r="N154">
            <v>5</v>
          </cell>
          <cell r="O154" t="str">
            <v>0    9    2</v>
          </cell>
          <cell r="P154" t="str">
            <v xml:space="preserve">   0   0   0</v>
          </cell>
          <cell r="Q154" t="str">
            <v>01.061.523.5-092.000</v>
          </cell>
          <cell r="R154">
            <v>6600699853</v>
          </cell>
          <cell r="T154" t="str">
            <v>0150</v>
          </cell>
          <cell r="U154">
            <v>41312</v>
          </cell>
          <cell r="V154">
            <v>6</v>
          </cell>
          <cell r="X154">
            <v>6</v>
          </cell>
          <cell r="AC154" t="str">
            <v>Hydraulic Block Relief Valve</v>
          </cell>
          <cell r="AD154">
            <v>105000</v>
          </cell>
          <cell r="AF154">
            <v>630000</v>
          </cell>
          <cell r="AH154">
            <v>630000</v>
          </cell>
          <cell r="AI154" t="str">
            <v>Transfer</v>
          </cell>
          <cell r="AJ154">
            <v>41313</v>
          </cell>
          <cell r="AK154">
            <v>41313</v>
          </cell>
          <cell r="AL154" t="str">
            <v>00126/KMIL/II/13</v>
          </cell>
          <cell r="AM154">
            <v>41313</v>
          </cell>
          <cell r="AN154">
            <v>6</v>
          </cell>
          <cell r="AO154" t="str">
            <v>pcs</v>
          </cell>
        </row>
        <row r="155">
          <cell r="A155">
            <v>152</v>
          </cell>
          <cell r="B155" t="str">
            <v>0096/INV-KMIL/I/13</v>
          </cell>
          <cell r="C155">
            <v>96</v>
          </cell>
          <cell r="F155">
            <v>102.13800000000001</v>
          </cell>
          <cell r="G155" t="str">
            <v>PT. Granitoguna Building Ceramics</v>
          </cell>
          <cell r="H155" t="str">
            <v>Gedung Alia Lt.3 Jl.M.I.Ridwan Rais No.10-18 Gambir</v>
          </cell>
          <cell r="I155" t="str">
            <v>Jakarta Pusat 10110</v>
          </cell>
          <cell r="J155">
            <v>0</v>
          </cell>
          <cell r="K155">
            <v>1</v>
          </cell>
          <cell r="L155" t="str">
            <v>0    7  1</v>
          </cell>
          <cell r="M155" t="str">
            <v>0   0    4</v>
          </cell>
          <cell r="N155">
            <v>4</v>
          </cell>
          <cell r="O155" t="str">
            <v>0    5    2</v>
          </cell>
          <cell r="P155" t="str">
            <v xml:space="preserve">   0   0   0</v>
          </cell>
          <cell r="Q155" t="str">
            <v>01.071.004.4.052.000</v>
          </cell>
          <cell r="R155" t="str">
            <v>PO130099</v>
          </cell>
          <cell r="T155" t="str">
            <v>0105</v>
          </cell>
          <cell r="U155">
            <v>41295</v>
          </cell>
          <cell r="V155">
            <v>1</v>
          </cell>
          <cell r="X155">
            <v>1</v>
          </cell>
          <cell r="AC155" t="str">
            <v>Big Helical Gear</v>
          </cell>
          <cell r="AD155">
            <v>1800000</v>
          </cell>
          <cell r="AF155">
            <v>1800000</v>
          </cell>
          <cell r="AH155">
            <v>1800000</v>
          </cell>
          <cell r="AI155" t="str">
            <v>Transfer</v>
          </cell>
          <cell r="AJ155">
            <v>41299</v>
          </cell>
          <cell r="AK155">
            <v>41299</v>
          </cell>
          <cell r="AL155" t="str">
            <v>00127/KMIL/I/13</v>
          </cell>
          <cell r="AM155">
            <v>41297</v>
          </cell>
          <cell r="AN155">
            <v>1</v>
          </cell>
          <cell r="AO155" t="str">
            <v>pcs</v>
          </cell>
        </row>
        <row r="156">
          <cell r="A156">
            <v>153</v>
          </cell>
          <cell r="B156" t="str">
            <v>0427/INV-KMIL/IV/13</v>
          </cell>
          <cell r="C156">
            <v>21309093</v>
          </cell>
          <cell r="F156">
            <v>102.04600000000001</v>
          </cell>
          <cell r="G156" t="str">
            <v>PT. Hamaden Indonesia Manufacturing</v>
          </cell>
          <cell r="H156" t="str">
            <v>Jl. Gaya Motor I/6 Sunter II, Sungai Bambu</v>
          </cell>
          <cell r="I156" t="str">
            <v>Tanjung Priok, Jakarta Utara, DKI Jakarta Raya 14330</v>
          </cell>
          <cell r="J156">
            <v>0</v>
          </cell>
          <cell r="K156">
            <v>1</v>
          </cell>
          <cell r="L156" t="str">
            <v>0    7  1</v>
          </cell>
          <cell r="M156" t="str">
            <v>8   2    7</v>
          </cell>
          <cell r="N156">
            <v>8</v>
          </cell>
          <cell r="O156" t="str">
            <v>0    5    5</v>
          </cell>
          <cell r="P156" t="str">
            <v xml:space="preserve">   0   0   0</v>
          </cell>
          <cell r="Q156" t="str">
            <v>01.071.827.8-055.000</v>
          </cell>
          <cell r="R156">
            <v>13010447</v>
          </cell>
          <cell r="T156" t="str">
            <v>0187</v>
          </cell>
          <cell r="U156">
            <v>41304</v>
          </cell>
          <cell r="V156">
            <v>1</v>
          </cell>
          <cell r="X156">
            <v>1</v>
          </cell>
          <cell r="AC156" t="str">
            <v>Pin 6030-298-018</v>
          </cell>
          <cell r="AD156">
            <v>45000</v>
          </cell>
          <cell r="AF156">
            <v>45000</v>
          </cell>
          <cell r="AH156">
            <v>45000</v>
          </cell>
          <cell r="AI156" t="str">
            <v>Transfer</v>
          </cell>
          <cell r="AJ156">
            <v>41394</v>
          </cell>
          <cell r="AK156">
            <v>41394</v>
          </cell>
          <cell r="AL156" t="str">
            <v>00128/KMIL/I/13</v>
          </cell>
          <cell r="AM156">
            <v>41297</v>
          </cell>
          <cell r="AN156">
            <v>1</v>
          </cell>
          <cell r="AO156" t="str">
            <v>pcs</v>
          </cell>
        </row>
        <row r="157">
          <cell r="A157">
            <v>154</v>
          </cell>
          <cell r="B157" t="str">
            <v>0096/INV-KMIL/I/13</v>
          </cell>
          <cell r="C157">
            <v>96</v>
          </cell>
          <cell r="F157">
            <v>102.13800000000001</v>
          </cell>
          <cell r="G157" t="str">
            <v>PT. Granitoguna Building Ceramics</v>
          </cell>
          <cell r="H157" t="str">
            <v>Gedung Alia Lt.3 Jl.M.I.Ridwan Rais No.10-18 Gambir</v>
          </cell>
          <cell r="I157" t="str">
            <v>Jakarta Pusat 10110</v>
          </cell>
          <cell r="J157">
            <v>0</v>
          </cell>
          <cell r="K157">
            <v>1</v>
          </cell>
          <cell r="L157" t="str">
            <v>0    7  1</v>
          </cell>
          <cell r="M157" t="str">
            <v>0   0    4</v>
          </cell>
          <cell r="N157">
            <v>4</v>
          </cell>
          <cell r="O157" t="str">
            <v>0    5    2</v>
          </cell>
          <cell r="P157" t="str">
            <v xml:space="preserve">   0   0   0</v>
          </cell>
          <cell r="Q157" t="str">
            <v>01.071.004.4.052.000</v>
          </cell>
          <cell r="R157" t="str">
            <v>PO130099</v>
          </cell>
          <cell r="T157" t="str">
            <v>0107-0108</v>
          </cell>
          <cell r="U157">
            <v>41295</v>
          </cell>
          <cell r="V157">
            <v>1</v>
          </cell>
          <cell r="X157">
            <v>1</v>
          </cell>
          <cell r="AC157" t="str">
            <v>Helical Gear Shaft &amp; Key Ceda</v>
          </cell>
          <cell r="AD157">
            <v>450000</v>
          </cell>
          <cell r="AF157">
            <v>450000</v>
          </cell>
          <cell r="AH157">
            <v>450000</v>
          </cell>
          <cell r="AI157" t="str">
            <v>Transfer</v>
          </cell>
          <cell r="AJ157">
            <v>41299</v>
          </cell>
          <cell r="AK157">
            <v>41299</v>
          </cell>
          <cell r="AL157" t="str">
            <v>00129/KMIL/I/13</v>
          </cell>
          <cell r="AM157">
            <v>41299</v>
          </cell>
          <cell r="AN157">
            <v>1</v>
          </cell>
          <cell r="AO157" t="str">
            <v>pcs</v>
          </cell>
        </row>
        <row r="158">
          <cell r="A158">
            <v>155</v>
          </cell>
          <cell r="F158">
            <v>102.03400000000001</v>
          </cell>
          <cell r="G158" t="str">
            <v>PT. Denso Indonesia</v>
          </cell>
          <cell r="H158" t="str">
            <v>Jl. Gaya Motor I No.6 Sunter II Kel.Sungai Bambu</v>
          </cell>
          <cell r="I158" t="str">
            <v>Tj.Priok - Jakarta Utara 14330</v>
          </cell>
          <cell r="J158">
            <v>0</v>
          </cell>
          <cell r="K158">
            <v>1</v>
          </cell>
          <cell r="L158" t="str">
            <v>0    0  0</v>
          </cell>
          <cell r="M158" t="str">
            <v>2   3    0</v>
          </cell>
          <cell r="N158">
            <v>1</v>
          </cell>
          <cell r="O158" t="str">
            <v>0    9    2</v>
          </cell>
          <cell r="P158" t="str">
            <v xml:space="preserve">   0   0   0</v>
          </cell>
          <cell r="Q158" t="str">
            <v>01.000.230.1-092.000</v>
          </cell>
          <cell r="R158">
            <v>12120058</v>
          </cell>
          <cell r="T158" t="str">
            <v>8488</v>
          </cell>
          <cell r="U158">
            <v>41271</v>
          </cell>
          <cell r="V158">
            <v>1</v>
          </cell>
          <cell r="X158">
            <v>1</v>
          </cell>
          <cell r="AC158" t="str">
            <v>Punch Holder-3 7212-061-503</v>
          </cell>
          <cell r="AD158">
            <v>5750000</v>
          </cell>
          <cell r="AF158">
            <v>5750000</v>
          </cell>
          <cell r="AH158">
            <v>5750000</v>
          </cell>
          <cell r="AI158" t="str">
            <v>Transfer</v>
          </cell>
          <cell r="AL158" t="str">
            <v>00130/KMIL/I/13</v>
          </cell>
          <cell r="AM158">
            <v>41299</v>
          </cell>
          <cell r="AN158">
            <v>1</v>
          </cell>
          <cell r="AO158" t="str">
            <v>pcs</v>
          </cell>
          <cell r="AP158" t="str">
            <v>Ganti Surat Jalan</v>
          </cell>
        </row>
        <row r="159">
          <cell r="A159">
            <v>156</v>
          </cell>
          <cell r="F159">
            <v>102.03400000000001</v>
          </cell>
          <cell r="G159" t="str">
            <v>PT. Denso Indonesia</v>
          </cell>
          <cell r="H159" t="str">
            <v>Jl. Gaya Motor I No.6 Sunter II Kel.Sungai Bambu</v>
          </cell>
          <cell r="I159" t="str">
            <v>Tj.Priok - Jakarta Utara 14330</v>
          </cell>
          <cell r="J159">
            <v>0</v>
          </cell>
          <cell r="K159">
            <v>1</v>
          </cell>
          <cell r="L159" t="str">
            <v>0    0  0</v>
          </cell>
          <cell r="M159" t="str">
            <v>2   3    0</v>
          </cell>
          <cell r="N159">
            <v>1</v>
          </cell>
          <cell r="O159" t="str">
            <v>0    9    2</v>
          </cell>
          <cell r="P159" t="str">
            <v xml:space="preserve">   0   0   0</v>
          </cell>
          <cell r="Q159" t="str">
            <v>01.000.230.1-092.000</v>
          </cell>
          <cell r="R159">
            <v>12120058</v>
          </cell>
          <cell r="T159" t="str">
            <v>8492</v>
          </cell>
          <cell r="U159">
            <v>41271</v>
          </cell>
          <cell r="V159">
            <v>2</v>
          </cell>
          <cell r="X159">
            <v>2</v>
          </cell>
          <cell r="AC159" t="str">
            <v>Trimming Punch-3 7212-061-507</v>
          </cell>
          <cell r="AD159">
            <v>1450000</v>
          </cell>
          <cell r="AF159">
            <v>2900000</v>
          </cell>
          <cell r="AH159">
            <v>2900000</v>
          </cell>
          <cell r="AI159" t="str">
            <v>Transfer</v>
          </cell>
          <cell r="AL159" t="str">
            <v>00130/KMIL/I/13</v>
          </cell>
          <cell r="AM159">
            <v>41299</v>
          </cell>
          <cell r="AN159">
            <v>2</v>
          </cell>
          <cell r="AO159" t="str">
            <v>pcs</v>
          </cell>
          <cell r="AP159" t="str">
            <v>Ganti Surat Jalan</v>
          </cell>
        </row>
        <row r="160">
          <cell r="A160">
            <v>157</v>
          </cell>
          <cell r="B160" t="str">
            <v>0161/INV-KMIL/II/13</v>
          </cell>
          <cell r="C160">
            <v>161</v>
          </cell>
          <cell r="F160">
            <v>102.03400000000001</v>
          </cell>
          <cell r="G160" t="str">
            <v>PT. Denso Indonesia</v>
          </cell>
          <cell r="H160" t="str">
            <v>Jl. Gaya Motor I No.6 Sunter II Kel.Sungai Bambu</v>
          </cell>
          <cell r="I160" t="str">
            <v>Tj.Priok - Jakarta Utara 14330</v>
          </cell>
          <cell r="J160">
            <v>0</v>
          </cell>
          <cell r="K160">
            <v>1</v>
          </cell>
          <cell r="L160" t="str">
            <v>0    0  0</v>
          </cell>
          <cell r="M160" t="str">
            <v>2   3    0</v>
          </cell>
          <cell r="N160">
            <v>1</v>
          </cell>
          <cell r="O160" t="str">
            <v>0    9    2</v>
          </cell>
          <cell r="P160" t="str">
            <v xml:space="preserve">   0   0   0</v>
          </cell>
          <cell r="Q160" t="str">
            <v>01.000.230.1-092.000</v>
          </cell>
          <cell r="R160">
            <v>12120059</v>
          </cell>
          <cell r="T160" t="str">
            <v>8499</v>
          </cell>
          <cell r="U160">
            <v>41271</v>
          </cell>
          <cell r="V160">
            <v>2</v>
          </cell>
          <cell r="X160">
            <v>2</v>
          </cell>
          <cell r="AC160" t="str">
            <v>Button Die-2 7212-061-514</v>
          </cell>
          <cell r="AD160">
            <v>2150000</v>
          </cell>
          <cell r="AF160">
            <v>4300000</v>
          </cell>
          <cell r="AH160">
            <v>4300000</v>
          </cell>
          <cell r="AI160" t="str">
            <v>Transfer</v>
          </cell>
          <cell r="AJ160">
            <v>41333</v>
          </cell>
          <cell r="AK160">
            <v>41333</v>
          </cell>
          <cell r="AL160" t="str">
            <v>00131/KMIL/I/13</v>
          </cell>
          <cell r="AM160">
            <v>41299</v>
          </cell>
          <cell r="AN160">
            <v>2</v>
          </cell>
          <cell r="AO160" t="str">
            <v>pcs</v>
          </cell>
        </row>
        <row r="161">
          <cell r="A161">
            <v>158</v>
          </cell>
          <cell r="B161" t="str">
            <v>0161/INV-KMIL/II/13</v>
          </cell>
          <cell r="C161">
            <v>161</v>
          </cell>
          <cell r="F161">
            <v>102.03400000000001</v>
          </cell>
          <cell r="G161" t="str">
            <v>PT. Denso Indonesia</v>
          </cell>
          <cell r="H161" t="str">
            <v>Jl. Gaya Motor I No.6 Sunter II Kel.Sungai Bambu</v>
          </cell>
          <cell r="I161" t="str">
            <v>Tj.Priok - Jakarta Utara 14330</v>
          </cell>
          <cell r="J161">
            <v>0</v>
          </cell>
          <cell r="K161">
            <v>1</v>
          </cell>
          <cell r="L161" t="str">
            <v>0    0  0</v>
          </cell>
          <cell r="M161" t="str">
            <v>2   3    0</v>
          </cell>
          <cell r="N161">
            <v>1</v>
          </cell>
          <cell r="O161" t="str">
            <v>0    9    2</v>
          </cell>
          <cell r="P161" t="str">
            <v xml:space="preserve">   0   0   0</v>
          </cell>
          <cell r="Q161" t="str">
            <v>01.000.230.1-092.000</v>
          </cell>
          <cell r="R161">
            <v>12121181</v>
          </cell>
          <cell r="T161" t="str">
            <v>8781</v>
          </cell>
          <cell r="U161">
            <v>41278</v>
          </cell>
          <cell r="V161">
            <v>1</v>
          </cell>
          <cell r="X161">
            <v>1</v>
          </cell>
          <cell r="AC161" t="str">
            <v>Trimming Die 6132-111-004</v>
          </cell>
          <cell r="AD161">
            <v>1150000</v>
          </cell>
          <cell r="AF161">
            <v>1150000</v>
          </cell>
          <cell r="AH161">
            <v>1150000</v>
          </cell>
          <cell r="AI161" t="str">
            <v>Transfer</v>
          </cell>
          <cell r="AJ161">
            <v>41333</v>
          </cell>
          <cell r="AK161">
            <v>41333</v>
          </cell>
          <cell r="AL161" t="str">
            <v>00132/KMIL/I/13</v>
          </cell>
          <cell r="AM161">
            <v>41299</v>
          </cell>
          <cell r="AN161">
            <v>1</v>
          </cell>
          <cell r="AO161" t="str">
            <v>pcs</v>
          </cell>
        </row>
        <row r="162">
          <cell r="A162">
            <v>159</v>
          </cell>
          <cell r="B162" t="str">
            <v>0161/INV-KMIL/II/13</v>
          </cell>
          <cell r="C162">
            <v>161</v>
          </cell>
          <cell r="F162">
            <v>102.03400000000001</v>
          </cell>
          <cell r="G162" t="str">
            <v>PT. Denso Indonesia</v>
          </cell>
          <cell r="H162" t="str">
            <v>Jl. Gaya Motor I No.6 Sunter II Kel.Sungai Bambu</v>
          </cell>
          <cell r="I162" t="str">
            <v>Tj.Priok - Jakarta Utara 14330</v>
          </cell>
          <cell r="J162">
            <v>0</v>
          </cell>
          <cell r="K162">
            <v>1</v>
          </cell>
          <cell r="L162" t="str">
            <v>0    0  0</v>
          </cell>
          <cell r="M162" t="str">
            <v>2   3    0</v>
          </cell>
          <cell r="N162">
            <v>1</v>
          </cell>
          <cell r="O162" t="str">
            <v>0    9    2</v>
          </cell>
          <cell r="P162" t="str">
            <v xml:space="preserve">   0   0   0</v>
          </cell>
          <cell r="Q162" t="str">
            <v>01.000.230.1-092.000</v>
          </cell>
          <cell r="R162">
            <v>12112752</v>
          </cell>
          <cell r="T162" t="str">
            <v>8417</v>
          </cell>
          <cell r="U162">
            <v>41264</v>
          </cell>
          <cell r="V162">
            <v>1</v>
          </cell>
          <cell r="X162">
            <v>1</v>
          </cell>
          <cell r="AC162" t="str">
            <v>Clamp Pin 7141-048-004</v>
          </cell>
          <cell r="AD162">
            <v>125000</v>
          </cell>
          <cell r="AF162">
            <v>125000</v>
          </cell>
          <cell r="AH162">
            <v>125000</v>
          </cell>
          <cell r="AI162" t="str">
            <v>Transfer</v>
          </cell>
          <cell r="AJ162">
            <v>41333</v>
          </cell>
          <cell r="AK162">
            <v>41333</v>
          </cell>
          <cell r="AL162" t="str">
            <v>00133/KMIL/I/13</v>
          </cell>
          <cell r="AM162">
            <v>41299</v>
          </cell>
          <cell r="AN162">
            <v>1</v>
          </cell>
          <cell r="AO162" t="str">
            <v>pcs</v>
          </cell>
        </row>
        <row r="163">
          <cell r="A163">
            <v>160</v>
          </cell>
          <cell r="B163" t="str">
            <v>0161/INV-KMIL/II/13</v>
          </cell>
          <cell r="C163">
            <v>161</v>
          </cell>
          <cell r="F163">
            <v>102.03400000000001</v>
          </cell>
          <cell r="G163" t="str">
            <v>PT. Denso Indonesia</v>
          </cell>
          <cell r="H163" t="str">
            <v>Jl. Gaya Motor I No.6 Sunter II Kel.Sungai Bambu</v>
          </cell>
          <cell r="I163" t="str">
            <v>Tj.Priok - Jakarta Utara 14330</v>
          </cell>
          <cell r="J163">
            <v>0</v>
          </cell>
          <cell r="K163">
            <v>1</v>
          </cell>
          <cell r="L163" t="str">
            <v>0    0  0</v>
          </cell>
          <cell r="M163" t="str">
            <v>2   3    0</v>
          </cell>
          <cell r="N163">
            <v>1</v>
          </cell>
          <cell r="O163" t="str">
            <v>0    9    2</v>
          </cell>
          <cell r="P163" t="str">
            <v xml:space="preserve">   0   0   0</v>
          </cell>
          <cell r="Q163" t="str">
            <v>01.000.230.1-092.000</v>
          </cell>
          <cell r="R163">
            <v>12121961</v>
          </cell>
          <cell r="T163" t="str">
            <v>0015</v>
          </cell>
          <cell r="U163">
            <v>41278</v>
          </cell>
          <cell r="V163">
            <v>1</v>
          </cell>
          <cell r="X163">
            <v>1</v>
          </cell>
          <cell r="AC163" t="str">
            <v>Base 7141-053-005</v>
          </cell>
          <cell r="AD163">
            <v>450000</v>
          </cell>
          <cell r="AF163">
            <v>450000</v>
          </cell>
          <cell r="AH163">
            <v>450000</v>
          </cell>
          <cell r="AI163" t="str">
            <v>Transfer</v>
          </cell>
          <cell r="AJ163">
            <v>41333</v>
          </cell>
          <cell r="AK163">
            <v>41333</v>
          </cell>
          <cell r="AL163" t="str">
            <v>00134/KMIL/I/13</v>
          </cell>
          <cell r="AM163">
            <v>41299</v>
          </cell>
          <cell r="AN163">
            <v>1</v>
          </cell>
          <cell r="AO163" t="str">
            <v>pcs</v>
          </cell>
        </row>
        <row r="164">
          <cell r="A164">
            <v>161</v>
          </cell>
          <cell r="B164" t="str">
            <v>0161/INV-KMIL/II/13</v>
          </cell>
          <cell r="C164">
            <v>161</v>
          </cell>
          <cell r="F164">
            <v>102.03400000000001</v>
          </cell>
          <cell r="G164" t="str">
            <v>PT. Denso Indonesia</v>
          </cell>
          <cell r="H164" t="str">
            <v>Jl. Gaya Motor I No.6 Sunter II Kel.Sungai Bambu</v>
          </cell>
          <cell r="I164" t="str">
            <v>Tj.Priok - Jakarta Utara 14330</v>
          </cell>
          <cell r="J164">
            <v>0</v>
          </cell>
          <cell r="K164">
            <v>1</v>
          </cell>
          <cell r="L164" t="str">
            <v>0    0  0</v>
          </cell>
          <cell r="M164" t="str">
            <v>2   3    0</v>
          </cell>
          <cell r="N164">
            <v>1</v>
          </cell>
          <cell r="O164" t="str">
            <v>0    9    2</v>
          </cell>
          <cell r="P164" t="str">
            <v xml:space="preserve">   0   0   0</v>
          </cell>
          <cell r="Q164" t="str">
            <v>01.000.230.1-092.000</v>
          </cell>
          <cell r="R164">
            <v>12121961</v>
          </cell>
          <cell r="T164" t="str">
            <v>0017</v>
          </cell>
          <cell r="U164">
            <v>41278</v>
          </cell>
          <cell r="V164">
            <v>1</v>
          </cell>
          <cell r="X164">
            <v>1</v>
          </cell>
          <cell r="AC164" t="str">
            <v>Base 7141-056-001</v>
          </cell>
          <cell r="AD164">
            <v>1350000</v>
          </cell>
          <cell r="AF164">
            <v>1350000</v>
          </cell>
          <cell r="AH164">
            <v>1350000</v>
          </cell>
          <cell r="AI164" t="str">
            <v>Transfer</v>
          </cell>
          <cell r="AJ164">
            <v>41333</v>
          </cell>
          <cell r="AK164">
            <v>41333</v>
          </cell>
          <cell r="AL164" t="str">
            <v>00134/KMIL/I/13</v>
          </cell>
          <cell r="AM164">
            <v>41299</v>
          </cell>
          <cell r="AN164">
            <v>1</v>
          </cell>
          <cell r="AO164" t="str">
            <v>pcs</v>
          </cell>
        </row>
        <row r="165">
          <cell r="A165">
            <v>162</v>
          </cell>
          <cell r="B165" t="str">
            <v>0161/INV-KMIL/II/13</v>
          </cell>
          <cell r="C165">
            <v>161</v>
          </cell>
          <cell r="F165">
            <v>102.03400000000001</v>
          </cell>
          <cell r="G165" t="str">
            <v>PT. Denso Indonesia</v>
          </cell>
          <cell r="H165" t="str">
            <v>Jl. Gaya Motor I No.6 Sunter II Kel.Sungai Bambu</v>
          </cell>
          <cell r="I165" t="str">
            <v>Tj.Priok - Jakarta Utara 14330</v>
          </cell>
          <cell r="J165">
            <v>0</v>
          </cell>
          <cell r="K165">
            <v>1</v>
          </cell>
          <cell r="L165" t="str">
            <v>0    0  0</v>
          </cell>
          <cell r="M165" t="str">
            <v>2   3    0</v>
          </cell>
          <cell r="N165">
            <v>1</v>
          </cell>
          <cell r="O165" t="str">
            <v>0    9    2</v>
          </cell>
          <cell r="P165" t="str">
            <v xml:space="preserve">   0   0   0</v>
          </cell>
          <cell r="Q165" t="str">
            <v>01.000.230.1-092.000</v>
          </cell>
          <cell r="R165">
            <v>12121961</v>
          </cell>
          <cell r="T165" t="str">
            <v>0020</v>
          </cell>
          <cell r="U165">
            <v>41278</v>
          </cell>
          <cell r="V165">
            <v>2</v>
          </cell>
          <cell r="X165">
            <v>2</v>
          </cell>
          <cell r="AC165" t="str">
            <v>Pallet 7141-059-001</v>
          </cell>
          <cell r="AD165">
            <v>850000</v>
          </cell>
          <cell r="AF165">
            <v>1700000</v>
          </cell>
          <cell r="AH165">
            <v>1700000</v>
          </cell>
          <cell r="AI165" t="str">
            <v>Transfer</v>
          </cell>
          <cell r="AJ165">
            <v>41333</v>
          </cell>
          <cell r="AK165">
            <v>41333</v>
          </cell>
          <cell r="AL165" t="str">
            <v>00134/KMIL/I/13</v>
          </cell>
          <cell r="AM165">
            <v>41299</v>
          </cell>
          <cell r="AN165">
            <v>2</v>
          </cell>
          <cell r="AO165" t="str">
            <v>pcs</v>
          </cell>
        </row>
        <row r="166">
          <cell r="A166">
            <v>163</v>
          </cell>
          <cell r="B166" t="str">
            <v>0161/INV-KMIL/II/13</v>
          </cell>
          <cell r="C166">
            <v>161</v>
          </cell>
          <cell r="F166">
            <v>102.03400000000001</v>
          </cell>
          <cell r="G166" t="str">
            <v>PT. Denso Indonesia</v>
          </cell>
          <cell r="H166" t="str">
            <v>Jl. Gaya Motor I No.6 Sunter II Kel.Sungai Bambu</v>
          </cell>
          <cell r="I166" t="str">
            <v>Tj.Priok - Jakarta Utara 14330</v>
          </cell>
          <cell r="J166">
            <v>0</v>
          </cell>
          <cell r="K166">
            <v>1</v>
          </cell>
          <cell r="L166" t="str">
            <v>0    0  0</v>
          </cell>
          <cell r="M166" t="str">
            <v>2   3    0</v>
          </cell>
          <cell r="N166">
            <v>1</v>
          </cell>
          <cell r="O166" t="str">
            <v>0    9    2</v>
          </cell>
          <cell r="P166" t="str">
            <v xml:space="preserve">   0   0   0</v>
          </cell>
          <cell r="Q166" t="str">
            <v>01.000.230.1-092.000</v>
          </cell>
          <cell r="R166">
            <v>12121962</v>
          </cell>
          <cell r="T166" t="str">
            <v>0021</v>
          </cell>
          <cell r="U166">
            <v>41278</v>
          </cell>
          <cell r="V166">
            <v>12</v>
          </cell>
          <cell r="X166">
            <v>12</v>
          </cell>
          <cell r="AC166" t="str">
            <v>Bracket 7141-059-002</v>
          </cell>
          <cell r="AD166">
            <v>210000</v>
          </cell>
          <cell r="AF166">
            <v>2520000</v>
          </cell>
          <cell r="AH166">
            <v>2520000</v>
          </cell>
          <cell r="AI166" t="str">
            <v>Transfer</v>
          </cell>
          <cell r="AJ166">
            <v>41333</v>
          </cell>
          <cell r="AK166">
            <v>41333</v>
          </cell>
          <cell r="AL166" t="str">
            <v>00135/KMIL/I/13</v>
          </cell>
          <cell r="AM166">
            <v>41299</v>
          </cell>
          <cell r="AN166">
            <v>12</v>
          </cell>
          <cell r="AO166" t="str">
            <v>pcs</v>
          </cell>
        </row>
        <row r="167">
          <cell r="A167">
            <v>164</v>
          </cell>
          <cell r="B167" t="str">
            <v>0161/INV-KMIL/II/13</v>
          </cell>
          <cell r="C167">
            <v>161</v>
          </cell>
          <cell r="F167">
            <v>102.03400000000001</v>
          </cell>
          <cell r="G167" t="str">
            <v>PT. Denso Indonesia</v>
          </cell>
          <cell r="H167" t="str">
            <v>Jl. Gaya Motor I No.6 Sunter II Kel.Sungai Bambu</v>
          </cell>
          <cell r="I167" t="str">
            <v>Tj.Priok - Jakarta Utara 14330</v>
          </cell>
          <cell r="J167">
            <v>0</v>
          </cell>
          <cell r="K167">
            <v>1</v>
          </cell>
          <cell r="L167" t="str">
            <v>0    0  0</v>
          </cell>
          <cell r="M167" t="str">
            <v>2   3    0</v>
          </cell>
          <cell r="N167">
            <v>1</v>
          </cell>
          <cell r="O167" t="str">
            <v>0    9    2</v>
          </cell>
          <cell r="P167" t="str">
            <v xml:space="preserve">   0   0   0</v>
          </cell>
          <cell r="Q167" t="str">
            <v>01.000.230.1-092.000</v>
          </cell>
          <cell r="R167">
            <v>12121962</v>
          </cell>
          <cell r="T167" t="str">
            <v>0023</v>
          </cell>
          <cell r="U167">
            <v>41278</v>
          </cell>
          <cell r="V167">
            <v>12</v>
          </cell>
          <cell r="X167">
            <v>12</v>
          </cell>
          <cell r="AC167" t="str">
            <v>Handle 7141-059-004</v>
          </cell>
          <cell r="AD167">
            <v>65000</v>
          </cell>
          <cell r="AF167">
            <v>780000</v>
          </cell>
          <cell r="AH167">
            <v>780000</v>
          </cell>
          <cell r="AI167" t="str">
            <v>Transfer</v>
          </cell>
          <cell r="AJ167">
            <v>41333</v>
          </cell>
          <cell r="AK167">
            <v>41333</v>
          </cell>
          <cell r="AL167" t="str">
            <v>00135/KMIL/I/13</v>
          </cell>
          <cell r="AM167">
            <v>41299</v>
          </cell>
          <cell r="AN167">
            <v>12</v>
          </cell>
          <cell r="AO167" t="str">
            <v>pcs</v>
          </cell>
        </row>
        <row r="168">
          <cell r="A168">
            <v>165</v>
          </cell>
          <cell r="B168" t="str">
            <v>0081/INV-KMIL/I/13</v>
          </cell>
          <cell r="C168">
            <v>81</v>
          </cell>
          <cell r="F168">
            <v>102.337</v>
          </cell>
          <cell r="G168" t="str">
            <v>PT. Surya Gemilang Perkasa</v>
          </cell>
          <cell r="H168" t="str">
            <v>Jln. Alternatif Cibubur Km.8</v>
          </cell>
          <cell r="I168" t="str">
            <v>Cileungsi, Bogor, Jawa Barat</v>
          </cell>
          <cell r="J168">
            <v>0</v>
          </cell>
          <cell r="K168">
            <v>1</v>
          </cell>
          <cell r="L168" t="str">
            <v>9    8   3</v>
          </cell>
          <cell r="M168" t="str">
            <v>2   5    7</v>
          </cell>
          <cell r="N168">
            <v>5</v>
          </cell>
          <cell r="O168" t="str">
            <v>4   3   1</v>
          </cell>
          <cell r="P168" t="str">
            <v>0   0   0</v>
          </cell>
          <cell r="Q168" t="str">
            <v>01.983.257-5.431.000</v>
          </cell>
          <cell r="R168" t="str">
            <v>0020/PO/SGP/2013</v>
          </cell>
          <cell r="T168" t="str">
            <v>-</v>
          </cell>
          <cell r="U168" t="str">
            <v>-</v>
          </cell>
          <cell r="V168">
            <v>8000</v>
          </cell>
          <cell r="X168">
            <v>8000</v>
          </cell>
          <cell r="AC168" t="str">
            <v>Piece Pivot</v>
          </cell>
          <cell r="AD168">
            <v>2100</v>
          </cell>
          <cell r="AF168">
            <v>16800000</v>
          </cell>
          <cell r="AH168">
            <v>16800000</v>
          </cell>
          <cell r="AI168" t="str">
            <v>Transfer</v>
          </cell>
          <cell r="AJ168">
            <v>41300</v>
          </cell>
          <cell r="AK168">
            <v>41300</v>
          </cell>
          <cell r="AL168" t="str">
            <v>00136/KMIL/I/13</v>
          </cell>
          <cell r="AM168">
            <v>41300</v>
          </cell>
          <cell r="AN168">
            <v>8000</v>
          </cell>
          <cell r="AO168" t="str">
            <v>pcs</v>
          </cell>
        </row>
        <row r="169">
          <cell r="A169">
            <v>166</v>
          </cell>
          <cell r="B169" t="str">
            <v>0161/INV-KMIL/II/13</v>
          </cell>
          <cell r="C169">
            <v>161</v>
          </cell>
          <cell r="F169">
            <v>102.03400000000001</v>
          </cell>
          <cell r="G169" t="str">
            <v>PT. Denso Indonesia</v>
          </cell>
          <cell r="H169" t="str">
            <v>Jl. Gaya Motor I No.6 Sunter II Kel.Sungai Bambu</v>
          </cell>
          <cell r="I169" t="str">
            <v>Tj.Priok - Jakarta Utara 14330</v>
          </cell>
          <cell r="J169">
            <v>0</v>
          </cell>
          <cell r="K169">
            <v>1</v>
          </cell>
          <cell r="L169" t="str">
            <v>0    0  0</v>
          </cell>
          <cell r="M169" t="str">
            <v>2   3    0</v>
          </cell>
          <cell r="N169">
            <v>1</v>
          </cell>
          <cell r="O169" t="str">
            <v>0    9    2</v>
          </cell>
          <cell r="P169" t="str">
            <v xml:space="preserve">   0   0   0</v>
          </cell>
          <cell r="Q169" t="str">
            <v>01.000.230.1-092.000</v>
          </cell>
          <cell r="R169">
            <v>12121961</v>
          </cell>
          <cell r="T169" t="str">
            <v>0019</v>
          </cell>
          <cell r="U169">
            <v>41278</v>
          </cell>
          <cell r="V169">
            <v>1</v>
          </cell>
          <cell r="X169">
            <v>1</v>
          </cell>
          <cell r="AC169" t="str">
            <v>CB1 Box 7141-056-202</v>
          </cell>
          <cell r="AD169">
            <v>450000</v>
          </cell>
          <cell r="AF169">
            <v>450000</v>
          </cell>
          <cell r="AH169">
            <v>450000</v>
          </cell>
          <cell r="AI169" t="str">
            <v>Transfer</v>
          </cell>
          <cell r="AJ169">
            <v>41333</v>
          </cell>
          <cell r="AK169">
            <v>41333</v>
          </cell>
          <cell r="AL169" t="str">
            <v>00137/KMIL/I/13</v>
          </cell>
          <cell r="AM169">
            <v>41300</v>
          </cell>
          <cell r="AN169">
            <v>1</v>
          </cell>
          <cell r="AO169" t="str">
            <v>pcs</v>
          </cell>
        </row>
        <row r="170">
          <cell r="A170">
            <v>167</v>
          </cell>
          <cell r="B170" t="str">
            <v>0082/INV-KMIL/I/13</v>
          </cell>
          <cell r="C170">
            <v>82</v>
          </cell>
          <cell r="F170">
            <v>102.027</v>
          </cell>
          <cell r="G170" t="str">
            <v>PT. Toyota Motor Manufacturing Indonesia</v>
          </cell>
          <cell r="H170" t="str">
            <v>Jl. Laksamana Yos Sudarso, Sunter II</v>
          </cell>
          <cell r="I170" t="str">
            <v>Jakarta Utara</v>
          </cell>
          <cell r="J170">
            <v>0</v>
          </cell>
          <cell r="K170">
            <v>1</v>
          </cell>
          <cell r="L170" t="str">
            <v>0    0  0</v>
          </cell>
          <cell r="M170" t="str">
            <v>0   9    9</v>
          </cell>
          <cell r="N170">
            <v>0</v>
          </cell>
          <cell r="O170" t="str">
            <v>0    9    2</v>
          </cell>
          <cell r="P170" t="str">
            <v xml:space="preserve">   0   0   0</v>
          </cell>
          <cell r="Q170" t="str">
            <v>01.000.099.0-092.000</v>
          </cell>
          <cell r="R170">
            <v>4500252779</v>
          </cell>
          <cell r="T170" t="str">
            <v>0087-0104;0111-0112;0118-0119</v>
          </cell>
          <cell r="U170">
            <v>41295</v>
          </cell>
          <cell r="V170">
            <v>1</v>
          </cell>
          <cell r="X170">
            <v>1</v>
          </cell>
          <cell r="AC170" t="str">
            <v>lifter door trim to 2 unit</v>
          </cell>
          <cell r="AD170">
            <v>102800000</v>
          </cell>
          <cell r="AF170">
            <v>102800000</v>
          </cell>
          <cell r="AH170">
            <v>102800000</v>
          </cell>
          <cell r="AI170" t="str">
            <v>Transfer</v>
          </cell>
          <cell r="AJ170">
            <v>41300</v>
          </cell>
          <cell r="AK170">
            <v>41300</v>
          </cell>
          <cell r="AL170" t="str">
            <v>00138/KMIL/I/13</v>
          </cell>
          <cell r="AM170">
            <v>41300</v>
          </cell>
          <cell r="AN170">
            <v>1</v>
          </cell>
          <cell r="AO170" t="str">
            <v>unit</v>
          </cell>
        </row>
        <row r="171">
          <cell r="A171">
            <v>168</v>
          </cell>
          <cell r="B171" t="str">
            <v>0083/INV-KMIL/I/13</v>
          </cell>
          <cell r="C171">
            <v>83</v>
          </cell>
          <cell r="F171">
            <v>102.373</v>
          </cell>
          <cell r="G171" t="str">
            <v>PT. Trimitra Swadaya</v>
          </cell>
          <cell r="H171" t="str">
            <v>Jl. Gunung Sahari Blok B-6 No.60-63</v>
          </cell>
          <cell r="I171" t="str">
            <v>Gunung Sahari Selatan, Kemayoran, Jakarta Pusat</v>
          </cell>
          <cell r="J171">
            <v>0</v>
          </cell>
          <cell r="K171">
            <v>1</v>
          </cell>
          <cell r="L171" t="str">
            <v>9    9   2</v>
          </cell>
          <cell r="M171" t="str">
            <v>7   5    4</v>
          </cell>
          <cell r="N171">
            <v>0</v>
          </cell>
          <cell r="O171" t="str">
            <v>0   2   7</v>
          </cell>
          <cell r="P171" t="str">
            <v xml:space="preserve">    0   0   0</v>
          </cell>
          <cell r="Q171" t="str">
            <v>01.992.754.0-027.000</v>
          </cell>
          <cell r="R171" t="str">
            <v>0079-13</v>
          </cell>
          <cell r="T171">
            <v>8890</v>
          </cell>
          <cell r="U171">
            <v>41273</v>
          </cell>
          <cell r="V171">
            <v>1</v>
          </cell>
          <cell r="X171">
            <v>1</v>
          </cell>
          <cell r="AC171" t="str">
            <v>Cuci Dies 110</v>
          </cell>
          <cell r="AD171">
            <v>617500</v>
          </cell>
          <cell r="AF171">
            <v>617500</v>
          </cell>
          <cell r="AH171">
            <v>617500</v>
          </cell>
          <cell r="AI171" t="str">
            <v>Transfer</v>
          </cell>
          <cell r="AJ171">
            <v>41300</v>
          </cell>
          <cell r="AK171">
            <v>41300</v>
          </cell>
          <cell r="AL171" t="str">
            <v>00139/KMIL/I/13</v>
          </cell>
          <cell r="AM171">
            <v>41300</v>
          </cell>
          <cell r="AN171">
            <v>1</v>
          </cell>
          <cell r="AO171" t="str">
            <v>set</v>
          </cell>
        </row>
        <row r="172">
          <cell r="A172">
            <v>169</v>
          </cell>
          <cell r="B172" t="str">
            <v>0098/INV-KMIL/I/13</v>
          </cell>
          <cell r="C172">
            <v>98</v>
          </cell>
          <cell r="F172">
            <v>102.024</v>
          </cell>
          <cell r="G172" t="str">
            <v>PT. Showa Indonesia Manufacturing</v>
          </cell>
          <cell r="H172" t="str">
            <v xml:space="preserve">Gedung Graha Kirana Lt.9 Suite 905 </v>
          </cell>
          <cell r="I172" t="str">
            <v>Jl.Yos Sudarso Kav.88 Jakarta 14350</v>
          </cell>
          <cell r="J172">
            <v>0</v>
          </cell>
          <cell r="K172">
            <v>1</v>
          </cell>
          <cell r="L172" t="str">
            <v>0    0  2</v>
          </cell>
          <cell r="M172" t="str">
            <v>2   1    8</v>
          </cell>
          <cell r="N172">
            <v>4</v>
          </cell>
          <cell r="O172" t="str">
            <v>0    9    2</v>
          </cell>
          <cell r="P172" t="str">
            <v xml:space="preserve">   0   0   0</v>
          </cell>
          <cell r="Q172" t="str">
            <v>01.002.218.4-092.000</v>
          </cell>
          <cell r="R172" t="str">
            <v>N167434</v>
          </cell>
          <cell r="T172">
            <v>7899</v>
          </cell>
          <cell r="U172">
            <v>41296</v>
          </cell>
          <cell r="V172">
            <v>1</v>
          </cell>
          <cell r="X172">
            <v>1</v>
          </cell>
          <cell r="AC172" t="str">
            <v>Hanger KD 535-801</v>
          </cell>
          <cell r="AD172">
            <v>4000000</v>
          </cell>
          <cell r="AF172">
            <v>4000000</v>
          </cell>
          <cell r="AH172">
            <v>4000000</v>
          </cell>
          <cell r="AI172" t="str">
            <v>Transfer</v>
          </cell>
          <cell r="AJ172">
            <v>41302</v>
          </cell>
          <cell r="AK172">
            <v>41302</v>
          </cell>
          <cell r="AL172" t="str">
            <v>00140/KMIL/I/13</v>
          </cell>
          <cell r="AM172">
            <v>41302</v>
          </cell>
          <cell r="AN172">
            <v>1</v>
          </cell>
          <cell r="AO172" t="str">
            <v>pcs</v>
          </cell>
        </row>
        <row r="173">
          <cell r="A173">
            <v>170</v>
          </cell>
          <cell r="B173" t="str">
            <v>0100/INV-KMIL/I/13</v>
          </cell>
          <cell r="C173">
            <v>100</v>
          </cell>
          <cell r="F173">
            <v>102.04600000000001</v>
          </cell>
          <cell r="G173" t="str">
            <v>PT. Hamaden Indonesia Manufacturing</v>
          </cell>
          <cell r="H173" t="str">
            <v>Jl. Gaya Motor I/6 Sunter II, Sungai Bambu</v>
          </cell>
          <cell r="I173" t="str">
            <v>Tanjung Priok, Jakarta Utara, DKI Jakarta Raya 14330</v>
          </cell>
          <cell r="J173">
            <v>0</v>
          </cell>
          <cell r="K173">
            <v>1</v>
          </cell>
          <cell r="L173" t="str">
            <v>0    7  1</v>
          </cell>
          <cell r="M173" t="str">
            <v>8   2    7</v>
          </cell>
          <cell r="N173">
            <v>8</v>
          </cell>
          <cell r="O173" t="str">
            <v>0    5    5</v>
          </cell>
          <cell r="P173" t="str">
            <v xml:space="preserve">   0   0   0</v>
          </cell>
          <cell r="Q173" t="str">
            <v>01.071.827.8-055.000</v>
          </cell>
          <cell r="R173">
            <v>12112892</v>
          </cell>
          <cell r="T173" t="str">
            <v>8512</v>
          </cell>
          <cell r="U173">
            <v>41273</v>
          </cell>
          <cell r="V173">
            <v>1</v>
          </cell>
          <cell r="X173">
            <v>1</v>
          </cell>
          <cell r="AC173" t="str">
            <v>Guide 6030-282-414</v>
          </cell>
          <cell r="AD173">
            <v>315000</v>
          </cell>
          <cell r="AF173">
            <v>315000</v>
          </cell>
          <cell r="AH173">
            <v>315000</v>
          </cell>
          <cell r="AI173" t="str">
            <v>Transfer</v>
          </cell>
          <cell r="AJ173">
            <v>41305</v>
          </cell>
          <cell r="AK173">
            <v>41305</v>
          </cell>
          <cell r="AL173" t="str">
            <v>00141/KMIL/I/13</v>
          </cell>
          <cell r="AM173">
            <v>41302</v>
          </cell>
          <cell r="AN173">
            <v>1</v>
          </cell>
          <cell r="AO173" t="str">
            <v>pcs</v>
          </cell>
        </row>
        <row r="174">
          <cell r="A174">
            <v>171</v>
          </cell>
          <cell r="B174" t="str">
            <v>0100/INV-KMIL/I/13</v>
          </cell>
          <cell r="C174">
            <v>100</v>
          </cell>
          <cell r="F174">
            <v>102.04600000000001</v>
          </cell>
          <cell r="G174" t="str">
            <v>PT. Hamaden Indonesia Manufacturing</v>
          </cell>
          <cell r="H174" t="str">
            <v>Jl. Gaya Motor I/6 Sunter II, Sungai Bambu</v>
          </cell>
          <cell r="I174" t="str">
            <v>Tanjung Priok, Jakarta Utara, DKI Jakarta Raya 14330</v>
          </cell>
          <cell r="J174">
            <v>0</v>
          </cell>
          <cell r="K174">
            <v>1</v>
          </cell>
          <cell r="L174" t="str">
            <v>0    7  1</v>
          </cell>
          <cell r="M174" t="str">
            <v>8   2    7</v>
          </cell>
          <cell r="N174">
            <v>8</v>
          </cell>
          <cell r="O174" t="str">
            <v>0    5    5</v>
          </cell>
          <cell r="P174" t="str">
            <v xml:space="preserve">   0   0   0</v>
          </cell>
          <cell r="Q174" t="str">
            <v>01.071.827.8-055.000</v>
          </cell>
          <cell r="R174">
            <v>12112885</v>
          </cell>
          <cell r="T174" t="str">
            <v>8505</v>
          </cell>
          <cell r="U174">
            <v>41273</v>
          </cell>
          <cell r="V174">
            <v>1</v>
          </cell>
          <cell r="X174">
            <v>1</v>
          </cell>
          <cell r="AC174" t="str">
            <v>Stopper 6030-282-403</v>
          </cell>
          <cell r="AD174">
            <v>475000</v>
          </cell>
          <cell r="AF174">
            <v>475000</v>
          </cell>
          <cell r="AH174">
            <v>475000</v>
          </cell>
          <cell r="AI174" t="str">
            <v>Transfer</v>
          </cell>
          <cell r="AJ174">
            <v>41305</v>
          </cell>
          <cell r="AK174">
            <v>41305</v>
          </cell>
          <cell r="AL174" t="str">
            <v>00142/KMIL/I/13</v>
          </cell>
          <cell r="AM174">
            <v>41302</v>
          </cell>
          <cell r="AN174">
            <v>1</v>
          </cell>
          <cell r="AO174" t="str">
            <v>pcs</v>
          </cell>
        </row>
        <row r="175">
          <cell r="A175">
            <v>172</v>
          </cell>
          <cell r="B175" t="str">
            <v>0100/INV-KMIL/I/13</v>
          </cell>
          <cell r="C175">
            <v>100</v>
          </cell>
          <cell r="F175">
            <v>102.04600000000001</v>
          </cell>
          <cell r="G175" t="str">
            <v>PT. Hamaden Indonesia Manufacturing</v>
          </cell>
          <cell r="H175" t="str">
            <v>Jl. Gaya Motor I/6 Sunter II, Sungai Bambu</v>
          </cell>
          <cell r="I175" t="str">
            <v>Tanjung Priok, Jakarta Utara, DKI Jakarta Raya 14330</v>
          </cell>
          <cell r="J175">
            <v>0</v>
          </cell>
          <cell r="K175">
            <v>1</v>
          </cell>
          <cell r="L175" t="str">
            <v>0    7  1</v>
          </cell>
          <cell r="M175" t="str">
            <v>8   2    7</v>
          </cell>
          <cell r="N175">
            <v>8</v>
          </cell>
          <cell r="O175" t="str">
            <v>0    5    5</v>
          </cell>
          <cell r="P175" t="str">
            <v xml:space="preserve">   0   0   0</v>
          </cell>
          <cell r="Q175" t="str">
            <v>01.071.827.8-055.000</v>
          </cell>
          <cell r="R175">
            <v>12112885</v>
          </cell>
          <cell r="T175" t="str">
            <v>8507</v>
          </cell>
          <cell r="U175">
            <v>41273</v>
          </cell>
          <cell r="V175">
            <v>1</v>
          </cell>
          <cell r="X175">
            <v>1</v>
          </cell>
          <cell r="AC175" t="str">
            <v>Rod 6030-282-405</v>
          </cell>
          <cell r="AD175">
            <v>380000</v>
          </cell>
          <cell r="AF175">
            <v>380000</v>
          </cell>
          <cell r="AH175">
            <v>380000</v>
          </cell>
          <cell r="AI175" t="str">
            <v>Transfer</v>
          </cell>
          <cell r="AJ175">
            <v>41305</v>
          </cell>
          <cell r="AK175">
            <v>41305</v>
          </cell>
          <cell r="AL175" t="str">
            <v>00142/KMIL/I/13</v>
          </cell>
          <cell r="AM175">
            <v>41302</v>
          </cell>
          <cell r="AN175">
            <v>1</v>
          </cell>
          <cell r="AO175" t="str">
            <v>pcs</v>
          </cell>
        </row>
        <row r="176">
          <cell r="A176">
            <v>173</v>
          </cell>
          <cell r="B176" t="str">
            <v>0298/INV-KMIL/III/13</v>
          </cell>
          <cell r="C176">
            <v>296</v>
          </cell>
          <cell r="F176">
            <v>102.04600000000001</v>
          </cell>
          <cell r="G176" t="str">
            <v>PT. Hamaden Indonesia Manufacturing</v>
          </cell>
          <cell r="H176" t="str">
            <v>Jl. Gaya Motor I/6 Sunter II, Sungai Bambu</v>
          </cell>
          <cell r="I176" t="str">
            <v>Tanjung Priok, Jakarta Utara, DKI Jakarta Raya 14330</v>
          </cell>
          <cell r="J176">
            <v>0</v>
          </cell>
          <cell r="K176">
            <v>1</v>
          </cell>
          <cell r="L176" t="str">
            <v>0    7  1</v>
          </cell>
          <cell r="M176" t="str">
            <v>8   2    7</v>
          </cell>
          <cell r="N176">
            <v>8</v>
          </cell>
          <cell r="O176" t="str">
            <v>0    5    5</v>
          </cell>
          <cell r="P176" t="str">
            <v xml:space="preserve">   0   0   0</v>
          </cell>
          <cell r="Q176" t="str">
            <v>01.071.827.8-055.000</v>
          </cell>
          <cell r="R176">
            <v>13010448</v>
          </cell>
          <cell r="T176" t="str">
            <v>0199</v>
          </cell>
          <cell r="U176">
            <v>41304</v>
          </cell>
          <cell r="V176">
            <v>1</v>
          </cell>
          <cell r="X176">
            <v>1</v>
          </cell>
          <cell r="AC176" t="str">
            <v>Linier 6030-298-061</v>
          </cell>
          <cell r="AD176">
            <v>55000</v>
          </cell>
          <cell r="AF176">
            <v>55000</v>
          </cell>
          <cell r="AH176">
            <v>55000</v>
          </cell>
          <cell r="AI176" t="str">
            <v>Transfer</v>
          </cell>
          <cell r="AJ176">
            <v>41363</v>
          </cell>
          <cell r="AK176">
            <v>41363</v>
          </cell>
          <cell r="AL176" t="str">
            <v>00143/KMIL/I/13</v>
          </cell>
          <cell r="AM176">
            <v>41302</v>
          </cell>
          <cell r="AN176">
            <v>1</v>
          </cell>
          <cell r="AO176" t="str">
            <v>pcs</v>
          </cell>
        </row>
        <row r="177">
          <cell r="A177">
            <v>174</v>
          </cell>
          <cell r="B177" t="str">
            <v>0427/INV-KMIL/IV/13</v>
          </cell>
          <cell r="C177">
            <v>21309093</v>
          </cell>
          <cell r="F177">
            <v>102.04600000000001</v>
          </cell>
          <cell r="G177" t="str">
            <v>PT. Hamaden Indonesia Manufacturing</v>
          </cell>
          <cell r="H177" t="str">
            <v>Jl. Gaya Motor I/6 Sunter II, Sungai Bambu</v>
          </cell>
          <cell r="I177" t="str">
            <v>Tanjung Priok, Jakarta Utara, DKI Jakarta Raya 14330</v>
          </cell>
          <cell r="J177">
            <v>0</v>
          </cell>
          <cell r="K177">
            <v>1</v>
          </cell>
          <cell r="L177" t="str">
            <v>0    7  1</v>
          </cell>
          <cell r="M177" t="str">
            <v>8   2    7</v>
          </cell>
          <cell r="N177">
            <v>8</v>
          </cell>
          <cell r="O177" t="str">
            <v>0    5    5</v>
          </cell>
          <cell r="P177" t="str">
            <v xml:space="preserve">   0   0   0</v>
          </cell>
          <cell r="Q177" t="str">
            <v>01.071.827.8-055.000</v>
          </cell>
          <cell r="R177">
            <v>13010447</v>
          </cell>
          <cell r="T177">
            <v>183</v>
          </cell>
          <cell r="U177">
            <v>41304</v>
          </cell>
          <cell r="V177">
            <v>2</v>
          </cell>
          <cell r="X177">
            <v>2</v>
          </cell>
          <cell r="AC177" t="str">
            <v>Air Terminal 6030-298-013</v>
          </cell>
          <cell r="AD177">
            <v>75000</v>
          </cell>
          <cell r="AF177">
            <v>150000</v>
          </cell>
          <cell r="AH177">
            <v>150000</v>
          </cell>
          <cell r="AI177" t="str">
            <v>Transfer</v>
          </cell>
          <cell r="AJ177">
            <v>41394</v>
          </cell>
          <cell r="AK177">
            <v>41394</v>
          </cell>
          <cell r="AL177" t="str">
            <v>00144/KMIL/I/13</v>
          </cell>
          <cell r="AM177">
            <v>41302</v>
          </cell>
          <cell r="AN177">
            <v>2</v>
          </cell>
          <cell r="AO177" t="str">
            <v>pcs</v>
          </cell>
        </row>
        <row r="178">
          <cell r="A178">
            <v>175</v>
          </cell>
          <cell r="B178" t="str">
            <v>0427/INV-KMIL/IV/13</v>
          </cell>
          <cell r="C178">
            <v>21309093</v>
          </cell>
          <cell r="F178">
            <v>102.04600000000001</v>
          </cell>
          <cell r="G178" t="str">
            <v>PT. Hamaden Indonesia Manufacturing</v>
          </cell>
          <cell r="H178" t="str">
            <v>Jl. Gaya Motor I/6 Sunter II, Sungai Bambu</v>
          </cell>
          <cell r="I178" t="str">
            <v>Tanjung Priok, Jakarta Utara, DKI Jakarta Raya 14330</v>
          </cell>
          <cell r="J178">
            <v>0</v>
          </cell>
          <cell r="K178">
            <v>1</v>
          </cell>
          <cell r="L178" t="str">
            <v>0    7  1</v>
          </cell>
          <cell r="M178" t="str">
            <v>8   2    7</v>
          </cell>
          <cell r="N178">
            <v>8</v>
          </cell>
          <cell r="O178" t="str">
            <v>0    5    5</v>
          </cell>
          <cell r="P178" t="str">
            <v xml:space="preserve">   0   0   0</v>
          </cell>
          <cell r="Q178" t="str">
            <v>01.071.827.8-055.000</v>
          </cell>
          <cell r="R178">
            <v>13010447</v>
          </cell>
          <cell r="T178" t="str">
            <v>0188</v>
          </cell>
          <cell r="U178">
            <v>41304</v>
          </cell>
          <cell r="V178">
            <v>1</v>
          </cell>
          <cell r="X178">
            <v>1</v>
          </cell>
          <cell r="AC178" t="str">
            <v>Sensor Heat 6030-298-020</v>
          </cell>
          <cell r="AD178">
            <v>95000</v>
          </cell>
          <cell r="AF178">
            <v>95000</v>
          </cell>
          <cell r="AH178">
            <v>95000</v>
          </cell>
          <cell r="AI178" t="str">
            <v>Transfer</v>
          </cell>
          <cell r="AJ178">
            <v>41394</v>
          </cell>
          <cell r="AK178">
            <v>41394</v>
          </cell>
          <cell r="AL178" t="str">
            <v>00144/KMIL/I/13</v>
          </cell>
          <cell r="AM178">
            <v>41302</v>
          </cell>
          <cell r="AN178">
            <v>1</v>
          </cell>
          <cell r="AO178" t="str">
            <v>pcs</v>
          </cell>
        </row>
        <row r="179">
          <cell r="A179">
            <v>176</v>
          </cell>
          <cell r="B179" t="str">
            <v>0427/INV-KMIL/IV/13</v>
          </cell>
          <cell r="C179">
            <v>21309093</v>
          </cell>
          <cell r="F179">
            <v>102.04600000000001</v>
          </cell>
          <cell r="G179" t="str">
            <v>PT. Hamaden Indonesia Manufacturing</v>
          </cell>
          <cell r="H179" t="str">
            <v>Jl. Gaya Motor I/6 Sunter II, Sungai Bambu</v>
          </cell>
          <cell r="I179" t="str">
            <v>Tanjung Priok, Jakarta Utara, DKI Jakarta Raya 14330</v>
          </cell>
          <cell r="J179">
            <v>0</v>
          </cell>
          <cell r="K179">
            <v>1</v>
          </cell>
          <cell r="L179" t="str">
            <v>0    7  1</v>
          </cell>
          <cell r="M179" t="str">
            <v>8   2    7</v>
          </cell>
          <cell r="N179">
            <v>8</v>
          </cell>
          <cell r="O179" t="str">
            <v>0    5    5</v>
          </cell>
          <cell r="P179" t="str">
            <v xml:space="preserve">   0   0   0</v>
          </cell>
          <cell r="Q179" t="str">
            <v>01.071.827.8-055.000</v>
          </cell>
          <cell r="R179">
            <v>13010447</v>
          </cell>
          <cell r="T179" t="str">
            <v>0189</v>
          </cell>
          <cell r="U179">
            <v>41304</v>
          </cell>
          <cell r="V179">
            <v>1</v>
          </cell>
          <cell r="X179">
            <v>1</v>
          </cell>
          <cell r="AC179" t="str">
            <v>Stopper 6030-298-021</v>
          </cell>
          <cell r="AD179">
            <v>95000</v>
          </cell>
          <cell r="AF179">
            <v>95000</v>
          </cell>
          <cell r="AH179">
            <v>95000</v>
          </cell>
          <cell r="AI179" t="str">
            <v>Transfer</v>
          </cell>
          <cell r="AJ179">
            <v>41394</v>
          </cell>
          <cell r="AK179">
            <v>41394</v>
          </cell>
          <cell r="AL179" t="str">
            <v>00144/KMIL/I/13</v>
          </cell>
          <cell r="AM179">
            <v>41302</v>
          </cell>
          <cell r="AN179">
            <v>1</v>
          </cell>
          <cell r="AO179" t="str">
            <v>pcs</v>
          </cell>
        </row>
        <row r="180">
          <cell r="A180">
            <v>177</v>
          </cell>
          <cell r="B180" t="str">
            <v>0130/INV-KMIL/II/13</v>
          </cell>
          <cell r="C180">
            <v>130</v>
          </cell>
          <cell r="F180">
            <v>102.07899999999999</v>
          </cell>
          <cell r="G180" t="str">
            <v>PT. Yamaha Indonesia Motor MFG</v>
          </cell>
          <cell r="H180" t="str">
            <v>Jl. DR.KRT.Radjiman Widyodiningrat Rt.009/06 Rawa Terate Cakung</v>
          </cell>
          <cell r="I180" t="str">
            <v>Jakarta Timur 13920</v>
          </cell>
          <cell r="J180">
            <v>0</v>
          </cell>
          <cell r="K180">
            <v>1</v>
          </cell>
          <cell r="L180" t="str">
            <v>0    0  0</v>
          </cell>
          <cell r="M180" t="str">
            <v>5   5    4</v>
          </cell>
          <cell r="N180">
            <v>4</v>
          </cell>
          <cell r="O180" t="str">
            <v>0    9    2</v>
          </cell>
          <cell r="P180" t="str">
            <v xml:space="preserve">   0   0   0</v>
          </cell>
          <cell r="Q180" t="str">
            <v>01.000.554.4-092.000</v>
          </cell>
          <cell r="R180" t="str">
            <v>0044850</v>
          </cell>
          <cell r="T180" t="str">
            <v>8695-8698</v>
          </cell>
          <cell r="U180">
            <v>41274</v>
          </cell>
          <cell r="V180">
            <v>1</v>
          </cell>
          <cell r="X180">
            <v>1</v>
          </cell>
          <cell r="AC180" t="str">
            <v>Carrier Clutch 1 Assy (1DY-E6620-00)</v>
          </cell>
          <cell r="AD180">
            <v>1838392</v>
          </cell>
          <cell r="AF180">
            <v>1838392</v>
          </cell>
          <cell r="AH180">
            <v>1838392</v>
          </cell>
          <cell r="AI180" t="str">
            <v>Transfer</v>
          </cell>
          <cell r="AJ180">
            <v>41316</v>
          </cell>
          <cell r="AK180">
            <v>41316</v>
          </cell>
          <cell r="AL180" t="str">
            <v>00145/KMIL/I/13</v>
          </cell>
          <cell r="AM180">
            <v>41316</v>
          </cell>
          <cell r="AN180">
            <v>1</v>
          </cell>
          <cell r="AO180" t="str">
            <v>unit</v>
          </cell>
        </row>
        <row r="181">
          <cell r="A181">
            <v>178</v>
          </cell>
          <cell r="B181" t="str">
            <v>0091/INV-KMIL/I/13</v>
          </cell>
          <cell r="C181">
            <v>91</v>
          </cell>
          <cell r="F181">
            <v>102.29600000000001</v>
          </cell>
          <cell r="G181" t="str">
            <v>CV. Triona Multi Industri</v>
          </cell>
          <cell r="H181" t="str">
            <v>Jl.Telaga Mas IV No.6 Kawasan Industri Cikupamas</v>
          </cell>
          <cell r="I181" t="str">
            <v>Tangerang</v>
          </cell>
          <cell r="J181">
            <v>0</v>
          </cell>
          <cell r="K181">
            <v>1</v>
          </cell>
          <cell r="L181" t="str">
            <v>8    2   1</v>
          </cell>
          <cell r="M181" t="str">
            <v>9    1    8</v>
          </cell>
          <cell r="N181">
            <v>8</v>
          </cell>
          <cell r="O181" t="str">
            <v>4    1   5</v>
          </cell>
          <cell r="P181" t="str">
            <v xml:space="preserve">   0   0   0</v>
          </cell>
          <cell r="Q181" t="str">
            <v>01.821.918.8-415.000</v>
          </cell>
          <cell r="R181" t="str">
            <v>0087/TMI-HMLT/I/13</v>
          </cell>
          <cell r="T181" t="str">
            <v>-</v>
          </cell>
          <cell r="U181" t="str">
            <v>-</v>
          </cell>
          <cell r="V181">
            <v>15000</v>
          </cell>
          <cell r="X181">
            <v>15000</v>
          </cell>
          <cell r="AC181" t="str">
            <v>Clip Helm (Komponen Metal)</v>
          </cell>
          <cell r="AD181">
            <v>1375</v>
          </cell>
          <cell r="AF181">
            <v>20625000</v>
          </cell>
          <cell r="AH181">
            <v>20625000</v>
          </cell>
          <cell r="AI181" t="str">
            <v>Transfer</v>
          </cell>
          <cell r="AJ181">
            <v>41302</v>
          </cell>
          <cell r="AK181">
            <v>41302</v>
          </cell>
          <cell r="AL181" t="str">
            <v>00146/KMIL/I/13</v>
          </cell>
          <cell r="AM181">
            <v>41302</v>
          </cell>
          <cell r="AN181">
            <v>15000</v>
          </cell>
          <cell r="AO181" t="str">
            <v>set</v>
          </cell>
        </row>
        <row r="182">
          <cell r="A182">
            <v>179</v>
          </cell>
          <cell r="B182" t="str">
            <v>0086/INV-KMIL/I/13</v>
          </cell>
          <cell r="C182">
            <v>86</v>
          </cell>
          <cell r="F182">
            <v>102.337</v>
          </cell>
          <cell r="G182" t="str">
            <v>PT. Surya Gemilang Perkasa</v>
          </cell>
          <cell r="H182" t="str">
            <v>Jln. Alternatif Cibubur Km.8</v>
          </cell>
          <cell r="I182" t="str">
            <v>Cileungsi, Bogor, Jawa Barat</v>
          </cell>
          <cell r="J182">
            <v>0</v>
          </cell>
          <cell r="K182">
            <v>1</v>
          </cell>
          <cell r="L182" t="str">
            <v>9    8   3</v>
          </cell>
          <cell r="M182" t="str">
            <v>2   5    7</v>
          </cell>
          <cell r="N182">
            <v>5</v>
          </cell>
          <cell r="O182" t="str">
            <v>4   3   1</v>
          </cell>
          <cell r="P182" t="str">
            <v>0   0   0</v>
          </cell>
          <cell r="Q182" t="str">
            <v>01.983.257-5.431.000</v>
          </cell>
          <cell r="R182" t="str">
            <v>0020/PO/SGP/2013</v>
          </cell>
          <cell r="T182" t="str">
            <v>-</v>
          </cell>
          <cell r="U182" t="str">
            <v>-</v>
          </cell>
          <cell r="V182">
            <v>4000</v>
          </cell>
          <cell r="X182">
            <v>4000</v>
          </cell>
          <cell r="AC182" t="str">
            <v>Piece Pivot</v>
          </cell>
          <cell r="AD182">
            <v>2100</v>
          </cell>
          <cell r="AF182">
            <v>8400000</v>
          </cell>
          <cell r="AH182">
            <v>8400000</v>
          </cell>
          <cell r="AI182" t="str">
            <v>Transfer</v>
          </cell>
          <cell r="AJ182">
            <v>41303</v>
          </cell>
          <cell r="AK182">
            <v>41303</v>
          </cell>
          <cell r="AL182" t="str">
            <v>00147/KMIL/I/13</v>
          </cell>
          <cell r="AM182">
            <v>41303</v>
          </cell>
          <cell r="AN182">
            <v>4000</v>
          </cell>
          <cell r="AO182" t="str">
            <v>pcs</v>
          </cell>
        </row>
        <row r="183">
          <cell r="A183">
            <v>180</v>
          </cell>
          <cell r="B183" t="str">
            <v>0087/INV-KMIL/I/13</v>
          </cell>
          <cell r="C183">
            <v>87</v>
          </cell>
          <cell r="F183">
            <v>102.03700000000001</v>
          </cell>
          <cell r="G183" t="str">
            <v>PT. Kayaba Indonesia</v>
          </cell>
          <cell r="H183" t="str">
            <v>Jl. Jawa Blok II No.4 Kawasan Industri MM2100 Jatiwangi</v>
          </cell>
          <cell r="I183" t="str">
            <v>Cikarang Barat 17520</v>
          </cell>
          <cell r="J183">
            <v>0</v>
          </cell>
          <cell r="K183">
            <v>1</v>
          </cell>
          <cell r="L183" t="str">
            <v>0    0  2</v>
          </cell>
          <cell r="M183" t="str">
            <v>8   3    2</v>
          </cell>
          <cell r="N183">
            <v>2</v>
          </cell>
          <cell r="O183" t="str">
            <v>0    9    2</v>
          </cell>
          <cell r="P183" t="str">
            <v xml:space="preserve">   0   0   0</v>
          </cell>
          <cell r="Q183" t="str">
            <v>01.002.832.2-092.000</v>
          </cell>
          <cell r="R183" t="str">
            <v>4JP000677</v>
          </cell>
          <cell r="T183" t="str">
            <v>0169-0170</v>
          </cell>
          <cell r="U183">
            <v>41313</v>
          </cell>
          <cell r="V183">
            <v>35</v>
          </cell>
          <cell r="X183">
            <v>35</v>
          </cell>
          <cell r="AC183" t="str">
            <v>Roller Bar Feeder J4-LJ-R04-002</v>
          </cell>
          <cell r="AD183">
            <v>130000</v>
          </cell>
          <cell r="AF183">
            <v>4550000</v>
          </cell>
          <cell r="AH183">
            <v>4550000</v>
          </cell>
          <cell r="AI183" t="str">
            <v>Transfer</v>
          </cell>
          <cell r="AJ183">
            <v>41303</v>
          </cell>
          <cell r="AK183">
            <v>41303</v>
          </cell>
          <cell r="AL183" t="str">
            <v>00148/KMIL/I/13</v>
          </cell>
          <cell r="AM183">
            <v>41303</v>
          </cell>
          <cell r="AN183">
            <v>35</v>
          </cell>
          <cell r="AO183" t="str">
            <v>pcs</v>
          </cell>
        </row>
        <row r="184">
          <cell r="A184">
            <v>181</v>
          </cell>
          <cell r="B184" t="str">
            <v>0142/INV-KMIL/II/13</v>
          </cell>
          <cell r="C184">
            <v>142</v>
          </cell>
          <cell r="F184">
            <v>102.071</v>
          </cell>
          <cell r="G184" t="str">
            <v>PT. Astra Honda Motor</v>
          </cell>
          <cell r="H184" t="str">
            <v>Jl. Yos Sudarso Sunter I, Sunter Jaya-Tanjung Priok</v>
          </cell>
          <cell r="I184" t="str">
            <v>Jakarta Utara</v>
          </cell>
          <cell r="J184">
            <v>0</v>
          </cell>
          <cell r="K184">
            <v>1</v>
          </cell>
          <cell r="L184" t="str">
            <v>0    0  0</v>
          </cell>
          <cell r="M184" t="str">
            <v>7   4    6</v>
          </cell>
          <cell r="N184">
            <v>6</v>
          </cell>
          <cell r="O184" t="str">
            <v>0    9    2</v>
          </cell>
          <cell r="P184" t="str">
            <v xml:space="preserve">   0   0   0</v>
          </cell>
          <cell r="Q184" t="str">
            <v>01.000.746.6-092.000</v>
          </cell>
          <cell r="R184">
            <v>4200079347</v>
          </cell>
          <cell r="T184" t="str">
            <v>0163</v>
          </cell>
          <cell r="U184">
            <v>41327</v>
          </cell>
          <cell r="V184">
            <v>10</v>
          </cell>
          <cell r="X184">
            <v>10</v>
          </cell>
          <cell r="AC184" t="str">
            <v>Pin Press Bearing Upper &amp; Lower All 6201 03-02-00108</v>
          </cell>
          <cell r="AD184">
            <v>294500</v>
          </cell>
          <cell r="AF184">
            <v>2945000</v>
          </cell>
          <cell r="AH184">
            <v>2945000</v>
          </cell>
          <cell r="AI184" t="str">
            <v>Transfer</v>
          </cell>
          <cell r="AJ184">
            <v>41324</v>
          </cell>
          <cell r="AK184">
            <v>41324</v>
          </cell>
          <cell r="AL184" t="str">
            <v>00149/KMIL/I/13</v>
          </cell>
          <cell r="AM184">
            <v>41303</v>
          </cell>
          <cell r="AN184">
            <v>10</v>
          </cell>
          <cell r="AO184" t="str">
            <v>pcs</v>
          </cell>
        </row>
        <row r="185">
          <cell r="A185">
            <v>182</v>
          </cell>
          <cell r="B185" t="str">
            <v>0100/INV-KMIL/I/13</v>
          </cell>
          <cell r="C185">
            <v>100</v>
          </cell>
          <cell r="F185">
            <v>102.04600000000001</v>
          </cell>
          <cell r="G185" t="str">
            <v>PT. Hamaden Indonesia Manufacturing</v>
          </cell>
          <cell r="H185" t="str">
            <v>Jl. Gaya Motor I/6 Sunter II, Sungai Bambu</v>
          </cell>
          <cell r="I185" t="str">
            <v>Tanjung Priok, Jakarta Utara, DKI Jakarta Raya 14330</v>
          </cell>
          <cell r="J185">
            <v>0</v>
          </cell>
          <cell r="K185">
            <v>1</v>
          </cell>
          <cell r="L185" t="str">
            <v>0    7  1</v>
          </cell>
          <cell r="M185" t="str">
            <v>8   2    7</v>
          </cell>
          <cell r="N185">
            <v>8</v>
          </cell>
          <cell r="O185" t="str">
            <v>0    5    5</v>
          </cell>
          <cell r="P185" t="str">
            <v xml:space="preserve">   0   0   0</v>
          </cell>
          <cell r="Q185" t="str">
            <v>01.071.827.8-055.000</v>
          </cell>
          <cell r="R185">
            <v>12121678</v>
          </cell>
          <cell r="T185" t="str">
            <v>8854</v>
          </cell>
          <cell r="U185">
            <v>41271</v>
          </cell>
          <cell r="V185">
            <v>3</v>
          </cell>
          <cell r="X185">
            <v>3</v>
          </cell>
          <cell r="AC185" t="str">
            <v>Finish Punch 431-042-030</v>
          </cell>
          <cell r="AD185">
            <v>540000</v>
          </cell>
          <cell r="AF185">
            <v>1620000</v>
          </cell>
          <cell r="AH185">
            <v>1620000</v>
          </cell>
          <cell r="AI185" t="str">
            <v>Transfer</v>
          </cell>
          <cell r="AJ185">
            <v>41305</v>
          </cell>
          <cell r="AK185">
            <v>41305</v>
          </cell>
          <cell r="AL185" t="str">
            <v>00150/KMIL/I/13</v>
          </cell>
          <cell r="AM185">
            <v>41303</v>
          </cell>
          <cell r="AN185">
            <v>3</v>
          </cell>
          <cell r="AO185" t="str">
            <v>pcs</v>
          </cell>
        </row>
        <row r="186">
          <cell r="A186">
            <v>183</v>
          </cell>
          <cell r="B186" t="str">
            <v>0427/INV-KMIL/IV/13</v>
          </cell>
          <cell r="C186">
            <v>21309093</v>
          </cell>
          <cell r="F186">
            <v>102.04600000000001</v>
          </cell>
          <cell r="G186" t="str">
            <v>PT. Hamaden Indonesia Manufacturing</v>
          </cell>
          <cell r="H186" t="str">
            <v>Jl. Gaya Motor I/6 Sunter II, Sungai Bambu</v>
          </cell>
          <cell r="I186" t="str">
            <v>Tanjung Priok, Jakarta Utara, DKI Jakarta Raya 14330</v>
          </cell>
          <cell r="J186">
            <v>0</v>
          </cell>
          <cell r="K186">
            <v>1</v>
          </cell>
          <cell r="L186" t="str">
            <v>0    7  1</v>
          </cell>
          <cell r="M186" t="str">
            <v>8   2    7</v>
          </cell>
          <cell r="N186">
            <v>8</v>
          </cell>
          <cell r="O186" t="str">
            <v>0    5    5</v>
          </cell>
          <cell r="P186" t="str">
            <v xml:space="preserve">   0   0   0</v>
          </cell>
          <cell r="Q186" t="str">
            <v>01.071.827.8-055.000</v>
          </cell>
          <cell r="R186">
            <v>13010447</v>
          </cell>
          <cell r="T186" t="str">
            <v>0186</v>
          </cell>
          <cell r="U186">
            <v>41304</v>
          </cell>
          <cell r="V186">
            <v>2</v>
          </cell>
          <cell r="X186">
            <v>2</v>
          </cell>
          <cell r="AC186" t="str">
            <v>Air Terminal 6030-298-017</v>
          </cell>
          <cell r="AD186">
            <v>85000</v>
          </cell>
          <cell r="AF186">
            <v>170000</v>
          </cell>
          <cell r="AH186">
            <v>170000</v>
          </cell>
          <cell r="AI186" t="str">
            <v>Transfer</v>
          </cell>
          <cell r="AJ186">
            <v>41394</v>
          </cell>
          <cell r="AK186">
            <v>41394</v>
          </cell>
          <cell r="AL186" t="str">
            <v>00151/KMIL/I/13</v>
          </cell>
          <cell r="AM186">
            <v>41303</v>
          </cell>
          <cell r="AN186">
            <v>2</v>
          </cell>
          <cell r="AO186" t="str">
            <v>pcs</v>
          </cell>
        </row>
        <row r="187">
          <cell r="A187">
            <v>184</v>
          </cell>
          <cell r="B187" t="str">
            <v>0101/INV-KMIL/I/13</v>
          </cell>
          <cell r="C187">
            <v>101</v>
          </cell>
          <cell r="F187">
            <v>102.29600000000001</v>
          </cell>
          <cell r="G187" t="str">
            <v>CV. Triona Multi Industri</v>
          </cell>
          <cell r="H187" t="str">
            <v>Jl.Telaga Mas IV No.6 Kawasan Industri Cikupamas</v>
          </cell>
          <cell r="I187" t="str">
            <v>Tangerang</v>
          </cell>
          <cell r="J187">
            <v>0</v>
          </cell>
          <cell r="K187">
            <v>1</v>
          </cell>
          <cell r="L187" t="str">
            <v>8    2   1</v>
          </cell>
          <cell r="M187" t="str">
            <v>9    1    8</v>
          </cell>
          <cell r="N187">
            <v>8</v>
          </cell>
          <cell r="O187" t="str">
            <v>4    1   5</v>
          </cell>
          <cell r="P187" t="str">
            <v xml:space="preserve">   0   0   0</v>
          </cell>
          <cell r="Q187" t="str">
            <v>01.821.918.8-415.000</v>
          </cell>
          <cell r="R187" t="str">
            <v>0090/TMI-HMT/I/13</v>
          </cell>
          <cell r="T187" t="str">
            <v>-</v>
          </cell>
          <cell r="U187" t="str">
            <v>-</v>
          </cell>
          <cell r="V187">
            <v>5000</v>
          </cell>
          <cell r="X187">
            <v>5000</v>
          </cell>
          <cell r="AC187" t="str">
            <v>Clip Helm (Komponen Metal)</v>
          </cell>
          <cell r="AD187">
            <v>1375</v>
          </cell>
          <cell r="AF187">
            <v>6875000</v>
          </cell>
          <cell r="AH187">
            <v>6875000</v>
          </cell>
          <cell r="AI187" t="str">
            <v>Transfer</v>
          </cell>
          <cell r="AJ187">
            <v>41302</v>
          </cell>
          <cell r="AK187">
            <v>41302</v>
          </cell>
          <cell r="AL187" t="str">
            <v>00152/KMIL/I/13</v>
          </cell>
          <cell r="AM187">
            <v>41302</v>
          </cell>
          <cell r="AN187">
            <v>5000</v>
          </cell>
          <cell r="AO187" t="str">
            <v>set</v>
          </cell>
        </row>
        <row r="188">
          <cell r="A188">
            <v>185</v>
          </cell>
          <cell r="B188" t="str">
            <v>0092/INV-KMIL/I/13</v>
          </cell>
          <cell r="C188">
            <v>92</v>
          </cell>
          <cell r="F188">
            <v>102.027</v>
          </cell>
          <cell r="G188" t="str">
            <v>PT. Toyota Motor Manufacturing Indonesia</v>
          </cell>
          <cell r="H188" t="str">
            <v>Jl. Laksamana Yos Sudarso, Sunter II</v>
          </cell>
          <cell r="I188" t="str">
            <v>Jakarta Utara</v>
          </cell>
          <cell r="J188">
            <v>0</v>
          </cell>
          <cell r="K188">
            <v>1</v>
          </cell>
          <cell r="L188" t="str">
            <v>0    0  0</v>
          </cell>
          <cell r="M188" t="str">
            <v>0   9    9</v>
          </cell>
          <cell r="N188">
            <v>0</v>
          </cell>
          <cell r="O188" t="str">
            <v>0    9    2</v>
          </cell>
          <cell r="P188" t="str">
            <v xml:space="preserve">   0   0   0</v>
          </cell>
          <cell r="Q188" t="str">
            <v>01.000.099.0-092.000</v>
          </cell>
          <cell r="R188">
            <v>4500231880</v>
          </cell>
          <cell r="T188" t="str">
            <v>3485-3486</v>
          </cell>
          <cell r="U188">
            <v>41029</v>
          </cell>
          <cell r="V188">
            <v>2</v>
          </cell>
          <cell r="X188">
            <v>2</v>
          </cell>
          <cell r="AC188" t="str">
            <v>MODIF FLASK ATAS 100401 &amp; BAWAH 200401</v>
          </cell>
          <cell r="AD188">
            <v>16000000</v>
          </cell>
          <cell r="AF188">
            <v>32000000</v>
          </cell>
          <cell r="AH188">
            <v>32000000</v>
          </cell>
          <cell r="AI188" t="str">
            <v>Transfer</v>
          </cell>
          <cell r="AJ188">
            <v>41304</v>
          </cell>
          <cell r="AK188">
            <v>41304</v>
          </cell>
          <cell r="AL188" t="str">
            <v>00153/KMIL/I/13</v>
          </cell>
          <cell r="AM188">
            <v>41304</v>
          </cell>
          <cell r="AN188">
            <v>2</v>
          </cell>
          <cell r="AO188" t="str">
            <v>set</v>
          </cell>
        </row>
        <row r="189">
          <cell r="A189">
            <v>186</v>
          </cell>
          <cell r="B189" t="str">
            <v>0097/INV-KMIL/I/13</v>
          </cell>
          <cell r="C189">
            <v>97</v>
          </cell>
          <cell r="F189">
            <v>102.027</v>
          </cell>
          <cell r="G189" t="str">
            <v>PT. Toyota Motor Manufacturing Indonesia</v>
          </cell>
          <cell r="H189" t="str">
            <v>Jl. Laksamana Yos Sudarso, Sunter II</v>
          </cell>
          <cell r="I189" t="str">
            <v>Jakarta Utara</v>
          </cell>
          <cell r="J189">
            <v>0</v>
          </cell>
          <cell r="K189">
            <v>1</v>
          </cell>
          <cell r="L189" t="str">
            <v>0    0  0</v>
          </cell>
          <cell r="M189" t="str">
            <v>0   9    9</v>
          </cell>
          <cell r="N189">
            <v>0</v>
          </cell>
          <cell r="O189" t="str">
            <v>0    9    2</v>
          </cell>
          <cell r="P189" t="str">
            <v xml:space="preserve">   0   0   0</v>
          </cell>
          <cell r="Q189" t="str">
            <v>01.000.099.0-092.000</v>
          </cell>
          <cell r="R189">
            <v>4500252781</v>
          </cell>
          <cell r="T189" t="str">
            <v>-</v>
          </cell>
          <cell r="U189">
            <v>41296</v>
          </cell>
          <cell r="V189">
            <v>1</v>
          </cell>
          <cell r="X189">
            <v>1</v>
          </cell>
          <cell r="AC189" t="str">
            <v>Exhaust Fan 3 Phs 38" CKE</v>
          </cell>
          <cell r="AD189">
            <v>11500000</v>
          </cell>
          <cell r="AF189">
            <v>11500000</v>
          </cell>
          <cell r="AH189">
            <v>11500000</v>
          </cell>
          <cell r="AI189" t="str">
            <v>Transfer</v>
          </cell>
          <cell r="AJ189">
            <v>41304</v>
          </cell>
          <cell r="AK189">
            <v>41304</v>
          </cell>
          <cell r="AL189" t="str">
            <v>00154/KMIL/I/13</v>
          </cell>
          <cell r="AM189">
            <v>41304</v>
          </cell>
          <cell r="AN189">
            <v>1</v>
          </cell>
          <cell r="AO189" t="str">
            <v>unit</v>
          </cell>
        </row>
        <row r="190">
          <cell r="A190">
            <v>187</v>
          </cell>
          <cell r="B190" t="str">
            <v>0097/INV-KMIL/I/13</v>
          </cell>
          <cell r="C190">
            <v>97</v>
          </cell>
          <cell r="F190">
            <v>102.027</v>
          </cell>
          <cell r="G190" t="str">
            <v>PT. Toyota Motor Manufacturing Indonesia</v>
          </cell>
          <cell r="H190" t="str">
            <v>Jl. Laksamana Yos Sudarso, Sunter II</v>
          </cell>
          <cell r="I190" t="str">
            <v>Jakarta Utara</v>
          </cell>
          <cell r="J190">
            <v>0</v>
          </cell>
          <cell r="K190">
            <v>1</v>
          </cell>
          <cell r="L190" t="str">
            <v>0    0  0</v>
          </cell>
          <cell r="M190" t="str">
            <v>0   9    9</v>
          </cell>
          <cell r="N190">
            <v>0</v>
          </cell>
          <cell r="O190" t="str">
            <v>0    9    2</v>
          </cell>
          <cell r="P190" t="str">
            <v xml:space="preserve">   0   0   0</v>
          </cell>
          <cell r="Q190" t="str">
            <v>01.000.099.0-092.000</v>
          </cell>
          <cell r="R190">
            <v>4500252781</v>
          </cell>
          <cell r="T190" t="str">
            <v>-</v>
          </cell>
          <cell r="U190">
            <v>41296</v>
          </cell>
          <cell r="V190">
            <v>1</v>
          </cell>
          <cell r="X190">
            <v>1</v>
          </cell>
          <cell r="AC190" t="str">
            <v>Exhaust Fan 3 Phs 38" CKE</v>
          </cell>
          <cell r="AD190">
            <v>11500000</v>
          </cell>
          <cell r="AF190">
            <v>11500000</v>
          </cell>
          <cell r="AH190">
            <v>11500000</v>
          </cell>
          <cell r="AI190" t="str">
            <v>Transfer</v>
          </cell>
          <cell r="AJ190">
            <v>41304</v>
          </cell>
          <cell r="AK190">
            <v>41304</v>
          </cell>
          <cell r="AL190" t="str">
            <v>00154/KMIL/I/13</v>
          </cell>
          <cell r="AM190">
            <v>41304</v>
          </cell>
          <cell r="AN190">
            <v>1</v>
          </cell>
          <cell r="AO190" t="str">
            <v>unit</v>
          </cell>
        </row>
        <row r="191">
          <cell r="A191">
            <v>188</v>
          </cell>
          <cell r="B191" t="str">
            <v>0097/INV-KMIL/I/13</v>
          </cell>
          <cell r="C191">
            <v>97</v>
          </cell>
          <cell r="F191">
            <v>102.027</v>
          </cell>
          <cell r="G191" t="str">
            <v>PT. Toyota Motor Manufacturing Indonesia</v>
          </cell>
          <cell r="H191" t="str">
            <v>Jl. Laksamana Yos Sudarso, Sunter II</v>
          </cell>
          <cell r="I191" t="str">
            <v>Jakarta Utara</v>
          </cell>
          <cell r="J191">
            <v>0</v>
          </cell>
          <cell r="K191">
            <v>1</v>
          </cell>
          <cell r="L191" t="str">
            <v>0    0  0</v>
          </cell>
          <cell r="M191" t="str">
            <v>0   9    9</v>
          </cell>
          <cell r="N191">
            <v>0</v>
          </cell>
          <cell r="O191" t="str">
            <v>0    9    2</v>
          </cell>
          <cell r="P191" t="str">
            <v xml:space="preserve">   0   0   0</v>
          </cell>
          <cell r="Q191" t="str">
            <v>01.000.099.0-092.000</v>
          </cell>
          <cell r="R191">
            <v>4500252781</v>
          </cell>
          <cell r="T191" t="str">
            <v>-</v>
          </cell>
          <cell r="U191">
            <v>41296</v>
          </cell>
          <cell r="V191">
            <v>1</v>
          </cell>
          <cell r="X191">
            <v>1</v>
          </cell>
          <cell r="AC191" t="str">
            <v>Exhaust Fan 3 Phs 38" CKE</v>
          </cell>
          <cell r="AD191">
            <v>11500000</v>
          </cell>
          <cell r="AF191">
            <v>11500000</v>
          </cell>
          <cell r="AH191">
            <v>11500000</v>
          </cell>
          <cell r="AI191" t="str">
            <v>Transfer</v>
          </cell>
          <cell r="AJ191">
            <v>41304</v>
          </cell>
          <cell r="AK191">
            <v>41304</v>
          </cell>
          <cell r="AL191" t="str">
            <v>00154/KMIL/I/13</v>
          </cell>
          <cell r="AM191">
            <v>41304</v>
          </cell>
          <cell r="AN191">
            <v>1</v>
          </cell>
          <cell r="AO191" t="str">
            <v>unit</v>
          </cell>
        </row>
        <row r="192">
          <cell r="A192">
            <v>189</v>
          </cell>
          <cell r="B192" t="str">
            <v>0097/INV-KMIL/I/13</v>
          </cell>
          <cell r="C192">
            <v>97</v>
          </cell>
          <cell r="F192">
            <v>102.027</v>
          </cell>
          <cell r="G192" t="str">
            <v>PT. Toyota Motor Manufacturing Indonesia</v>
          </cell>
          <cell r="H192" t="str">
            <v>Jl. Laksamana Yos Sudarso, Sunter II</v>
          </cell>
          <cell r="I192" t="str">
            <v>Jakarta Utara</v>
          </cell>
          <cell r="J192">
            <v>0</v>
          </cell>
          <cell r="K192">
            <v>1</v>
          </cell>
          <cell r="L192" t="str">
            <v>0    0  0</v>
          </cell>
          <cell r="M192" t="str">
            <v>0   9    9</v>
          </cell>
          <cell r="N192">
            <v>0</v>
          </cell>
          <cell r="O192" t="str">
            <v>0    9    2</v>
          </cell>
          <cell r="P192" t="str">
            <v xml:space="preserve">   0   0   0</v>
          </cell>
          <cell r="Q192" t="str">
            <v>01.000.099.0-092.000</v>
          </cell>
          <cell r="R192">
            <v>4500252781</v>
          </cell>
          <cell r="T192" t="str">
            <v>-</v>
          </cell>
          <cell r="U192">
            <v>41296</v>
          </cell>
          <cell r="V192">
            <v>1</v>
          </cell>
          <cell r="X192">
            <v>1</v>
          </cell>
          <cell r="AC192" t="str">
            <v>Exhaust Fan 3 Phs 38" CKE</v>
          </cell>
          <cell r="AD192">
            <v>11500000</v>
          </cell>
          <cell r="AF192">
            <v>11500000</v>
          </cell>
          <cell r="AH192">
            <v>11500000</v>
          </cell>
          <cell r="AI192" t="str">
            <v>Transfer</v>
          </cell>
          <cell r="AJ192">
            <v>41304</v>
          </cell>
          <cell r="AK192">
            <v>41304</v>
          </cell>
          <cell r="AL192" t="str">
            <v>00154/KMIL/I/13</v>
          </cell>
          <cell r="AM192">
            <v>41304</v>
          </cell>
          <cell r="AN192">
            <v>1</v>
          </cell>
          <cell r="AO192" t="str">
            <v>unit</v>
          </cell>
        </row>
        <row r="193">
          <cell r="A193">
            <v>190</v>
          </cell>
          <cell r="B193" t="str">
            <v>0097/INV-KMIL/I/13</v>
          </cell>
          <cell r="C193">
            <v>97</v>
          </cell>
          <cell r="F193">
            <v>102.027</v>
          </cell>
          <cell r="G193" t="str">
            <v>PT. Toyota Motor Manufacturing Indonesia</v>
          </cell>
          <cell r="H193" t="str">
            <v>Jl. Laksamana Yos Sudarso, Sunter II</v>
          </cell>
          <cell r="I193" t="str">
            <v>Jakarta Utara</v>
          </cell>
          <cell r="J193">
            <v>0</v>
          </cell>
          <cell r="K193">
            <v>1</v>
          </cell>
          <cell r="L193" t="str">
            <v>0    0  0</v>
          </cell>
          <cell r="M193" t="str">
            <v>0   9    9</v>
          </cell>
          <cell r="N193">
            <v>0</v>
          </cell>
          <cell r="O193" t="str">
            <v>0    9    2</v>
          </cell>
          <cell r="P193" t="str">
            <v xml:space="preserve">   0   0   0</v>
          </cell>
          <cell r="Q193" t="str">
            <v>01.000.099.0-092.000</v>
          </cell>
          <cell r="R193">
            <v>4500252781</v>
          </cell>
          <cell r="T193" t="str">
            <v>-</v>
          </cell>
          <cell r="U193">
            <v>41296</v>
          </cell>
          <cell r="V193">
            <v>1</v>
          </cell>
          <cell r="X193">
            <v>1</v>
          </cell>
          <cell r="AC193" t="str">
            <v>Exhaust Fan 3 Phs 38" CKE</v>
          </cell>
          <cell r="AD193">
            <v>11500000</v>
          </cell>
          <cell r="AF193">
            <v>11500000</v>
          </cell>
          <cell r="AH193">
            <v>11500000</v>
          </cell>
          <cell r="AI193" t="str">
            <v>Transfer</v>
          </cell>
          <cell r="AJ193">
            <v>41304</v>
          </cell>
          <cell r="AK193">
            <v>41304</v>
          </cell>
          <cell r="AL193" t="str">
            <v>00154/KMIL/I/13</v>
          </cell>
          <cell r="AM193">
            <v>41304</v>
          </cell>
          <cell r="AN193">
            <v>1</v>
          </cell>
          <cell r="AO193" t="str">
            <v>unit</v>
          </cell>
        </row>
        <row r="194">
          <cell r="A194">
            <v>191</v>
          </cell>
          <cell r="B194" t="str">
            <v>0097/INV-KMIL/I/13</v>
          </cell>
          <cell r="C194">
            <v>97</v>
          </cell>
          <cell r="F194">
            <v>102.027</v>
          </cell>
          <cell r="G194" t="str">
            <v>PT. Toyota Motor Manufacturing Indonesia</v>
          </cell>
          <cell r="H194" t="str">
            <v>Jl. Laksamana Yos Sudarso, Sunter II</v>
          </cell>
          <cell r="I194" t="str">
            <v>Jakarta Utara</v>
          </cell>
          <cell r="J194">
            <v>0</v>
          </cell>
          <cell r="K194">
            <v>1</v>
          </cell>
          <cell r="L194" t="str">
            <v>0    0  0</v>
          </cell>
          <cell r="M194" t="str">
            <v>0   9    9</v>
          </cell>
          <cell r="N194">
            <v>0</v>
          </cell>
          <cell r="O194" t="str">
            <v>0    9    2</v>
          </cell>
          <cell r="P194" t="str">
            <v xml:space="preserve">   0   0   0</v>
          </cell>
          <cell r="Q194" t="str">
            <v>01.000.099.0-092.000</v>
          </cell>
          <cell r="R194">
            <v>4500252781</v>
          </cell>
          <cell r="T194" t="str">
            <v>-</v>
          </cell>
          <cell r="U194">
            <v>41296</v>
          </cell>
          <cell r="V194">
            <v>1</v>
          </cell>
          <cell r="X194">
            <v>1</v>
          </cell>
          <cell r="AC194" t="str">
            <v>Exhaust Fan 3 Phs 38" CKE</v>
          </cell>
          <cell r="AD194">
            <v>11500000</v>
          </cell>
          <cell r="AF194">
            <v>11500000</v>
          </cell>
          <cell r="AH194">
            <v>11500000</v>
          </cell>
          <cell r="AI194" t="str">
            <v>Transfer</v>
          </cell>
          <cell r="AJ194">
            <v>41304</v>
          </cell>
          <cell r="AK194">
            <v>41304</v>
          </cell>
          <cell r="AL194" t="str">
            <v>00154/KMIL/I/13</v>
          </cell>
          <cell r="AM194">
            <v>41304</v>
          </cell>
          <cell r="AN194">
            <v>1</v>
          </cell>
          <cell r="AO194" t="str">
            <v>unit</v>
          </cell>
        </row>
        <row r="195">
          <cell r="A195">
            <v>192</v>
          </cell>
          <cell r="B195" t="str">
            <v>0097/INV-KMIL/I/13</v>
          </cell>
          <cell r="C195">
            <v>97</v>
          </cell>
          <cell r="F195">
            <v>102.027</v>
          </cell>
          <cell r="G195" t="str">
            <v>PT. Toyota Motor Manufacturing Indonesia</v>
          </cell>
          <cell r="H195" t="str">
            <v>Jl. Laksamana Yos Sudarso, Sunter II</v>
          </cell>
          <cell r="I195" t="str">
            <v>Jakarta Utara</v>
          </cell>
          <cell r="J195">
            <v>0</v>
          </cell>
          <cell r="K195">
            <v>1</v>
          </cell>
          <cell r="L195" t="str">
            <v>0    0  0</v>
          </cell>
          <cell r="M195" t="str">
            <v>0   9    9</v>
          </cell>
          <cell r="N195">
            <v>0</v>
          </cell>
          <cell r="O195" t="str">
            <v>0    9    2</v>
          </cell>
          <cell r="P195" t="str">
            <v xml:space="preserve">   0   0   0</v>
          </cell>
          <cell r="Q195" t="str">
            <v>01.000.099.0-092.000</v>
          </cell>
          <cell r="R195">
            <v>4500252781</v>
          </cell>
          <cell r="T195" t="str">
            <v>-</v>
          </cell>
          <cell r="U195">
            <v>41296</v>
          </cell>
          <cell r="V195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ＴＦ関連Ｐｒｊ日程表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M 1 PN"/>
      <sheetName val="New RMCode"/>
      <sheetName val="Cust Name 250321"/>
      <sheetName val="Sheet1"/>
      <sheetName val="Cust Name 240221"/>
      <sheetName val="Sheet7"/>
      <sheetName val="MAster (3)"/>
      <sheetName val="customer"/>
      <sheetName val="new"/>
      <sheetName val="ori"/>
      <sheetName val="Sheet2"/>
      <sheetName val="#REF"/>
    </sheetNames>
    <sheetDataSet>
      <sheetData sheetId="0">
        <row r="1">
          <cell r="B1" t="str">
            <v>RM Supply</v>
          </cell>
          <cell r="K1" t="str">
            <v>Part No</v>
          </cell>
          <cell r="L1"/>
          <cell r="M1" t="str">
            <v>Length Part</v>
          </cell>
          <cell r="N1" t="str">
            <v>cutoff w</v>
          </cell>
          <cell r="O1" t="str">
            <v>gravity</v>
          </cell>
          <cell r="P1" t="str">
            <v>1 bar weight (kg)</v>
          </cell>
          <cell r="Q1" t="str">
            <v>Pcs/bar</v>
          </cell>
          <cell r="R1" t="str">
            <v>Pcs/Kg</v>
          </cell>
          <cell r="S1" t="str">
            <v>Weight Consume (Kg/Pcs)</v>
          </cell>
          <cell r="T1"/>
        </row>
        <row r="2">
          <cell r="K2" t="str">
            <v>1750359-00</v>
          </cell>
          <cell r="L2"/>
          <cell r="M2">
            <v>23.4</v>
          </cell>
          <cell r="N2" t="str">
            <v>2</v>
          </cell>
          <cell r="O2">
            <v>7.87</v>
          </cell>
          <cell r="P2">
            <v>1.1215999999999999</v>
          </cell>
          <cell r="Q2">
            <v>100</v>
          </cell>
          <cell r="R2">
            <v>89.15</v>
          </cell>
          <cell r="S2">
            <v>1.12E-2</v>
          </cell>
          <cell r="T2" t="str">
            <v>RM1002</v>
          </cell>
        </row>
        <row r="3">
          <cell r="K3" t="str">
            <v>1608749-01</v>
          </cell>
          <cell r="L3"/>
          <cell r="M3">
            <v>51.44</v>
          </cell>
          <cell r="N3" t="str">
            <v>2</v>
          </cell>
          <cell r="O3">
            <v>7.87</v>
          </cell>
          <cell r="P3">
            <v>1.1215999999999999</v>
          </cell>
          <cell r="Q3">
            <v>47</v>
          </cell>
          <cell r="R3">
            <v>41.9</v>
          </cell>
          <cell r="S3">
            <v>2.3900000000000001E-2</v>
          </cell>
          <cell r="T3" t="str">
            <v>RM1002</v>
          </cell>
        </row>
        <row r="4">
          <cell r="K4" t="str">
            <v>1608908-02</v>
          </cell>
          <cell r="L4"/>
          <cell r="M4">
            <v>243</v>
          </cell>
          <cell r="N4" t="str">
            <v>2</v>
          </cell>
          <cell r="O4">
            <v>7.87</v>
          </cell>
          <cell r="P4">
            <v>1.1215999999999999</v>
          </cell>
          <cell r="Q4">
            <v>10</v>
          </cell>
          <cell r="R4">
            <v>8.91</v>
          </cell>
          <cell r="S4">
            <v>0.11219999999999999</v>
          </cell>
          <cell r="T4" t="str">
            <v>RM1002</v>
          </cell>
        </row>
        <row r="5">
          <cell r="K5" t="str">
            <v>1610808-02</v>
          </cell>
          <cell r="L5"/>
          <cell r="M5">
            <v>251.5</v>
          </cell>
          <cell r="N5" t="str">
            <v>2</v>
          </cell>
          <cell r="O5">
            <v>7.87</v>
          </cell>
          <cell r="P5">
            <v>1.1215999999999999</v>
          </cell>
          <cell r="Q5">
            <v>10</v>
          </cell>
          <cell r="R5">
            <v>8.91</v>
          </cell>
          <cell r="S5">
            <v>0.11219999999999999</v>
          </cell>
          <cell r="T5" t="str">
            <v>RM1002</v>
          </cell>
        </row>
        <row r="6">
          <cell r="K6" t="str">
            <v>1677115-00</v>
          </cell>
          <cell r="L6"/>
          <cell r="M6">
            <v>491.65</v>
          </cell>
          <cell r="N6" t="str">
            <v>2</v>
          </cell>
          <cell r="O6">
            <v>7.87</v>
          </cell>
          <cell r="P6">
            <v>1.1215999999999999</v>
          </cell>
          <cell r="Q6">
            <v>5</v>
          </cell>
          <cell r="R6">
            <v>4.45</v>
          </cell>
          <cell r="S6">
            <v>0.22470000000000001</v>
          </cell>
          <cell r="T6" t="str">
            <v>RM1002</v>
          </cell>
        </row>
        <row r="7">
          <cell r="K7" t="str">
            <v>1677116-00</v>
          </cell>
          <cell r="L7"/>
          <cell r="M7">
            <v>483.5</v>
          </cell>
          <cell r="N7" t="str">
            <v>2</v>
          </cell>
          <cell r="O7">
            <v>7.87</v>
          </cell>
          <cell r="P7">
            <v>1.1215999999999999</v>
          </cell>
          <cell r="Q7">
            <v>5</v>
          </cell>
          <cell r="R7">
            <v>4.45</v>
          </cell>
          <cell r="S7">
            <v>0.22470000000000001</v>
          </cell>
          <cell r="T7" t="str">
            <v>RM1002</v>
          </cell>
        </row>
        <row r="8">
          <cell r="K8" t="str">
            <v>1677207-00</v>
          </cell>
          <cell r="L8"/>
          <cell r="M8">
            <v>316.2</v>
          </cell>
          <cell r="N8" t="str">
            <v>2</v>
          </cell>
          <cell r="O8">
            <v>7.87</v>
          </cell>
          <cell r="P8">
            <v>1.1215999999999999</v>
          </cell>
          <cell r="Q8">
            <v>8</v>
          </cell>
          <cell r="R8">
            <v>7.13</v>
          </cell>
          <cell r="S8">
            <v>0.14030000000000001</v>
          </cell>
          <cell r="T8" t="str">
            <v>RM1002</v>
          </cell>
        </row>
        <row r="9">
          <cell r="K9" t="str">
            <v>1677257-00</v>
          </cell>
          <cell r="L9"/>
          <cell r="M9">
            <v>491.2</v>
          </cell>
          <cell r="N9" t="str">
            <v>2</v>
          </cell>
          <cell r="O9">
            <v>7.87</v>
          </cell>
          <cell r="P9">
            <v>1.1215999999999999</v>
          </cell>
          <cell r="Q9">
            <v>5</v>
          </cell>
          <cell r="R9">
            <v>4.45</v>
          </cell>
          <cell r="S9">
            <v>0.22470000000000001</v>
          </cell>
          <cell r="T9" t="str">
            <v>RM1002</v>
          </cell>
        </row>
        <row r="10">
          <cell r="K10" t="str">
            <v>1677343-00</v>
          </cell>
          <cell r="L10"/>
          <cell r="M10">
            <v>462</v>
          </cell>
          <cell r="N10" t="str">
            <v>2</v>
          </cell>
          <cell r="O10">
            <v>7.87</v>
          </cell>
          <cell r="P10">
            <v>1.1215999999999999</v>
          </cell>
          <cell r="Q10">
            <v>5</v>
          </cell>
          <cell r="R10">
            <v>4.45</v>
          </cell>
          <cell r="S10">
            <v>0.22470000000000001</v>
          </cell>
          <cell r="T10" t="str">
            <v>RM1002</v>
          </cell>
        </row>
        <row r="11">
          <cell r="K11" t="str">
            <v>1684434-00</v>
          </cell>
          <cell r="L11"/>
          <cell r="M11">
            <v>418.65</v>
          </cell>
          <cell r="N11" t="str">
            <v>2</v>
          </cell>
          <cell r="O11">
            <v>7.87</v>
          </cell>
          <cell r="P11">
            <v>1.1215999999999999</v>
          </cell>
          <cell r="Q11">
            <v>6</v>
          </cell>
          <cell r="R11">
            <v>5.34</v>
          </cell>
          <cell r="S11">
            <v>0.18729999999999999</v>
          </cell>
          <cell r="T11" t="str">
            <v>RM1002</v>
          </cell>
        </row>
        <row r="12">
          <cell r="K12" t="str">
            <v>1684435-00</v>
          </cell>
          <cell r="L12"/>
          <cell r="M12">
            <v>410.5</v>
          </cell>
          <cell r="N12" t="str">
            <v>2</v>
          </cell>
          <cell r="O12">
            <v>7.87</v>
          </cell>
          <cell r="P12">
            <v>1.1215999999999999</v>
          </cell>
          <cell r="Q12">
            <v>6</v>
          </cell>
          <cell r="R12">
            <v>5.34</v>
          </cell>
          <cell r="S12">
            <v>0.18729999999999999</v>
          </cell>
          <cell r="T12" t="str">
            <v>RM1002</v>
          </cell>
        </row>
        <row r="13">
          <cell r="K13" t="str">
            <v>1688441-02</v>
          </cell>
          <cell r="L13"/>
          <cell r="M13">
            <v>466.8</v>
          </cell>
          <cell r="N13" t="str">
            <v>2</v>
          </cell>
          <cell r="O13">
            <v>7.87</v>
          </cell>
          <cell r="P13">
            <v>1.1215999999999999</v>
          </cell>
          <cell r="Q13">
            <v>5</v>
          </cell>
          <cell r="R13">
            <v>4.45</v>
          </cell>
          <cell r="S13">
            <v>0.22470000000000001</v>
          </cell>
          <cell r="T13" t="str">
            <v>RM1002(CG)</v>
          </cell>
        </row>
        <row r="14">
          <cell r="K14" t="str">
            <v>1705170-00</v>
          </cell>
          <cell r="L14"/>
          <cell r="M14">
            <v>417.15</v>
          </cell>
          <cell r="N14" t="str">
            <v>2</v>
          </cell>
          <cell r="O14">
            <v>7.87</v>
          </cell>
          <cell r="P14">
            <v>1.1215999999999999</v>
          </cell>
          <cell r="Q14">
            <v>6</v>
          </cell>
          <cell r="R14">
            <v>5.34</v>
          </cell>
          <cell r="S14">
            <v>0.18729999999999999</v>
          </cell>
          <cell r="T14" t="str">
            <v>RM1002</v>
          </cell>
        </row>
        <row r="15">
          <cell r="K15" t="str">
            <v>1705171-00</v>
          </cell>
          <cell r="L15"/>
          <cell r="M15">
            <v>409</v>
          </cell>
          <cell r="N15" t="str">
            <v>2</v>
          </cell>
          <cell r="O15">
            <v>7.87</v>
          </cell>
          <cell r="P15">
            <v>1.1215999999999999</v>
          </cell>
          <cell r="Q15">
            <v>6</v>
          </cell>
          <cell r="R15">
            <v>5.34</v>
          </cell>
          <cell r="S15">
            <v>0.18729999999999999</v>
          </cell>
          <cell r="T15" t="str">
            <v>RM1002</v>
          </cell>
        </row>
        <row r="16">
          <cell r="K16" t="str">
            <v>1688568-01</v>
          </cell>
          <cell r="L16"/>
          <cell r="M16">
            <v>108.45</v>
          </cell>
          <cell r="N16" t="str">
            <v>2</v>
          </cell>
          <cell r="O16">
            <v>7.87</v>
          </cell>
          <cell r="P16">
            <v>1.1215999999999999</v>
          </cell>
          <cell r="Q16">
            <v>23</v>
          </cell>
          <cell r="R16">
            <v>20.5</v>
          </cell>
          <cell r="S16">
            <v>4.8800000000000003E-2</v>
          </cell>
          <cell r="T16" t="str">
            <v>RM1002</v>
          </cell>
        </row>
        <row r="17">
          <cell r="K17" t="str">
            <v>1689046-00</v>
          </cell>
          <cell r="L17"/>
          <cell r="M17">
            <v>263.10000000000002</v>
          </cell>
          <cell r="N17" t="str">
            <v>2</v>
          </cell>
          <cell r="O17">
            <v>7.87</v>
          </cell>
          <cell r="P17">
            <v>1.1215999999999999</v>
          </cell>
          <cell r="Q17">
            <v>9</v>
          </cell>
          <cell r="R17">
            <v>8.02</v>
          </cell>
          <cell r="S17">
            <v>0.12470000000000001</v>
          </cell>
          <cell r="T17" t="str">
            <v>RM1002</v>
          </cell>
        </row>
        <row r="18">
          <cell r="K18" t="str">
            <v>1816139-00</v>
          </cell>
          <cell r="L18"/>
          <cell r="M18">
            <v>33.5</v>
          </cell>
          <cell r="N18" t="str">
            <v>2</v>
          </cell>
          <cell r="O18">
            <v>7.87</v>
          </cell>
          <cell r="P18">
            <v>1.1215999999999999</v>
          </cell>
          <cell r="Q18">
            <v>71</v>
          </cell>
          <cell r="R18">
            <v>63.3</v>
          </cell>
          <cell r="S18">
            <v>1.5800000000000002E-2</v>
          </cell>
          <cell r="T18" t="str">
            <v>RM1002</v>
          </cell>
        </row>
        <row r="19">
          <cell r="K19" t="str">
            <v>1689341-00</v>
          </cell>
          <cell r="L19"/>
          <cell r="M19">
            <v>20</v>
          </cell>
          <cell r="N19" t="str">
            <v>2</v>
          </cell>
          <cell r="O19">
            <v>7.87</v>
          </cell>
          <cell r="P19">
            <v>1.1857</v>
          </cell>
          <cell r="Q19">
            <v>123</v>
          </cell>
          <cell r="R19">
            <v>103.73</v>
          </cell>
          <cell r="S19">
            <v>9.5999999999999992E-3</v>
          </cell>
          <cell r="T19" t="str">
            <v>RM1141!!</v>
          </cell>
        </row>
        <row r="20">
          <cell r="K20" t="str">
            <v>1025281-00</v>
          </cell>
          <cell r="L20"/>
          <cell r="M20">
            <v>540</v>
          </cell>
          <cell r="N20" t="str">
            <v>2</v>
          </cell>
          <cell r="O20">
            <v>7.87</v>
          </cell>
          <cell r="P20">
            <v>1.1857</v>
          </cell>
          <cell r="Q20">
            <v>5</v>
          </cell>
          <cell r="R20">
            <v>4.21</v>
          </cell>
          <cell r="S20">
            <v>0.23749999999999999</v>
          </cell>
          <cell r="T20" t="str">
            <v>RM1141!!</v>
          </cell>
        </row>
        <row r="21">
          <cell r="K21" t="str">
            <v>1025305-01</v>
          </cell>
          <cell r="L21"/>
          <cell r="M21">
            <v>536</v>
          </cell>
          <cell r="N21" t="str">
            <v>2</v>
          </cell>
          <cell r="O21">
            <v>7.87</v>
          </cell>
          <cell r="P21">
            <v>1.1857</v>
          </cell>
          <cell r="Q21">
            <v>5</v>
          </cell>
          <cell r="R21">
            <v>4.21</v>
          </cell>
          <cell r="S21">
            <v>0.23749999999999999</v>
          </cell>
          <cell r="T21" t="str">
            <v>RM1141!!</v>
          </cell>
        </row>
        <row r="22">
          <cell r="K22" t="str">
            <v>1648416-01</v>
          </cell>
          <cell r="L22"/>
          <cell r="M22">
            <v>201</v>
          </cell>
          <cell r="N22" t="str">
            <v>2</v>
          </cell>
          <cell r="O22">
            <v>7.87</v>
          </cell>
          <cell r="P22">
            <v>1.1857</v>
          </cell>
          <cell r="Q22">
            <v>13</v>
          </cell>
          <cell r="R22">
            <v>10.96</v>
          </cell>
          <cell r="S22">
            <v>9.1200000000000003E-2</v>
          </cell>
          <cell r="T22" t="str">
            <v>RM1141!!</v>
          </cell>
        </row>
        <row r="23">
          <cell r="K23" t="str">
            <v>1648422-01</v>
          </cell>
          <cell r="L23"/>
          <cell r="M23">
            <v>201</v>
          </cell>
          <cell r="N23" t="str">
            <v>2</v>
          </cell>
          <cell r="O23">
            <v>7.87</v>
          </cell>
          <cell r="P23">
            <v>1.1857</v>
          </cell>
          <cell r="Q23">
            <v>13</v>
          </cell>
          <cell r="R23">
            <v>10.96</v>
          </cell>
          <cell r="S23">
            <v>9.1200000000000003E-2</v>
          </cell>
          <cell r="T23" t="str">
            <v>RM1141!!</v>
          </cell>
        </row>
        <row r="24">
          <cell r="K24" t="str">
            <v>1677112-00</v>
          </cell>
          <cell r="L24"/>
          <cell r="M24">
            <v>477.4</v>
          </cell>
          <cell r="N24" t="str">
            <v>2</v>
          </cell>
          <cell r="O24">
            <v>7.87</v>
          </cell>
          <cell r="P24">
            <v>2.8024</v>
          </cell>
          <cell r="Q24">
            <v>5</v>
          </cell>
          <cell r="R24">
            <v>1.78</v>
          </cell>
          <cell r="S24">
            <v>0.56179999999999997</v>
          </cell>
          <cell r="T24" t="str">
            <v>RM1005</v>
          </cell>
        </row>
        <row r="25">
          <cell r="K25" t="str">
            <v>1726029-00</v>
          </cell>
          <cell r="L25"/>
          <cell r="M25">
            <v>460</v>
          </cell>
          <cell r="N25" t="str">
            <v>2</v>
          </cell>
          <cell r="O25">
            <v>7.87</v>
          </cell>
          <cell r="P25">
            <v>2.8024</v>
          </cell>
          <cell r="Q25">
            <v>4</v>
          </cell>
          <cell r="R25">
            <v>1.42</v>
          </cell>
          <cell r="S25">
            <v>0.70420000000000005</v>
          </cell>
          <cell r="T25" t="str">
            <v>RM1005</v>
          </cell>
        </row>
        <row r="26">
          <cell r="K26" t="str">
            <v>1792718-00</v>
          </cell>
          <cell r="L26"/>
          <cell r="M26">
            <v>14.65</v>
          </cell>
          <cell r="N26" t="str">
            <v>2</v>
          </cell>
          <cell r="O26">
            <v>7.87</v>
          </cell>
          <cell r="P26">
            <v>2.8024</v>
          </cell>
          <cell r="Q26">
            <v>144</v>
          </cell>
          <cell r="R26">
            <v>51.38</v>
          </cell>
          <cell r="S26">
            <v>1.95E-2</v>
          </cell>
          <cell r="T26" t="str">
            <v>RM1005</v>
          </cell>
        </row>
        <row r="27">
          <cell r="K27" t="str">
            <v>1792691-00</v>
          </cell>
          <cell r="L27"/>
          <cell r="M27">
            <v>12.25</v>
          </cell>
          <cell r="N27" t="str">
            <v>2</v>
          </cell>
          <cell r="O27">
            <v>7.87</v>
          </cell>
          <cell r="P27">
            <v>2.8024</v>
          </cell>
          <cell r="Q27">
            <v>168</v>
          </cell>
          <cell r="R27">
            <v>59.94</v>
          </cell>
          <cell r="S27">
            <v>1.67E-2</v>
          </cell>
          <cell r="T27" t="str">
            <v>RM1005</v>
          </cell>
        </row>
        <row r="28">
          <cell r="K28" t="str">
            <v>1792721-00</v>
          </cell>
          <cell r="L28"/>
          <cell r="M28">
            <v>14.25</v>
          </cell>
          <cell r="N28" t="str">
            <v>2</v>
          </cell>
          <cell r="O28">
            <v>7.87</v>
          </cell>
          <cell r="P28">
            <v>2.8024</v>
          </cell>
          <cell r="Q28">
            <v>147</v>
          </cell>
          <cell r="R28">
            <v>52.45</v>
          </cell>
          <cell r="S28">
            <v>1.9099999999999999E-2</v>
          </cell>
          <cell r="T28" t="str">
            <v>RM1005</v>
          </cell>
        </row>
        <row r="29">
          <cell r="K29" t="str">
            <v>1675220-00</v>
          </cell>
          <cell r="L29"/>
          <cell r="M29">
            <v>406.35</v>
          </cell>
          <cell r="N29" t="str">
            <v>2</v>
          </cell>
          <cell r="O29">
            <v>7.87</v>
          </cell>
          <cell r="P29">
            <v>3.0351000000000004</v>
          </cell>
          <cell r="Q29">
            <v>6</v>
          </cell>
          <cell r="R29">
            <v>1.97</v>
          </cell>
          <cell r="S29">
            <v>0.50760000000000005</v>
          </cell>
          <cell r="T29" t="str">
            <v>RM1007</v>
          </cell>
        </row>
        <row r="30">
          <cell r="K30" t="str">
            <v>1677396-00</v>
          </cell>
          <cell r="L30"/>
          <cell r="M30">
            <v>433.1</v>
          </cell>
          <cell r="N30" t="str">
            <v>2</v>
          </cell>
          <cell r="O30">
            <v>7.87</v>
          </cell>
          <cell r="P30">
            <v>3.0351000000000004</v>
          </cell>
          <cell r="Q30">
            <v>6</v>
          </cell>
          <cell r="R30">
            <v>1.97</v>
          </cell>
          <cell r="S30">
            <v>0.50760000000000005</v>
          </cell>
          <cell r="T30" t="str">
            <v>RM1007</v>
          </cell>
        </row>
        <row r="31">
          <cell r="K31" t="str">
            <v>1676930-00</v>
          </cell>
          <cell r="L31"/>
          <cell r="M31">
            <v>506</v>
          </cell>
          <cell r="N31" t="str">
            <v>2</v>
          </cell>
          <cell r="O31">
            <v>7.87</v>
          </cell>
          <cell r="P31">
            <v>3.3946000000000001</v>
          </cell>
          <cell r="Q31">
            <v>5</v>
          </cell>
          <cell r="R31">
            <v>1.47</v>
          </cell>
          <cell r="S31">
            <v>0.68030000000000002</v>
          </cell>
          <cell r="T31" t="str">
            <v>RM1009</v>
          </cell>
        </row>
        <row r="32">
          <cell r="K32" t="str">
            <v>1677205-00</v>
          </cell>
          <cell r="L32"/>
          <cell r="M32">
            <v>475.4</v>
          </cell>
          <cell r="N32" t="str">
            <v>2</v>
          </cell>
          <cell r="O32">
            <v>7.87</v>
          </cell>
          <cell r="P32">
            <v>3.3946000000000001</v>
          </cell>
          <cell r="Q32">
            <v>5</v>
          </cell>
          <cell r="R32">
            <v>1.47</v>
          </cell>
          <cell r="S32">
            <v>0.68030000000000002</v>
          </cell>
          <cell r="T32" t="str">
            <v>RM1009</v>
          </cell>
        </row>
        <row r="33">
          <cell r="K33" t="str">
            <v>0004-00261-90-00-00</v>
          </cell>
          <cell r="L33"/>
          <cell r="M33">
            <v>29.4</v>
          </cell>
          <cell r="N33" t="str">
            <v>3</v>
          </cell>
          <cell r="O33">
            <v>7.87</v>
          </cell>
          <cell r="P33">
            <v>6.9505999999999997</v>
          </cell>
          <cell r="Q33">
            <v>78</v>
          </cell>
          <cell r="R33">
            <v>11.22</v>
          </cell>
          <cell r="S33">
            <v>8.9099999999999999E-2</v>
          </cell>
          <cell r="T33" t="str">
            <v>RM4005!!</v>
          </cell>
        </row>
        <row r="34">
          <cell r="K34" t="str">
            <v>1677215-00</v>
          </cell>
          <cell r="L34"/>
          <cell r="M34">
            <v>531.85</v>
          </cell>
          <cell r="N34" t="str">
            <v>3</v>
          </cell>
          <cell r="O34">
            <v>7.87</v>
          </cell>
          <cell r="P34">
            <v>7.3228999999999997</v>
          </cell>
          <cell r="Q34">
            <v>5</v>
          </cell>
          <cell r="R34">
            <v>0.68</v>
          </cell>
          <cell r="S34">
            <v>1.4705999999999999</v>
          </cell>
          <cell r="T34" t="str">
            <v>RM1010</v>
          </cell>
        </row>
        <row r="35">
          <cell r="K35" t="str">
            <v>1592650-01</v>
          </cell>
          <cell r="L35"/>
          <cell r="M35">
            <v>83</v>
          </cell>
          <cell r="N35" t="str">
            <v>3</v>
          </cell>
          <cell r="O35">
            <v>7.87</v>
          </cell>
          <cell r="P35">
            <v>7.3228999999999997</v>
          </cell>
          <cell r="Q35">
            <v>31</v>
          </cell>
          <cell r="R35">
            <v>4.2300000000000004</v>
          </cell>
          <cell r="S35">
            <v>0.2364</v>
          </cell>
          <cell r="T35" t="str">
            <v>RM1010</v>
          </cell>
        </row>
        <row r="36">
          <cell r="K36" t="str">
            <v>1839891-00</v>
          </cell>
          <cell r="L36"/>
          <cell r="M36">
            <v>25.5</v>
          </cell>
          <cell r="N36" t="str">
            <v>3</v>
          </cell>
          <cell r="O36">
            <v>7.87</v>
          </cell>
          <cell r="P36">
            <v>7.3228999999999997</v>
          </cell>
          <cell r="Q36">
            <v>94</v>
          </cell>
          <cell r="R36">
            <v>12.83</v>
          </cell>
          <cell r="S36">
            <v>7.7899999999999997E-2</v>
          </cell>
          <cell r="T36" t="str">
            <v>RM1010</v>
          </cell>
        </row>
        <row r="37">
          <cell r="K37" t="str">
            <v>1677355-00</v>
          </cell>
          <cell r="L37"/>
          <cell r="M37">
            <v>302.89999999999998</v>
          </cell>
          <cell r="N37" t="str">
            <v>2</v>
          </cell>
          <cell r="O37">
            <v>7.87</v>
          </cell>
          <cell r="P37">
            <v>2.0378000000000003</v>
          </cell>
          <cell r="Q37">
            <v>8</v>
          </cell>
          <cell r="R37">
            <v>3.92</v>
          </cell>
          <cell r="S37">
            <v>0.25509999999999999</v>
          </cell>
          <cell r="T37" t="str">
            <v>RM1011</v>
          </cell>
        </row>
        <row r="38">
          <cell r="K38" t="str">
            <v>1684159-00</v>
          </cell>
          <cell r="L38"/>
          <cell r="M38">
            <v>434.7</v>
          </cell>
          <cell r="N38" t="str">
            <v>2</v>
          </cell>
          <cell r="O38">
            <v>7.87</v>
          </cell>
          <cell r="P38">
            <v>2.0378000000000003</v>
          </cell>
          <cell r="Q38">
            <v>5</v>
          </cell>
          <cell r="R38">
            <v>2.4500000000000002</v>
          </cell>
          <cell r="S38">
            <v>0.40820000000000001</v>
          </cell>
          <cell r="T38" t="str">
            <v>RM1011</v>
          </cell>
        </row>
        <row r="39">
          <cell r="K39" t="str">
            <v>1566630-01</v>
          </cell>
          <cell r="L39"/>
          <cell r="M39">
            <v>25.6</v>
          </cell>
          <cell r="N39" t="str">
            <v>1</v>
          </cell>
          <cell r="O39">
            <v>7.87</v>
          </cell>
          <cell r="P39">
            <v>4.9500000000000002E-2</v>
          </cell>
          <cell r="Q39">
            <v>65</v>
          </cell>
          <cell r="R39">
            <v>1313.13</v>
          </cell>
          <cell r="S39">
            <v>8.0000000000000004E-4</v>
          </cell>
          <cell r="T39" t="str">
            <v>RM1101</v>
          </cell>
        </row>
        <row r="40">
          <cell r="K40" t="str">
            <v>1600250-01</v>
          </cell>
          <cell r="L40"/>
          <cell r="M40">
            <v>109.73</v>
          </cell>
          <cell r="N40" t="str">
            <v>1</v>
          </cell>
          <cell r="O40">
            <v>7.87</v>
          </cell>
          <cell r="P40">
            <v>4.9500000000000002E-2</v>
          </cell>
          <cell r="Q40">
            <v>15</v>
          </cell>
          <cell r="R40">
            <v>303.02999999999997</v>
          </cell>
          <cell r="S40">
            <v>3.3E-3</v>
          </cell>
          <cell r="T40" t="str">
            <v>RM1101</v>
          </cell>
        </row>
        <row r="41">
          <cell r="K41" t="str">
            <v>1608789-02</v>
          </cell>
          <cell r="L41"/>
          <cell r="M41">
            <v>13.5</v>
          </cell>
          <cell r="N41" t="str">
            <v>1</v>
          </cell>
          <cell r="O41">
            <v>7.87</v>
          </cell>
          <cell r="P41">
            <v>4.9500000000000002E-2</v>
          </cell>
          <cell r="Q41">
            <v>120</v>
          </cell>
          <cell r="R41">
            <v>2424.2399999999998</v>
          </cell>
          <cell r="S41">
            <v>4.0000000000000002E-4</v>
          </cell>
          <cell r="T41" t="str">
            <v>RM1101</v>
          </cell>
        </row>
        <row r="42">
          <cell r="K42" t="str">
            <v>1608919-01</v>
          </cell>
          <cell r="L42"/>
          <cell r="M42">
            <v>17.89</v>
          </cell>
          <cell r="N42" t="str">
            <v>1</v>
          </cell>
          <cell r="O42">
            <v>7.87</v>
          </cell>
          <cell r="P42">
            <v>4.9500000000000002E-2</v>
          </cell>
          <cell r="Q42">
            <v>92</v>
          </cell>
          <cell r="R42">
            <v>1858.58</v>
          </cell>
          <cell r="S42">
            <v>5.0000000000000001E-4</v>
          </cell>
          <cell r="T42" t="str">
            <v>RM1101</v>
          </cell>
        </row>
        <row r="43">
          <cell r="K43" t="str">
            <v>1614435-03</v>
          </cell>
          <cell r="L43"/>
          <cell r="M43">
            <v>46.5</v>
          </cell>
          <cell r="N43" t="str">
            <v>1</v>
          </cell>
          <cell r="O43">
            <v>7.87</v>
          </cell>
          <cell r="P43">
            <v>0.14379999999999998</v>
          </cell>
          <cell r="Q43">
            <v>47</v>
          </cell>
          <cell r="R43">
            <v>326.83999999999997</v>
          </cell>
          <cell r="S43">
            <v>3.0999999999999999E-3</v>
          </cell>
          <cell r="T43" t="str">
            <v>RM1105</v>
          </cell>
        </row>
        <row r="44">
          <cell r="K44" t="str">
            <v>1675222-00</v>
          </cell>
          <cell r="L44"/>
          <cell r="M44">
            <v>26</v>
          </cell>
          <cell r="N44" t="str">
            <v>1</v>
          </cell>
          <cell r="O44">
            <v>7.87</v>
          </cell>
          <cell r="P44">
            <v>4.9500000000000002E-2</v>
          </cell>
          <cell r="Q44">
            <v>64</v>
          </cell>
          <cell r="R44">
            <v>1292.92</v>
          </cell>
          <cell r="S44">
            <v>8.0000000000000004E-4</v>
          </cell>
          <cell r="T44" t="str">
            <v>RM1101</v>
          </cell>
        </row>
        <row r="45">
          <cell r="K45" t="str">
            <v>1677113-00</v>
          </cell>
          <cell r="L45"/>
          <cell r="M45">
            <v>24</v>
          </cell>
          <cell r="N45" t="str">
            <v>1</v>
          </cell>
          <cell r="O45">
            <v>7.87</v>
          </cell>
          <cell r="P45">
            <v>4.9500000000000002E-2</v>
          </cell>
          <cell r="Q45">
            <v>70</v>
          </cell>
          <cell r="R45">
            <v>1414.14</v>
          </cell>
          <cell r="S45">
            <v>6.9999999999999999E-4</v>
          </cell>
          <cell r="T45" t="str">
            <v>RM1101</v>
          </cell>
        </row>
        <row r="46">
          <cell r="K46" t="str">
            <v>1695413-00</v>
          </cell>
          <cell r="L46"/>
          <cell r="M46">
            <v>8.5</v>
          </cell>
          <cell r="N46" t="str">
            <v>1</v>
          </cell>
          <cell r="O46">
            <v>7.87</v>
          </cell>
          <cell r="P46">
            <v>4.9500000000000002E-2</v>
          </cell>
          <cell r="Q46">
            <v>184</v>
          </cell>
          <cell r="R46">
            <v>3717.17</v>
          </cell>
          <cell r="S46">
            <v>2.9999999999999997E-4</v>
          </cell>
          <cell r="T46" t="str">
            <v>RM1101</v>
          </cell>
        </row>
        <row r="47">
          <cell r="K47" t="str">
            <v>LV44901-001A</v>
          </cell>
          <cell r="L47"/>
          <cell r="M47">
            <v>5.8</v>
          </cell>
          <cell r="N47" t="str">
            <v>1</v>
          </cell>
          <cell r="O47">
            <v>7.87</v>
          </cell>
          <cell r="P47">
            <v>4.9500000000000002E-2</v>
          </cell>
          <cell r="Q47">
            <v>257</v>
          </cell>
          <cell r="R47">
            <v>5191.91</v>
          </cell>
          <cell r="S47">
            <v>2.0000000000000001E-4</v>
          </cell>
          <cell r="T47" t="str">
            <v>RM1101</v>
          </cell>
        </row>
        <row r="48">
          <cell r="K48" t="str">
            <v>1792472-00</v>
          </cell>
          <cell r="L48"/>
          <cell r="M48">
            <v>137.44</v>
          </cell>
          <cell r="N48" t="str">
            <v>1</v>
          </cell>
          <cell r="O48">
            <v>7.87</v>
          </cell>
          <cell r="P48">
            <v>4.9500000000000002E-2</v>
          </cell>
          <cell r="Q48">
            <v>12</v>
          </cell>
          <cell r="R48">
            <v>242.42</v>
          </cell>
          <cell r="S48">
            <v>4.1000000000000003E-3</v>
          </cell>
          <cell r="T48" t="str">
            <v>RM1101</v>
          </cell>
        </row>
        <row r="49">
          <cell r="K49">
            <v>110986901</v>
          </cell>
          <cell r="L49"/>
          <cell r="M49">
            <v>15</v>
          </cell>
          <cell r="N49" t="str">
            <v>1</v>
          </cell>
          <cell r="O49">
            <v>7.87</v>
          </cell>
          <cell r="P49">
            <v>0.13819999999999999</v>
          </cell>
          <cell r="Q49">
            <v>140</v>
          </cell>
          <cell r="R49">
            <v>1013.02</v>
          </cell>
          <cell r="S49">
            <v>1E-3</v>
          </cell>
          <cell r="T49" t="str">
            <v>RM1103</v>
          </cell>
        </row>
        <row r="50">
          <cell r="K50">
            <v>128645501</v>
          </cell>
          <cell r="L50"/>
          <cell r="M50">
            <v>8.8000000000000007</v>
          </cell>
          <cell r="N50" t="str">
            <v>1</v>
          </cell>
          <cell r="O50">
            <v>7.87</v>
          </cell>
          <cell r="P50">
            <v>0.13819999999999999</v>
          </cell>
          <cell r="Q50">
            <v>229</v>
          </cell>
          <cell r="R50">
            <v>1657.01</v>
          </cell>
          <cell r="S50">
            <v>5.9999999999999995E-4</v>
          </cell>
          <cell r="T50" t="str">
            <v>RM1103</v>
          </cell>
        </row>
        <row r="51">
          <cell r="K51" t="str">
            <v>1486253-02</v>
          </cell>
          <cell r="L51"/>
          <cell r="M51">
            <v>277.5</v>
          </cell>
          <cell r="N51" t="str">
            <v>1</v>
          </cell>
          <cell r="O51">
            <v>7.87</v>
          </cell>
          <cell r="P51">
            <v>0.13819999999999999</v>
          </cell>
          <cell r="Q51">
            <v>8</v>
          </cell>
          <cell r="R51">
            <v>57.88</v>
          </cell>
          <cell r="S51">
            <v>1.7299999999999999E-2</v>
          </cell>
          <cell r="T51" t="str">
            <v>RM1103</v>
          </cell>
        </row>
        <row r="52">
          <cell r="K52" t="str">
            <v>1527406-01</v>
          </cell>
          <cell r="L52"/>
          <cell r="M52">
            <v>117</v>
          </cell>
          <cell r="N52" t="str">
            <v>1</v>
          </cell>
          <cell r="O52">
            <v>7.87</v>
          </cell>
          <cell r="P52">
            <v>0.13819999999999999</v>
          </cell>
          <cell r="Q52">
            <v>19</v>
          </cell>
          <cell r="R52">
            <v>137.47999999999999</v>
          </cell>
          <cell r="S52">
            <v>7.3000000000000001E-3</v>
          </cell>
          <cell r="T52" t="str">
            <v>RM1103</v>
          </cell>
        </row>
        <row r="53">
          <cell r="K53" t="str">
            <v>1608795-01</v>
          </cell>
          <cell r="L53"/>
          <cell r="M53">
            <v>40.89</v>
          </cell>
          <cell r="N53" t="str">
            <v>1</v>
          </cell>
          <cell r="O53">
            <v>7.87</v>
          </cell>
          <cell r="P53">
            <v>0.13819999999999999</v>
          </cell>
          <cell r="Q53">
            <v>53</v>
          </cell>
          <cell r="R53">
            <v>383.5</v>
          </cell>
          <cell r="S53">
            <v>2.5999999999999999E-3</v>
          </cell>
          <cell r="T53" t="str">
            <v>RM1103</v>
          </cell>
        </row>
        <row r="54">
          <cell r="K54" t="str">
            <v>1608801-01</v>
          </cell>
          <cell r="L54"/>
          <cell r="M54">
            <v>47.99</v>
          </cell>
          <cell r="N54" t="str">
            <v>1</v>
          </cell>
          <cell r="O54">
            <v>7.87</v>
          </cell>
          <cell r="P54">
            <v>0.13819999999999999</v>
          </cell>
          <cell r="Q54">
            <v>45</v>
          </cell>
          <cell r="R54">
            <v>325.61</v>
          </cell>
          <cell r="S54">
            <v>3.0999999999999999E-3</v>
          </cell>
          <cell r="T54" t="str">
            <v>RM1103</v>
          </cell>
        </row>
        <row r="55">
          <cell r="K55" t="str">
            <v>1609274-01</v>
          </cell>
          <cell r="L55"/>
          <cell r="M55">
            <v>25</v>
          </cell>
          <cell r="N55" t="str">
            <v>1</v>
          </cell>
          <cell r="O55">
            <v>7.87</v>
          </cell>
          <cell r="P55">
            <v>0.13819999999999999</v>
          </cell>
          <cell r="Q55">
            <v>86</v>
          </cell>
          <cell r="R55">
            <v>622.28</v>
          </cell>
          <cell r="S55">
            <v>1.6000000000000001E-3</v>
          </cell>
          <cell r="T55" t="str">
            <v>RM1103</v>
          </cell>
        </row>
        <row r="56">
          <cell r="K56" t="str">
            <v>1609276-01</v>
          </cell>
          <cell r="L56"/>
          <cell r="M56">
            <v>23.99</v>
          </cell>
          <cell r="N56" t="str">
            <v>1</v>
          </cell>
          <cell r="O56">
            <v>7.87</v>
          </cell>
          <cell r="P56">
            <v>0.13819999999999999</v>
          </cell>
          <cell r="Q56">
            <v>90</v>
          </cell>
          <cell r="R56">
            <v>651.23</v>
          </cell>
          <cell r="S56">
            <v>1.5E-3</v>
          </cell>
          <cell r="T56" t="str">
            <v>RM1103</v>
          </cell>
        </row>
        <row r="57">
          <cell r="K57" t="str">
            <v>1675216-00</v>
          </cell>
          <cell r="L57"/>
          <cell r="M57">
            <v>9.85</v>
          </cell>
          <cell r="N57" t="str">
            <v>1</v>
          </cell>
          <cell r="O57">
            <v>7.87</v>
          </cell>
          <cell r="P57">
            <v>0.13819999999999999</v>
          </cell>
          <cell r="Q57">
            <v>207</v>
          </cell>
          <cell r="R57">
            <v>1497.82</v>
          </cell>
          <cell r="S57">
            <v>6.9999999999999999E-4</v>
          </cell>
          <cell r="T57" t="str">
            <v>RM1103</v>
          </cell>
        </row>
        <row r="58">
          <cell r="K58" t="str">
            <v>1675219-00</v>
          </cell>
          <cell r="L58"/>
          <cell r="M58">
            <v>17</v>
          </cell>
          <cell r="N58" t="str">
            <v>1</v>
          </cell>
          <cell r="O58">
            <v>7.87</v>
          </cell>
          <cell r="P58">
            <v>0.13819999999999999</v>
          </cell>
          <cell r="Q58">
            <v>125</v>
          </cell>
          <cell r="R58">
            <v>904.48</v>
          </cell>
          <cell r="S58">
            <v>1.1000000000000001E-3</v>
          </cell>
          <cell r="T58" t="str">
            <v>RM1103</v>
          </cell>
        </row>
        <row r="59">
          <cell r="K59" t="str">
            <v>1676405-00</v>
          </cell>
          <cell r="L59"/>
          <cell r="M59">
            <v>35.39</v>
          </cell>
          <cell r="N59" t="str">
            <v>1</v>
          </cell>
          <cell r="O59">
            <v>7.87</v>
          </cell>
          <cell r="P59">
            <v>0.13819999999999999</v>
          </cell>
          <cell r="Q59">
            <v>61</v>
          </cell>
          <cell r="R59">
            <v>441.38</v>
          </cell>
          <cell r="S59">
            <v>2.3E-3</v>
          </cell>
          <cell r="T59" t="str">
            <v>RM1103</v>
          </cell>
        </row>
        <row r="60">
          <cell r="K60" t="str">
            <v>1677172-00</v>
          </cell>
          <cell r="L60"/>
          <cell r="M60">
            <v>27.5</v>
          </cell>
          <cell r="N60" t="str">
            <v>1</v>
          </cell>
          <cell r="O60">
            <v>7.87</v>
          </cell>
          <cell r="P60">
            <v>0.13819999999999999</v>
          </cell>
          <cell r="Q60">
            <v>78</v>
          </cell>
          <cell r="R60">
            <v>564.39</v>
          </cell>
          <cell r="S60">
            <v>1.8E-3</v>
          </cell>
          <cell r="T60" t="str">
            <v>RM1103</v>
          </cell>
        </row>
        <row r="61">
          <cell r="K61" t="str">
            <v>1677191-00</v>
          </cell>
          <cell r="L61"/>
          <cell r="M61">
            <v>15.5</v>
          </cell>
          <cell r="N61" t="str">
            <v>1</v>
          </cell>
          <cell r="O61">
            <v>7.87</v>
          </cell>
          <cell r="P61">
            <v>0.13819999999999999</v>
          </cell>
          <cell r="Q61">
            <v>136</v>
          </cell>
          <cell r="R61">
            <v>984.08</v>
          </cell>
          <cell r="S61">
            <v>1E-3</v>
          </cell>
          <cell r="T61" t="str">
            <v>RM1103</v>
          </cell>
        </row>
        <row r="62">
          <cell r="K62" t="str">
            <v>1677402-00</v>
          </cell>
          <cell r="L62"/>
          <cell r="M62">
            <v>11.35</v>
          </cell>
          <cell r="N62" t="str">
            <v>1</v>
          </cell>
          <cell r="O62">
            <v>7.87</v>
          </cell>
          <cell r="P62">
            <v>0.13819999999999999</v>
          </cell>
          <cell r="Q62">
            <v>182</v>
          </cell>
          <cell r="R62">
            <v>1316.93</v>
          </cell>
          <cell r="S62">
            <v>8.0000000000000004E-4</v>
          </cell>
          <cell r="T62" t="str">
            <v>RM1103</v>
          </cell>
        </row>
        <row r="63">
          <cell r="K63" t="str">
            <v>1677404-00</v>
          </cell>
          <cell r="L63"/>
          <cell r="M63">
            <v>23</v>
          </cell>
          <cell r="N63" t="str">
            <v>1</v>
          </cell>
          <cell r="O63">
            <v>7.87</v>
          </cell>
          <cell r="P63">
            <v>0.13819999999999999</v>
          </cell>
          <cell r="Q63">
            <v>93</v>
          </cell>
          <cell r="R63">
            <v>672.93</v>
          </cell>
          <cell r="S63">
            <v>1.5E-3</v>
          </cell>
          <cell r="T63" t="str">
            <v>RM1103</v>
          </cell>
        </row>
        <row r="64">
          <cell r="K64" t="str">
            <v>1684160-00</v>
          </cell>
          <cell r="L64"/>
          <cell r="M64">
            <v>12.7</v>
          </cell>
          <cell r="N64" t="str">
            <v>1</v>
          </cell>
          <cell r="O64">
            <v>7.87</v>
          </cell>
          <cell r="P64">
            <v>0.13819999999999999</v>
          </cell>
          <cell r="Q64">
            <v>164</v>
          </cell>
          <cell r="R64">
            <v>1186.68</v>
          </cell>
          <cell r="S64">
            <v>8.0000000000000004E-4</v>
          </cell>
          <cell r="T64" t="str">
            <v>RM1103</v>
          </cell>
        </row>
        <row r="65">
          <cell r="K65" t="str">
            <v>1687990-00</v>
          </cell>
          <cell r="L65"/>
          <cell r="M65">
            <v>25</v>
          </cell>
          <cell r="N65" t="str">
            <v>1</v>
          </cell>
          <cell r="O65">
            <v>7.87</v>
          </cell>
          <cell r="P65">
            <v>0.13819999999999999</v>
          </cell>
          <cell r="Q65">
            <v>86</v>
          </cell>
          <cell r="R65">
            <v>622.28</v>
          </cell>
          <cell r="S65">
            <v>1.6000000000000001E-3</v>
          </cell>
          <cell r="T65" t="str">
            <v>RM1103</v>
          </cell>
        </row>
        <row r="66">
          <cell r="K66" t="str">
            <v>1701943-00</v>
          </cell>
          <cell r="L66"/>
          <cell r="M66">
            <v>30</v>
          </cell>
          <cell r="N66" t="str">
            <v>1</v>
          </cell>
          <cell r="O66">
            <v>7.87</v>
          </cell>
          <cell r="P66">
            <v>0.13819999999999999</v>
          </cell>
          <cell r="Q66">
            <v>72</v>
          </cell>
          <cell r="R66">
            <v>520.98</v>
          </cell>
          <cell r="S66">
            <v>1.9E-3</v>
          </cell>
          <cell r="T66" t="str">
            <v>RM1103</v>
          </cell>
        </row>
        <row r="67">
          <cell r="K67" t="str">
            <v>1703211-00</v>
          </cell>
          <cell r="L67"/>
          <cell r="M67">
            <v>16.649999999999999</v>
          </cell>
          <cell r="N67" t="str">
            <v>1</v>
          </cell>
          <cell r="O67">
            <v>7.87</v>
          </cell>
          <cell r="P67">
            <v>0.13819999999999999</v>
          </cell>
          <cell r="Q67">
            <v>127</v>
          </cell>
          <cell r="R67">
            <v>918.95</v>
          </cell>
          <cell r="S67">
            <v>1.1000000000000001E-3</v>
          </cell>
          <cell r="T67" t="str">
            <v>RM1103</v>
          </cell>
        </row>
        <row r="68">
          <cell r="K68" t="str">
            <v>1703228-00</v>
          </cell>
          <cell r="L68"/>
          <cell r="M68">
            <v>126.05</v>
          </cell>
          <cell r="N68" t="str">
            <v>1</v>
          </cell>
          <cell r="O68">
            <v>7.87</v>
          </cell>
          <cell r="P68">
            <v>0.13819999999999999</v>
          </cell>
          <cell r="Q68">
            <v>17</v>
          </cell>
          <cell r="R68">
            <v>123.01</v>
          </cell>
          <cell r="S68">
            <v>8.0999999999999996E-3</v>
          </cell>
          <cell r="T68" t="str">
            <v>RM1103</v>
          </cell>
        </row>
        <row r="69">
          <cell r="K69" t="str">
            <v>1706661-00</v>
          </cell>
          <cell r="L69"/>
          <cell r="M69">
            <v>34.65</v>
          </cell>
          <cell r="N69" t="str">
            <v>1</v>
          </cell>
          <cell r="O69">
            <v>7.87</v>
          </cell>
          <cell r="P69">
            <v>0.13819999999999999</v>
          </cell>
          <cell r="Q69">
            <v>63</v>
          </cell>
          <cell r="R69">
            <v>455.86</v>
          </cell>
          <cell r="S69">
            <v>2.2000000000000001E-3</v>
          </cell>
          <cell r="T69" t="str">
            <v>RM1103</v>
          </cell>
        </row>
        <row r="70">
          <cell r="K70" t="str">
            <v>1712270-00</v>
          </cell>
          <cell r="L70"/>
          <cell r="M70">
            <v>124.03</v>
          </cell>
          <cell r="N70" t="str">
            <v>1</v>
          </cell>
          <cell r="O70">
            <v>7.87</v>
          </cell>
          <cell r="P70">
            <v>0.13819999999999999</v>
          </cell>
          <cell r="Q70">
            <v>17</v>
          </cell>
          <cell r="R70">
            <v>123.01</v>
          </cell>
          <cell r="S70">
            <v>8.0999999999999996E-3</v>
          </cell>
          <cell r="T70" t="str">
            <v>RM1103</v>
          </cell>
        </row>
        <row r="71">
          <cell r="K71" t="str">
            <v>1712276-00</v>
          </cell>
          <cell r="L71"/>
          <cell r="M71">
            <v>14.85</v>
          </cell>
          <cell r="N71" t="str">
            <v>1</v>
          </cell>
          <cell r="O71">
            <v>7.87</v>
          </cell>
          <cell r="P71">
            <v>0.13819999999999999</v>
          </cell>
          <cell r="Q71">
            <v>141</v>
          </cell>
          <cell r="R71">
            <v>1020.26</v>
          </cell>
          <cell r="S71">
            <v>1E-3</v>
          </cell>
          <cell r="T71" t="str">
            <v>RM1103</v>
          </cell>
        </row>
        <row r="72">
          <cell r="K72" t="str">
            <v>1712280-00</v>
          </cell>
          <cell r="L72"/>
          <cell r="M72">
            <v>9.93</v>
          </cell>
          <cell r="N72" t="str">
            <v>1</v>
          </cell>
          <cell r="O72">
            <v>7.87</v>
          </cell>
          <cell r="P72">
            <v>0.13819999999999999</v>
          </cell>
          <cell r="Q72">
            <v>205</v>
          </cell>
          <cell r="R72">
            <v>1483.35</v>
          </cell>
          <cell r="S72">
            <v>6.9999999999999999E-4</v>
          </cell>
          <cell r="T72" t="str">
            <v>RM1103</v>
          </cell>
        </row>
        <row r="73">
          <cell r="K73" t="str">
            <v>1712285-00</v>
          </cell>
          <cell r="L73"/>
          <cell r="M73">
            <v>11.63</v>
          </cell>
          <cell r="N73" t="str">
            <v>1</v>
          </cell>
          <cell r="O73">
            <v>7.87</v>
          </cell>
          <cell r="P73">
            <v>0.13819999999999999</v>
          </cell>
          <cell r="Q73">
            <v>178</v>
          </cell>
          <cell r="R73">
            <v>1287.98</v>
          </cell>
          <cell r="S73">
            <v>8.0000000000000004E-4</v>
          </cell>
          <cell r="T73" t="str">
            <v>RM1103</v>
          </cell>
        </row>
        <row r="74">
          <cell r="K74" t="str">
            <v>1715248-00</v>
          </cell>
          <cell r="L74"/>
          <cell r="M74">
            <v>3.15</v>
          </cell>
          <cell r="N74" t="str">
            <v>1</v>
          </cell>
          <cell r="O74">
            <v>7.87</v>
          </cell>
          <cell r="P74">
            <v>0.13819999999999999</v>
          </cell>
          <cell r="Q74">
            <v>542</v>
          </cell>
          <cell r="R74">
            <v>3921.85</v>
          </cell>
          <cell r="S74">
            <v>2.9999999999999997E-4</v>
          </cell>
          <cell r="T74" t="str">
            <v>RM1103</v>
          </cell>
        </row>
        <row r="75">
          <cell r="K75" t="str">
            <v>1715283-00</v>
          </cell>
          <cell r="L75"/>
          <cell r="M75">
            <v>9.8000000000000007</v>
          </cell>
          <cell r="N75" t="str">
            <v>1</v>
          </cell>
          <cell r="O75">
            <v>7.87</v>
          </cell>
          <cell r="P75">
            <v>0.13819999999999999</v>
          </cell>
          <cell r="Q75">
            <v>208</v>
          </cell>
          <cell r="R75">
            <v>1505.06</v>
          </cell>
          <cell r="S75">
            <v>6.9999999999999999E-4</v>
          </cell>
          <cell r="T75" t="str">
            <v>RM1103</v>
          </cell>
        </row>
        <row r="76">
          <cell r="K76" t="str">
            <v>1760106-00</v>
          </cell>
          <cell r="L76"/>
          <cell r="M76">
            <v>19.05</v>
          </cell>
          <cell r="N76" t="str">
            <v>1</v>
          </cell>
          <cell r="O76">
            <v>7.87</v>
          </cell>
          <cell r="P76">
            <v>0.13819999999999999</v>
          </cell>
          <cell r="Q76">
            <v>112</v>
          </cell>
          <cell r="R76">
            <v>810.41</v>
          </cell>
          <cell r="S76">
            <v>1.1999999999999999E-3</v>
          </cell>
          <cell r="T76" t="str">
            <v>RM1103</v>
          </cell>
        </row>
        <row r="77">
          <cell r="K77" t="str">
            <v>1725641-00</v>
          </cell>
          <cell r="L77"/>
          <cell r="M77">
            <v>19.05</v>
          </cell>
          <cell r="N77" t="str">
            <v>1</v>
          </cell>
          <cell r="O77">
            <v>7.87</v>
          </cell>
          <cell r="P77">
            <v>0.13819999999999999</v>
          </cell>
          <cell r="Q77">
            <v>112</v>
          </cell>
          <cell r="R77">
            <v>810.41</v>
          </cell>
          <cell r="S77">
            <v>1.1999999999999999E-3</v>
          </cell>
          <cell r="T77" t="str">
            <v>RM1103</v>
          </cell>
        </row>
        <row r="78">
          <cell r="K78" t="str">
            <v>1760115-00</v>
          </cell>
          <cell r="L78"/>
          <cell r="M78">
            <v>8.1</v>
          </cell>
          <cell r="N78" t="str">
            <v>1</v>
          </cell>
          <cell r="O78">
            <v>7.87</v>
          </cell>
          <cell r="P78">
            <v>0.13819999999999999</v>
          </cell>
          <cell r="Q78">
            <v>247</v>
          </cell>
          <cell r="R78">
            <v>1787.26</v>
          </cell>
          <cell r="S78">
            <v>5.9999999999999995E-4</v>
          </cell>
          <cell r="T78" t="str">
            <v>RM1103</v>
          </cell>
        </row>
        <row r="79">
          <cell r="K79" t="str">
            <v>1725644-00</v>
          </cell>
          <cell r="L79"/>
          <cell r="M79">
            <v>8.1</v>
          </cell>
          <cell r="N79" t="str">
            <v>1</v>
          </cell>
          <cell r="O79">
            <v>7.87</v>
          </cell>
          <cell r="P79">
            <v>0.13819999999999999</v>
          </cell>
          <cell r="Q79">
            <v>247</v>
          </cell>
          <cell r="R79">
            <v>1787.26</v>
          </cell>
          <cell r="S79">
            <v>5.9999999999999995E-4</v>
          </cell>
          <cell r="T79" t="str">
            <v>RM1103</v>
          </cell>
        </row>
        <row r="80">
          <cell r="K80" t="str">
            <v>1734327-00</v>
          </cell>
          <cell r="L80"/>
          <cell r="M80">
            <v>10.7</v>
          </cell>
          <cell r="N80" t="str">
            <v>1</v>
          </cell>
          <cell r="O80">
            <v>7.87</v>
          </cell>
          <cell r="P80">
            <v>0.13819999999999999</v>
          </cell>
          <cell r="Q80">
            <v>192</v>
          </cell>
          <cell r="R80">
            <v>1389.29</v>
          </cell>
          <cell r="S80">
            <v>6.9999999999999999E-4</v>
          </cell>
          <cell r="T80" t="str">
            <v>RM1103</v>
          </cell>
        </row>
        <row r="81">
          <cell r="K81" t="str">
            <v>1677420-00</v>
          </cell>
          <cell r="L81"/>
          <cell r="M81">
            <v>7.25</v>
          </cell>
          <cell r="N81" t="str">
            <v>1</v>
          </cell>
          <cell r="O81">
            <v>7.87</v>
          </cell>
          <cell r="P81">
            <v>0.13819999999999999</v>
          </cell>
          <cell r="Q81">
            <v>272</v>
          </cell>
          <cell r="R81">
            <v>1968.16</v>
          </cell>
          <cell r="S81">
            <v>5.0000000000000001E-4</v>
          </cell>
          <cell r="T81" t="str">
            <v>RM1103</v>
          </cell>
        </row>
        <row r="82">
          <cell r="K82" t="str">
            <v>1715094-02</v>
          </cell>
          <cell r="L82"/>
          <cell r="M82">
            <v>5.05</v>
          </cell>
          <cell r="N82" t="str">
            <v>1</v>
          </cell>
          <cell r="O82">
            <v>7.87</v>
          </cell>
          <cell r="P82">
            <v>0.13819999999999999</v>
          </cell>
          <cell r="Q82">
            <v>371</v>
          </cell>
          <cell r="R82">
            <v>2684.51</v>
          </cell>
          <cell r="S82">
            <v>4.0000000000000002E-4</v>
          </cell>
          <cell r="T82" t="str">
            <v>RM1103</v>
          </cell>
        </row>
        <row r="83">
          <cell r="K83" t="str">
            <v>LV45413-005A</v>
          </cell>
          <cell r="L83"/>
          <cell r="M83">
            <v>129.5</v>
          </cell>
          <cell r="N83" t="str">
            <v>1</v>
          </cell>
          <cell r="O83">
            <v>7.87</v>
          </cell>
          <cell r="P83">
            <v>0.13819999999999999</v>
          </cell>
          <cell r="Q83">
            <v>17</v>
          </cell>
          <cell r="R83">
            <v>123.01</v>
          </cell>
          <cell r="S83">
            <v>8.0999999999999996E-3</v>
          </cell>
          <cell r="T83" t="str">
            <v>RM1103</v>
          </cell>
        </row>
        <row r="84">
          <cell r="K84" t="str">
            <v>LV45654-003A</v>
          </cell>
          <cell r="L84"/>
          <cell r="M84">
            <v>128.80000000000001</v>
          </cell>
          <cell r="N84" t="str">
            <v>1</v>
          </cell>
          <cell r="O84">
            <v>7.87</v>
          </cell>
          <cell r="P84">
            <v>0.13819999999999999</v>
          </cell>
          <cell r="Q84">
            <v>17</v>
          </cell>
          <cell r="R84">
            <v>123.01</v>
          </cell>
          <cell r="S84">
            <v>8.0999999999999996E-3</v>
          </cell>
          <cell r="T84" t="str">
            <v>RM1103</v>
          </cell>
        </row>
        <row r="85">
          <cell r="K85" t="str">
            <v>1109869-01</v>
          </cell>
          <cell r="L85"/>
          <cell r="M85">
            <v>15</v>
          </cell>
          <cell r="N85" t="str">
            <v>1</v>
          </cell>
          <cell r="O85">
            <v>7.87</v>
          </cell>
          <cell r="P85">
            <v>0.13819999999999999</v>
          </cell>
          <cell r="Q85">
            <v>140</v>
          </cell>
          <cell r="R85">
            <v>1013.02</v>
          </cell>
          <cell r="S85">
            <v>1E-3</v>
          </cell>
          <cell r="T85" t="str">
            <v>RM1103</v>
          </cell>
        </row>
        <row r="86">
          <cell r="K86" t="str">
            <v>1610838-01</v>
          </cell>
          <cell r="L86"/>
          <cell r="M86">
            <v>31.99</v>
          </cell>
          <cell r="N86" t="str">
            <v>1</v>
          </cell>
          <cell r="O86">
            <v>7.87</v>
          </cell>
          <cell r="P86">
            <v>0.14379999999999998</v>
          </cell>
          <cell r="Q86">
            <v>68</v>
          </cell>
          <cell r="R86">
            <v>472.87</v>
          </cell>
          <cell r="S86">
            <v>2.0999999999999999E-3</v>
          </cell>
          <cell r="T86" t="str">
            <v>RM1105</v>
          </cell>
        </row>
        <row r="87">
          <cell r="K87" t="str">
            <v>1667017-00</v>
          </cell>
          <cell r="L87"/>
          <cell r="M87">
            <v>50.25</v>
          </cell>
          <cell r="N87" t="str">
            <v>1</v>
          </cell>
          <cell r="O87">
            <v>7.87</v>
          </cell>
          <cell r="P87">
            <v>0.14379999999999998</v>
          </cell>
          <cell r="Q87">
            <v>43</v>
          </cell>
          <cell r="R87">
            <v>299.02</v>
          </cell>
          <cell r="S87">
            <v>3.3E-3</v>
          </cell>
          <cell r="T87" t="str">
            <v>RM1105</v>
          </cell>
        </row>
        <row r="88">
          <cell r="K88" t="str">
            <v>1671364-00</v>
          </cell>
          <cell r="L88"/>
          <cell r="M88">
            <v>130.5</v>
          </cell>
          <cell r="N88" t="str">
            <v>1</v>
          </cell>
          <cell r="O88">
            <v>7.87</v>
          </cell>
          <cell r="P88">
            <v>0.14379999999999998</v>
          </cell>
          <cell r="Q88">
            <v>17</v>
          </cell>
          <cell r="R88">
            <v>118.21</v>
          </cell>
          <cell r="S88">
            <v>8.5000000000000006E-3</v>
          </cell>
          <cell r="T88" t="str">
            <v>RM1105</v>
          </cell>
        </row>
        <row r="89">
          <cell r="K89" t="str">
            <v>1671366-00</v>
          </cell>
          <cell r="L89"/>
          <cell r="M89">
            <v>173.8</v>
          </cell>
          <cell r="N89" t="str">
            <v>1</v>
          </cell>
          <cell r="O89">
            <v>7.87</v>
          </cell>
          <cell r="P89">
            <v>0.14379999999999998</v>
          </cell>
          <cell r="Q89">
            <v>12</v>
          </cell>
          <cell r="R89">
            <v>83.44</v>
          </cell>
          <cell r="S89">
            <v>1.2E-2</v>
          </cell>
          <cell r="T89" t="str">
            <v>RM1105</v>
          </cell>
        </row>
        <row r="90">
          <cell r="K90" t="str">
            <v>1759943-00</v>
          </cell>
          <cell r="L90"/>
          <cell r="M90">
            <v>173.8</v>
          </cell>
          <cell r="N90" t="str">
            <v>1</v>
          </cell>
          <cell r="O90">
            <v>7.87</v>
          </cell>
          <cell r="P90">
            <v>0.14379999999999998</v>
          </cell>
          <cell r="Q90">
            <v>12</v>
          </cell>
          <cell r="R90">
            <v>83.44</v>
          </cell>
          <cell r="S90">
            <v>1.2E-2</v>
          </cell>
          <cell r="T90" t="str">
            <v>RM1105</v>
          </cell>
        </row>
        <row r="91">
          <cell r="K91" t="str">
            <v>1725613-00</v>
          </cell>
          <cell r="L91"/>
          <cell r="M91">
            <v>158.94999999999999</v>
          </cell>
          <cell r="N91" t="str">
            <v>1</v>
          </cell>
          <cell r="O91">
            <v>7.87</v>
          </cell>
          <cell r="P91">
            <v>0.14379999999999998</v>
          </cell>
          <cell r="Q91">
            <v>14</v>
          </cell>
          <cell r="R91">
            <v>97.35</v>
          </cell>
          <cell r="S91">
            <v>1.03E-2</v>
          </cell>
          <cell r="T91" t="str">
            <v>RM1105</v>
          </cell>
        </row>
        <row r="92">
          <cell r="K92" t="str">
            <v>1706667-00</v>
          </cell>
          <cell r="L92"/>
          <cell r="M92">
            <v>134</v>
          </cell>
          <cell r="N92" t="str">
            <v>1</v>
          </cell>
          <cell r="O92">
            <v>7.87</v>
          </cell>
          <cell r="P92">
            <v>0.14379999999999998</v>
          </cell>
          <cell r="Q92">
            <v>16</v>
          </cell>
          <cell r="R92">
            <v>111.26</v>
          </cell>
          <cell r="S92">
            <v>8.9999999999999993E-3</v>
          </cell>
          <cell r="T92" t="str">
            <v>RM1105</v>
          </cell>
        </row>
        <row r="93">
          <cell r="K93" t="str">
            <v>1707616-00</v>
          </cell>
          <cell r="L93"/>
          <cell r="M93">
            <v>73</v>
          </cell>
          <cell r="N93" t="str">
            <v>1</v>
          </cell>
          <cell r="O93">
            <v>7.87</v>
          </cell>
          <cell r="P93">
            <v>0.14379999999999998</v>
          </cell>
          <cell r="Q93">
            <v>30</v>
          </cell>
          <cell r="R93">
            <v>208.62</v>
          </cell>
          <cell r="S93">
            <v>4.7999999999999996E-3</v>
          </cell>
          <cell r="T93" t="str">
            <v>RM1105</v>
          </cell>
        </row>
        <row r="94">
          <cell r="K94" t="str">
            <v>1711202-00</v>
          </cell>
          <cell r="L94"/>
          <cell r="M94">
            <v>86</v>
          </cell>
          <cell r="N94" t="str">
            <v>1</v>
          </cell>
          <cell r="O94">
            <v>7.87</v>
          </cell>
          <cell r="P94">
            <v>0.14379999999999998</v>
          </cell>
          <cell r="Q94">
            <v>25</v>
          </cell>
          <cell r="R94">
            <v>173.85</v>
          </cell>
          <cell r="S94">
            <v>5.7999999999999996E-3</v>
          </cell>
          <cell r="T94" t="str">
            <v>RM1105</v>
          </cell>
        </row>
        <row r="95">
          <cell r="K95" t="str">
            <v>1714756-01</v>
          </cell>
          <cell r="L95"/>
          <cell r="M95">
            <v>122.35</v>
          </cell>
          <cell r="N95" t="str">
            <v>1</v>
          </cell>
          <cell r="O95">
            <v>7.87</v>
          </cell>
          <cell r="P95">
            <v>0.14379999999999998</v>
          </cell>
          <cell r="Q95">
            <v>18</v>
          </cell>
          <cell r="R95">
            <v>125.17</v>
          </cell>
          <cell r="S95">
            <v>8.0000000000000002E-3</v>
          </cell>
          <cell r="T95" t="str">
            <v>RM1105</v>
          </cell>
        </row>
        <row r="96">
          <cell r="K96" t="str">
            <v>1703227-00</v>
          </cell>
          <cell r="L96"/>
          <cell r="M96">
            <v>104</v>
          </cell>
          <cell r="N96" t="str">
            <v>1</v>
          </cell>
          <cell r="O96">
            <v>7.87</v>
          </cell>
          <cell r="P96">
            <v>0.14379999999999998</v>
          </cell>
          <cell r="Q96">
            <v>21</v>
          </cell>
          <cell r="R96">
            <v>146.03</v>
          </cell>
          <cell r="S96">
            <v>6.7999999999999996E-3</v>
          </cell>
          <cell r="T96" t="str">
            <v>RM1105</v>
          </cell>
        </row>
        <row r="97">
          <cell r="K97" t="str">
            <v>1754391-01</v>
          </cell>
          <cell r="L97"/>
          <cell r="M97">
            <v>50.2</v>
          </cell>
          <cell r="N97" t="str">
            <v>1</v>
          </cell>
          <cell r="O97">
            <v>7.87</v>
          </cell>
          <cell r="P97">
            <v>0.14379999999999998</v>
          </cell>
          <cell r="Q97">
            <v>43</v>
          </cell>
          <cell r="R97">
            <v>299.02</v>
          </cell>
          <cell r="S97">
            <v>3.3E-3</v>
          </cell>
          <cell r="T97" t="str">
            <v>RM1105</v>
          </cell>
        </row>
        <row r="98">
          <cell r="K98" t="str">
            <v>1703230-01</v>
          </cell>
          <cell r="L98"/>
          <cell r="M98">
            <v>53.7</v>
          </cell>
          <cell r="N98" t="str">
            <v>1</v>
          </cell>
          <cell r="O98">
            <v>7.87</v>
          </cell>
          <cell r="P98">
            <v>0.14379999999999998</v>
          </cell>
          <cell r="Q98">
            <v>41</v>
          </cell>
          <cell r="R98">
            <v>285.11</v>
          </cell>
          <cell r="S98">
            <v>3.5000000000000001E-3</v>
          </cell>
          <cell r="T98" t="str">
            <v>RM1105</v>
          </cell>
        </row>
        <row r="99">
          <cell r="K99" t="str">
            <v>1759941-00</v>
          </cell>
          <cell r="L99"/>
          <cell r="M99">
            <v>130.5</v>
          </cell>
          <cell r="N99" t="str">
            <v>1</v>
          </cell>
          <cell r="O99">
            <v>7.87</v>
          </cell>
          <cell r="P99">
            <v>0.14379999999999998</v>
          </cell>
          <cell r="Q99">
            <v>17</v>
          </cell>
          <cell r="R99">
            <v>118.21</v>
          </cell>
          <cell r="S99">
            <v>8.5000000000000006E-3</v>
          </cell>
          <cell r="T99" t="str">
            <v>RM1105</v>
          </cell>
        </row>
        <row r="100">
          <cell r="K100" t="str">
            <v>1629753-00</v>
          </cell>
          <cell r="L100"/>
          <cell r="M100">
            <v>65.150000000000006</v>
          </cell>
          <cell r="N100" t="str">
            <v>1</v>
          </cell>
          <cell r="O100">
            <v>7.87</v>
          </cell>
          <cell r="P100">
            <v>0.1893</v>
          </cell>
          <cell r="Q100">
            <v>34</v>
          </cell>
          <cell r="R100">
            <v>179.6</v>
          </cell>
          <cell r="S100">
            <v>5.5999999999999999E-3</v>
          </cell>
          <cell r="T100" t="str">
            <v>RM1106</v>
          </cell>
        </row>
        <row r="101">
          <cell r="K101" t="str">
            <v>1668136-00</v>
          </cell>
          <cell r="L101"/>
          <cell r="M101">
            <v>65.150000000000006</v>
          </cell>
          <cell r="N101" t="str">
            <v>1</v>
          </cell>
          <cell r="O101">
            <v>7.87</v>
          </cell>
          <cell r="P101">
            <v>0.1893</v>
          </cell>
          <cell r="Q101">
            <v>34</v>
          </cell>
          <cell r="R101">
            <v>179.6</v>
          </cell>
          <cell r="S101">
            <v>5.5999999999999999E-3</v>
          </cell>
          <cell r="T101" t="str">
            <v>RM1106</v>
          </cell>
        </row>
        <row r="102">
          <cell r="K102" t="str">
            <v>1723317-00</v>
          </cell>
          <cell r="L102"/>
          <cell r="M102">
            <v>40.54</v>
          </cell>
          <cell r="N102" t="str">
            <v>1</v>
          </cell>
          <cell r="O102">
            <v>7.87</v>
          </cell>
          <cell r="P102">
            <v>0.1893</v>
          </cell>
          <cell r="Q102">
            <v>54</v>
          </cell>
          <cell r="R102">
            <v>285.26</v>
          </cell>
          <cell r="S102">
            <v>3.5000000000000001E-3</v>
          </cell>
          <cell r="T102" t="str">
            <v>RM1106</v>
          </cell>
        </row>
        <row r="103">
          <cell r="K103" t="str">
            <v>1749533-00</v>
          </cell>
          <cell r="L103"/>
          <cell r="M103">
            <v>5.75</v>
          </cell>
          <cell r="N103" t="str">
            <v>1</v>
          </cell>
          <cell r="O103">
            <v>7.87</v>
          </cell>
          <cell r="P103">
            <v>0.1893</v>
          </cell>
          <cell r="Q103">
            <v>333</v>
          </cell>
          <cell r="R103">
            <v>1759.11</v>
          </cell>
          <cell r="S103">
            <v>5.9999999999999995E-4</v>
          </cell>
          <cell r="T103" t="str">
            <v>RM1106</v>
          </cell>
        </row>
        <row r="104">
          <cell r="K104" t="str">
            <v>1535361-01</v>
          </cell>
          <cell r="L104"/>
          <cell r="M104">
            <v>4.45</v>
          </cell>
          <cell r="N104" t="str">
            <v>1</v>
          </cell>
          <cell r="O104">
            <v>7.87</v>
          </cell>
          <cell r="P104">
            <v>0.24609999999999999</v>
          </cell>
          <cell r="Q104">
            <v>412</v>
          </cell>
          <cell r="R104">
            <v>1674.11</v>
          </cell>
          <cell r="S104">
            <v>5.9999999999999995E-4</v>
          </cell>
          <cell r="T104" t="str">
            <v>RM1107</v>
          </cell>
        </row>
        <row r="105">
          <cell r="K105" t="str">
            <v>1766535-00</v>
          </cell>
          <cell r="L105"/>
          <cell r="M105">
            <v>6.5</v>
          </cell>
          <cell r="N105" t="str">
            <v>1</v>
          </cell>
          <cell r="O105">
            <v>7.87</v>
          </cell>
          <cell r="P105">
            <v>0.24609999999999999</v>
          </cell>
          <cell r="Q105">
            <v>300</v>
          </cell>
          <cell r="R105">
            <v>1219.01</v>
          </cell>
          <cell r="S105">
            <v>8.0000000000000004E-4</v>
          </cell>
          <cell r="T105" t="str">
            <v>RM1107</v>
          </cell>
        </row>
        <row r="106">
          <cell r="K106" t="str">
            <v>1677430-00</v>
          </cell>
          <cell r="L106"/>
          <cell r="M106">
            <v>25.5</v>
          </cell>
          <cell r="N106" t="str">
            <v>1</v>
          </cell>
          <cell r="O106">
            <v>7.87</v>
          </cell>
          <cell r="P106">
            <v>0.24609999999999999</v>
          </cell>
          <cell r="Q106">
            <v>84</v>
          </cell>
          <cell r="R106">
            <v>341.32</v>
          </cell>
          <cell r="S106">
            <v>2.8999999999999998E-3</v>
          </cell>
          <cell r="T106" t="str">
            <v>RM1107</v>
          </cell>
        </row>
        <row r="107">
          <cell r="K107" t="str">
            <v>1292797-01</v>
          </cell>
          <cell r="L107"/>
          <cell r="M107">
            <v>420.1</v>
          </cell>
          <cell r="N107" t="str">
            <v>1</v>
          </cell>
          <cell r="O107">
            <v>7.87</v>
          </cell>
          <cell r="P107">
            <v>0.24609999999999999</v>
          </cell>
          <cell r="Q107">
            <v>5</v>
          </cell>
          <cell r="R107">
            <v>20.309999999999999</v>
          </cell>
          <cell r="S107">
            <v>4.9200000000000001E-2</v>
          </cell>
          <cell r="T107" t="str">
            <v>RM1107</v>
          </cell>
        </row>
        <row r="108">
          <cell r="K108" t="str">
            <v>1600212-01</v>
          </cell>
          <cell r="L108"/>
          <cell r="M108">
            <v>7.95</v>
          </cell>
          <cell r="N108" t="str">
            <v>1</v>
          </cell>
          <cell r="O108">
            <v>7.87</v>
          </cell>
          <cell r="P108">
            <v>0.24609999999999999</v>
          </cell>
          <cell r="Q108">
            <v>251</v>
          </cell>
          <cell r="R108">
            <v>1019.91</v>
          </cell>
          <cell r="S108">
            <v>1E-3</v>
          </cell>
          <cell r="T108" t="str">
            <v>RM1107</v>
          </cell>
        </row>
        <row r="109">
          <cell r="K109" t="str">
            <v>1600213-01</v>
          </cell>
          <cell r="L109"/>
          <cell r="M109">
            <v>19.79</v>
          </cell>
          <cell r="N109" t="str">
            <v>1</v>
          </cell>
          <cell r="O109">
            <v>7.87</v>
          </cell>
          <cell r="P109">
            <v>0.24609999999999999</v>
          </cell>
          <cell r="Q109">
            <v>108</v>
          </cell>
          <cell r="R109">
            <v>438.84</v>
          </cell>
          <cell r="S109">
            <v>2.3E-3</v>
          </cell>
          <cell r="T109" t="str">
            <v>RM1107</v>
          </cell>
        </row>
        <row r="110">
          <cell r="K110" t="str">
            <v>1600364-01</v>
          </cell>
          <cell r="L110"/>
          <cell r="M110">
            <v>10.44</v>
          </cell>
          <cell r="N110" t="str">
            <v>1</v>
          </cell>
          <cell r="O110">
            <v>7.87</v>
          </cell>
          <cell r="P110">
            <v>0.24609999999999999</v>
          </cell>
          <cell r="Q110">
            <v>196</v>
          </cell>
          <cell r="R110">
            <v>796.42</v>
          </cell>
          <cell r="S110">
            <v>1.2999999999999999E-3</v>
          </cell>
          <cell r="T110" t="str">
            <v>RM1107</v>
          </cell>
        </row>
        <row r="111">
          <cell r="K111" t="str">
            <v>1608504-01</v>
          </cell>
          <cell r="L111"/>
          <cell r="M111">
            <v>8.75</v>
          </cell>
          <cell r="N111" t="str">
            <v>1</v>
          </cell>
          <cell r="O111">
            <v>7.87</v>
          </cell>
          <cell r="P111">
            <v>0.24609999999999999</v>
          </cell>
          <cell r="Q111">
            <v>230</v>
          </cell>
          <cell r="R111">
            <v>934.57</v>
          </cell>
          <cell r="S111">
            <v>1.1000000000000001E-3</v>
          </cell>
          <cell r="T111" t="str">
            <v>RM1107</v>
          </cell>
        </row>
        <row r="112">
          <cell r="K112" t="str">
            <v>1608752-01</v>
          </cell>
          <cell r="L112"/>
          <cell r="M112">
            <v>67.400000000000006</v>
          </cell>
          <cell r="N112" t="str">
            <v>1</v>
          </cell>
          <cell r="O112">
            <v>7.87</v>
          </cell>
          <cell r="P112">
            <v>0.24609999999999999</v>
          </cell>
          <cell r="Q112">
            <v>32</v>
          </cell>
          <cell r="R112">
            <v>130.02000000000001</v>
          </cell>
          <cell r="S112">
            <v>7.7000000000000002E-3</v>
          </cell>
          <cell r="T112" t="str">
            <v>RM1107</v>
          </cell>
        </row>
        <row r="113">
          <cell r="K113" t="str">
            <v>1608864-01</v>
          </cell>
          <cell r="L113"/>
          <cell r="M113">
            <v>5.5</v>
          </cell>
          <cell r="N113" t="str">
            <v>1</v>
          </cell>
          <cell r="O113">
            <v>7.87</v>
          </cell>
          <cell r="P113">
            <v>0.24609999999999999</v>
          </cell>
          <cell r="Q113">
            <v>346</v>
          </cell>
          <cell r="R113">
            <v>1405.93</v>
          </cell>
          <cell r="S113">
            <v>6.9999999999999999E-4</v>
          </cell>
          <cell r="T113" t="str">
            <v>RM1107</v>
          </cell>
        </row>
        <row r="114">
          <cell r="K114" t="str">
            <v>1609247-01</v>
          </cell>
          <cell r="L114"/>
          <cell r="M114">
            <v>30.8</v>
          </cell>
          <cell r="N114" t="str">
            <v>1</v>
          </cell>
          <cell r="O114">
            <v>7.87</v>
          </cell>
          <cell r="P114">
            <v>0.24609999999999999</v>
          </cell>
          <cell r="Q114">
            <v>70</v>
          </cell>
          <cell r="R114">
            <v>284.43</v>
          </cell>
          <cell r="S114">
            <v>3.5000000000000001E-3</v>
          </cell>
          <cell r="T114" t="str">
            <v>RM1107</v>
          </cell>
        </row>
        <row r="115">
          <cell r="K115" t="str">
            <v>1675536-00</v>
          </cell>
          <cell r="L115"/>
          <cell r="M115">
            <v>19.899999999999999</v>
          </cell>
          <cell r="N115" t="str">
            <v>1</v>
          </cell>
          <cell r="O115">
            <v>7.87</v>
          </cell>
          <cell r="P115">
            <v>0.24609999999999999</v>
          </cell>
          <cell r="Q115">
            <v>107</v>
          </cell>
          <cell r="R115">
            <v>434.78</v>
          </cell>
          <cell r="S115">
            <v>2.3E-3</v>
          </cell>
          <cell r="T115" t="str">
            <v>RM1107</v>
          </cell>
        </row>
        <row r="116">
          <cell r="K116" t="str">
            <v>1675537-00</v>
          </cell>
          <cell r="L116"/>
          <cell r="M116">
            <v>15.8</v>
          </cell>
          <cell r="N116" t="str">
            <v>1</v>
          </cell>
          <cell r="O116">
            <v>7.87</v>
          </cell>
          <cell r="P116">
            <v>0.24609999999999999</v>
          </cell>
          <cell r="Q116">
            <v>133</v>
          </cell>
          <cell r="R116">
            <v>540.42999999999995</v>
          </cell>
          <cell r="S116">
            <v>1.9E-3</v>
          </cell>
          <cell r="T116" t="str">
            <v>RM1107</v>
          </cell>
        </row>
        <row r="117">
          <cell r="K117" t="str">
            <v>1675538-00</v>
          </cell>
          <cell r="L117"/>
          <cell r="M117">
            <v>6.6</v>
          </cell>
          <cell r="N117" t="str">
            <v>1</v>
          </cell>
          <cell r="O117">
            <v>7.87</v>
          </cell>
          <cell r="P117">
            <v>0.24609999999999999</v>
          </cell>
          <cell r="Q117">
            <v>296</v>
          </cell>
          <cell r="R117">
            <v>1202.76</v>
          </cell>
          <cell r="S117">
            <v>8.0000000000000004E-4</v>
          </cell>
          <cell r="T117" t="str">
            <v>RM1107</v>
          </cell>
        </row>
        <row r="118">
          <cell r="K118" t="str">
            <v>1676916-00</v>
          </cell>
          <cell r="L118"/>
          <cell r="M118">
            <v>27.05</v>
          </cell>
          <cell r="N118" t="str">
            <v>1</v>
          </cell>
          <cell r="O118">
            <v>7.87</v>
          </cell>
          <cell r="P118">
            <v>0.24609999999999999</v>
          </cell>
          <cell r="Q118">
            <v>80</v>
          </cell>
          <cell r="R118">
            <v>325.07</v>
          </cell>
          <cell r="S118">
            <v>3.0999999999999999E-3</v>
          </cell>
          <cell r="T118" t="str">
            <v>RM1107</v>
          </cell>
        </row>
        <row r="119">
          <cell r="K119" t="str">
            <v>1676917-00</v>
          </cell>
          <cell r="L119"/>
          <cell r="M119">
            <v>40.6</v>
          </cell>
          <cell r="N119" t="str">
            <v>1</v>
          </cell>
          <cell r="O119">
            <v>7.87</v>
          </cell>
          <cell r="P119">
            <v>0.24609999999999999</v>
          </cell>
          <cell r="Q119">
            <v>54</v>
          </cell>
          <cell r="R119">
            <v>219.42</v>
          </cell>
          <cell r="S119">
            <v>4.5999999999999999E-3</v>
          </cell>
          <cell r="T119" t="str">
            <v>RM1107</v>
          </cell>
        </row>
        <row r="120">
          <cell r="K120" t="str">
            <v>1677091-00</v>
          </cell>
          <cell r="L120"/>
          <cell r="M120">
            <v>7.49</v>
          </cell>
          <cell r="N120" t="str">
            <v>1</v>
          </cell>
          <cell r="O120">
            <v>7.87</v>
          </cell>
          <cell r="P120">
            <v>0.24609999999999999</v>
          </cell>
          <cell r="Q120">
            <v>265</v>
          </cell>
          <cell r="R120">
            <v>1076.79</v>
          </cell>
          <cell r="S120">
            <v>8.9999999999999998E-4</v>
          </cell>
          <cell r="T120" t="str">
            <v>RM1107</v>
          </cell>
        </row>
        <row r="121">
          <cell r="K121" t="str">
            <v>1677100-00</v>
          </cell>
          <cell r="L121"/>
          <cell r="M121">
            <v>16.55</v>
          </cell>
          <cell r="N121" t="str">
            <v>1</v>
          </cell>
          <cell r="O121">
            <v>7.87</v>
          </cell>
          <cell r="P121">
            <v>0.24609999999999999</v>
          </cell>
          <cell r="Q121">
            <v>128</v>
          </cell>
          <cell r="R121">
            <v>520.11</v>
          </cell>
          <cell r="S121">
            <v>1.9E-3</v>
          </cell>
          <cell r="T121" t="str">
            <v>RM1107</v>
          </cell>
        </row>
        <row r="122">
          <cell r="K122" t="str">
            <v>1677105-00</v>
          </cell>
          <cell r="L122"/>
          <cell r="M122">
            <v>23</v>
          </cell>
          <cell r="N122" t="str">
            <v>1</v>
          </cell>
          <cell r="O122">
            <v>7.87</v>
          </cell>
          <cell r="P122">
            <v>0.24609999999999999</v>
          </cell>
          <cell r="Q122">
            <v>93</v>
          </cell>
          <cell r="R122">
            <v>377.89</v>
          </cell>
          <cell r="S122">
            <v>2.5999999999999999E-3</v>
          </cell>
          <cell r="T122" t="str">
            <v>RM1107</v>
          </cell>
        </row>
        <row r="123">
          <cell r="K123" t="str">
            <v>1677106-00</v>
          </cell>
          <cell r="L123"/>
          <cell r="M123">
            <v>14.58</v>
          </cell>
          <cell r="N123" t="str">
            <v>1</v>
          </cell>
          <cell r="O123">
            <v>7.87</v>
          </cell>
          <cell r="P123">
            <v>0.24609999999999999</v>
          </cell>
          <cell r="Q123">
            <v>144</v>
          </cell>
          <cell r="R123">
            <v>585.12</v>
          </cell>
          <cell r="S123">
            <v>1.6999999999999999E-3</v>
          </cell>
          <cell r="T123" t="str">
            <v>RM1107</v>
          </cell>
        </row>
        <row r="124">
          <cell r="K124" t="str">
            <v>1677229-00</v>
          </cell>
          <cell r="L124"/>
          <cell r="M124">
            <v>19.649999999999999</v>
          </cell>
          <cell r="N124" t="str">
            <v>1</v>
          </cell>
          <cell r="O124">
            <v>7.87</v>
          </cell>
          <cell r="P124">
            <v>0.24609999999999999</v>
          </cell>
          <cell r="Q124">
            <v>108</v>
          </cell>
          <cell r="R124">
            <v>438.84</v>
          </cell>
          <cell r="S124">
            <v>2.3E-3</v>
          </cell>
          <cell r="T124" t="str">
            <v>RM1107</v>
          </cell>
        </row>
        <row r="125">
          <cell r="K125" t="str">
            <v>1677406-00</v>
          </cell>
          <cell r="L125"/>
          <cell r="M125">
            <v>6.55</v>
          </cell>
          <cell r="N125" t="str">
            <v>1</v>
          </cell>
          <cell r="O125">
            <v>7.87</v>
          </cell>
          <cell r="P125">
            <v>0.24609999999999999</v>
          </cell>
          <cell r="Q125">
            <v>298</v>
          </cell>
          <cell r="R125">
            <v>1210.8800000000001</v>
          </cell>
          <cell r="S125">
            <v>8.0000000000000004E-4</v>
          </cell>
          <cell r="T125" t="str">
            <v>RM1107</v>
          </cell>
        </row>
        <row r="126">
          <cell r="K126" t="str">
            <v>1677421-00</v>
          </cell>
          <cell r="L126"/>
          <cell r="M126">
            <v>16.5</v>
          </cell>
          <cell r="N126" t="str">
            <v>1</v>
          </cell>
          <cell r="O126">
            <v>7.87</v>
          </cell>
          <cell r="P126">
            <v>0.24609999999999999</v>
          </cell>
          <cell r="Q126">
            <v>128</v>
          </cell>
          <cell r="R126">
            <v>520.11</v>
          </cell>
          <cell r="S126">
            <v>1.9E-3</v>
          </cell>
          <cell r="T126" t="str">
            <v>RM1107</v>
          </cell>
        </row>
        <row r="127">
          <cell r="K127" t="str">
            <v>1682475-00</v>
          </cell>
          <cell r="L127"/>
          <cell r="M127">
            <v>30.6</v>
          </cell>
          <cell r="N127" t="str">
            <v>1</v>
          </cell>
          <cell r="O127">
            <v>7.87</v>
          </cell>
          <cell r="P127">
            <v>0.24609999999999999</v>
          </cell>
          <cell r="Q127">
            <v>71</v>
          </cell>
          <cell r="R127">
            <v>288.5</v>
          </cell>
          <cell r="S127">
            <v>3.5000000000000001E-3</v>
          </cell>
          <cell r="T127" t="str">
            <v>RM1107</v>
          </cell>
        </row>
        <row r="128">
          <cell r="K128" t="str">
            <v>1682476-00</v>
          </cell>
          <cell r="L128"/>
          <cell r="M128">
            <v>11.5</v>
          </cell>
          <cell r="N128" t="str">
            <v>1</v>
          </cell>
          <cell r="O128">
            <v>7.87</v>
          </cell>
          <cell r="P128">
            <v>0.24609999999999999</v>
          </cell>
          <cell r="Q128">
            <v>180</v>
          </cell>
          <cell r="R128">
            <v>731.4</v>
          </cell>
          <cell r="S128">
            <v>1.4E-3</v>
          </cell>
          <cell r="T128" t="str">
            <v>RM1107</v>
          </cell>
        </row>
        <row r="129">
          <cell r="K129" t="str">
            <v>1687372-00</v>
          </cell>
          <cell r="L129"/>
          <cell r="M129">
            <v>14</v>
          </cell>
          <cell r="N129" t="str">
            <v>1</v>
          </cell>
          <cell r="O129">
            <v>7.87</v>
          </cell>
          <cell r="P129">
            <v>0.24609999999999999</v>
          </cell>
          <cell r="Q129">
            <v>150</v>
          </cell>
          <cell r="R129">
            <v>609.5</v>
          </cell>
          <cell r="S129">
            <v>1.6000000000000001E-3</v>
          </cell>
          <cell r="T129" t="str">
            <v>RM1107</v>
          </cell>
        </row>
        <row r="130">
          <cell r="K130" t="str">
            <v>1687373-00</v>
          </cell>
          <cell r="L130"/>
          <cell r="M130">
            <v>19.79</v>
          </cell>
          <cell r="N130" t="str">
            <v>1</v>
          </cell>
          <cell r="O130">
            <v>7.87</v>
          </cell>
          <cell r="P130">
            <v>0.24609999999999999</v>
          </cell>
          <cell r="Q130">
            <v>108</v>
          </cell>
          <cell r="R130">
            <v>438.84</v>
          </cell>
          <cell r="S130">
            <v>2.3E-3</v>
          </cell>
          <cell r="T130" t="str">
            <v>RM1107</v>
          </cell>
        </row>
        <row r="131">
          <cell r="K131" t="str">
            <v>1689273-01</v>
          </cell>
          <cell r="L131"/>
          <cell r="M131">
            <v>13.1</v>
          </cell>
          <cell r="N131" t="str">
            <v>1</v>
          </cell>
          <cell r="O131">
            <v>7.87</v>
          </cell>
          <cell r="P131">
            <v>0.24609999999999999</v>
          </cell>
          <cell r="Q131">
            <v>159</v>
          </cell>
          <cell r="R131">
            <v>646.07000000000005</v>
          </cell>
          <cell r="S131">
            <v>1.5E-3</v>
          </cell>
          <cell r="T131" t="str">
            <v>RM1107</v>
          </cell>
        </row>
        <row r="132">
          <cell r="K132" t="str">
            <v>1689353-00</v>
          </cell>
          <cell r="L132"/>
          <cell r="M132">
            <v>6.5</v>
          </cell>
          <cell r="N132" t="str">
            <v>1</v>
          </cell>
          <cell r="O132">
            <v>7.87</v>
          </cell>
          <cell r="P132">
            <v>0.24609999999999999</v>
          </cell>
          <cell r="Q132">
            <v>300</v>
          </cell>
          <cell r="R132">
            <v>1219.01</v>
          </cell>
          <cell r="S132">
            <v>8.0000000000000004E-4</v>
          </cell>
          <cell r="T132" t="str">
            <v>RM1107</v>
          </cell>
        </row>
        <row r="133">
          <cell r="K133" t="str">
            <v>1703214-00</v>
          </cell>
          <cell r="L133"/>
          <cell r="M133">
            <v>12.79</v>
          </cell>
          <cell r="N133" t="str">
            <v>1</v>
          </cell>
          <cell r="O133">
            <v>7.87</v>
          </cell>
          <cell r="P133">
            <v>0.24609999999999999</v>
          </cell>
          <cell r="Q133">
            <v>163</v>
          </cell>
          <cell r="R133">
            <v>662.33</v>
          </cell>
          <cell r="S133">
            <v>1.5E-3</v>
          </cell>
          <cell r="T133" t="str">
            <v>RM1107</v>
          </cell>
        </row>
        <row r="134">
          <cell r="K134" t="str">
            <v>1703216-00</v>
          </cell>
          <cell r="L134"/>
          <cell r="M134">
            <v>124</v>
          </cell>
          <cell r="N134" t="str">
            <v>1</v>
          </cell>
          <cell r="O134">
            <v>7.87</v>
          </cell>
          <cell r="P134">
            <v>0.24609999999999999</v>
          </cell>
          <cell r="Q134">
            <v>18</v>
          </cell>
          <cell r="R134">
            <v>73.14</v>
          </cell>
          <cell r="S134">
            <v>1.37E-2</v>
          </cell>
          <cell r="T134" t="str">
            <v>RM1107</v>
          </cell>
        </row>
        <row r="135">
          <cell r="K135" t="str">
            <v>1703217-00</v>
          </cell>
          <cell r="L135"/>
          <cell r="M135">
            <v>96.78</v>
          </cell>
          <cell r="N135" t="str">
            <v>1</v>
          </cell>
          <cell r="O135">
            <v>7.87</v>
          </cell>
          <cell r="P135">
            <v>0.24609999999999999</v>
          </cell>
          <cell r="Q135">
            <v>23</v>
          </cell>
          <cell r="R135">
            <v>93.45</v>
          </cell>
          <cell r="S135">
            <v>1.0699999999999999E-2</v>
          </cell>
          <cell r="T135" t="str">
            <v>RM1107</v>
          </cell>
        </row>
        <row r="136">
          <cell r="K136" t="str">
            <v>1703218-00</v>
          </cell>
          <cell r="L136"/>
          <cell r="M136">
            <v>12.85</v>
          </cell>
          <cell r="N136" t="str">
            <v>1</v>
          </cell>
          <cell r="O136">
            <v>7.87</v>
          </cell>
          <cell r="P136">
            <v>0.24609999999999999</v>
          </cell>
          <cell r="Q136">
            <v>162</v>
          </cell>
          <cell r="R136">
            <v>658.26</v>
          </cell>
          <cell r="S136">
            <v>1.5E-3</v>
          </cell>
          <cell r="T136" t="str">
            <v>RM1107</v>
          </cell>
        </row>
        <row r="137">
          <cell r="K137" t="str">
            <v>1703224-00</v>
          </cell>
          <cell r="L137"/>
          <cell r="M137">
            <v>12.25</v>
          </cell>
          <cell r="N137" t="str">
            <v>1</v>
          </cell>
          <cell r="O137">
            <v>7.87</v>
          </cell>
          <cell r="P137">
            <v>0.24609999999999999</v>
          </cell>
          <cell r="Q137">
            <v>169</v>
          </cell>
          <cell r="R137">
            <v>686.71</v>
          </cell>
          <cell r="S137">
            <v>1.5E-3</v>
          </cell>
          <cell r="T137" t="str">
            <v>RM1107</v>
          </cell>
        </row>
        <row r="138">
          <cell r="K138" t="str">
            <v>1703231-00</v>
          </cell>
          <cell r="L138"/>
          <cell r="M138">
            <v>6.65</v>
          </cell>
          <cell r="N138" t="str">
            <v>1</v>
          </cell>
          <cell r="O138">
            <v>7.87</v>
          </cell>
          <cell r="P138">
            <v>0.24609999999999999</v>
          </cell>
          <cell r="Q138">
            <v>294</v>
          </cell>
          <cell r="R138">
            <v>1194.6300000000001</v>
          </cell>
          <cell r="S138">
            <v>8.0000000000000004E-4</v>
          </cell>
          <cell r="T138" t="str">
            <v>RM1107</v>
          </cell>
        </row>
        <row r="139">
          <cell r="K139" t="str">
            <v>1703232-00</v>
          </cell>
          <cell r="L139"/>
          <cell r="M139">
            <v>6.55</v>
          </cell>
          <cell r="N139" t="str">
            <v>1</v>
          </cell>
          <cell r="O139">
            <v>7.87</v>
          </cell>
          <cell r="P139">
            <v>0.24609999999999999</v>
          </cell>
          <cell r="Q139">
            <v>298</v>
          </cell>
          <cell r="R139">
            <v>1210.8800000000001</v>
          </cell>
          <cell r="S139">
            <v>8.0000000000000004E-4</v>
          </cell>
          <cell r="T139" t="str">
            <v>RM1107</v>
          </cell>
        </row>
        <row r="140">
          <cell r="K140" t="str">
            <v>1714761-00</v>
          </cell>
          <cell r="L140"/>
          <cell r="M140">
            <v>4.05</v>
          </cell>
          <cell r="N140" t="str">
            <v>1</v>
          </cell>
          <cell r="O140">
            <v>7.87</v>
          </cell>
          <cell r="P140">
            <v>0.24609999999999999</v>
          </cell>
          <cell r="Q140">
            <v>445</v>
          </cell>
          <cell r="R140">
            <v>1808.2</v>
          </cell>
          <cell r="S140">
            <v>5.9999999999999995E-4</v>
          </cell>
          <cell r="T140" t="str">
            <v>RM1107</v>
          </cell>
        </row>
        <row r="141">
          <cell r="K141" t="str">
            <v>1715247-00</v>
          </cell>
          <cell r="L141"/>
          <cell r="M141">
            <v>16.5</v>
          </cell>
          <cell r="N141" t="str">
            <v>1</v>
          </cell>
          <cell r="O141">
            <v>7.87</v>
          </cell>
          <cell r="P141">
            <v>0.24609999999999999</v>
          </cell>
          <cell r="Q141">
            <v>128</v>
          </cell>
          <cell r="R141">
            <v>520.11</v>
          </cell>
          <cell r="S141">
            <v>1.9E-3</v>
          </cell>
          <cell r="T141" t="str">
            <v>RM1107</v>
          </cell>
        </row>
        <row r="142">
          <cell r="K142" t="str">
            <v>1760116-00</v>
          </cell>
          <cell r="L142"/>
          <cell r="M142">
            <v>9</v>
          </cell>
          <cell r="N142" t="str">
            <v>1</v>
          </cell>
          <cell r="O142">
            <v>7.87</v>
          </cell>
          <cell r="P142">
            <v>0.24609999999999999</v>
          </cell>
          <cell r="Q142">
            <v>225</v>
          </cell>
          <cell r="R142">
            <v>914.26</v>
          </cell>
          <cell r="S142">
            <v>1.1000000000000001E-3</v>
          </cell>
          <cell r="T142" t="str">
            <v>RM1107</v>
          </cell>
        </row>
        <row r="143">
          <cell r="K143" t="str">
            <v>1725640-00</v>
          </cell>
          <cell r="L143"/>
          <cell r="M143">
            <v>9</v>
          </cell>
          <cell r="N143" t="str">
            <v>1</v>
          </cell>
          <cell r="O143">
            <v>7.87</v>
          </cell>
          <cell r="P143">
            <v>0.24609999999999999</v>
          </cell>
          <cell r="Q143">
            <v>225</v>
          </cell>
          <cell r="R143">
            <v>914.26</v>
          </cell>
          <cell r="S143">
            <v>1.1000000000000001E-3</v>
          </cell>
          <cell r="T143" t="str">
            <v>RM1107</v>
          </cell>
        </row>
        <row r="144">
          <cell r="K144" t="str">
            <v>1725642-00</v>
          </cell>
          <cell r="L144"/>
          <cell r="M144">
            <v>8.85</v>
          </cell>
          <cell r="N144" t="str">
            <v>1</v>
          </cell>
          <cell r="O144">
            <v>7.87</v>
          </cell>
          <cell r="P144">
            <v>0.24609999999999999</v>
          </cell>
          <cell r="Q144">
            <v>228</v>
          </cell>
          <cell r="R144">
            <v>926.45</v>
          </cell>
          <cell r="S144">
            <v>1.1000000000000001E-3</v>
          </cell>
          <cell r="T144" t="str">
            <v>RM1107</v>
          </cell>
        </row>
        <row r="145">
          <cell r="K145" t="str">
            <v>1760108-00</v>
          </cell>
          <cell r="L145"/>
          <cell r="M145">
            <v>6.45</v>
          </cell>
          <cell r="N145" t="str">
            <v>1</v>
          </cell>
          <cell r="O145">
            <v>7.87</v>
          </cell>
          <cell r="P145">
            <v>0.24609999999999999</v>
          </cell>
          <cell r="Q145">
            <v>302</v>
          </cell>
          <cell r="R145">
            <v>1227.1400000000001</v>
          </cell>
          <cell r="S145">
            <v>8.0000000000000004E-4</v>
          </cell>
          <cell r="T145" t="str">
            <v>RM1107</v>
          </cell>
        </row>
        <row r="146">
          <cell r="K146" t="str">
            <v>1725643-00</v>
          </cell>
          <cell r="L146"/>
          <cell r="M146">
            <v>6.45</v>
          </cell>
          <cell r="N146" t="str">
            <v>1</v>
          </cell>
          <cell r="O146">
            <v>7.87</v>
          </cell>
          <cell r="P146">
            <v>0.24609999999999999</v>
          </cell>
          <cell r="Q146">
            <v>302</v>
          </cell>
          <cell r="R146">
            <v>1227.1400000000001</v>
          </cell>
          <cell r="S146">
            <v>8.0000000000000004E-4</v>
          </cell>
          <cell r="T146" t="str">
            <v>RM1107</v>
          </cell>
        </row>
        <row r="147">
          <cell r="K147" t="str">
            <v>1725683-00</v>
          </cell>
          <cell r="L147"/>
          <cell r="M147">
            <v>65.75</v>
          </cell>
          <cell r="N147" t="str">
            <v>1</v>
          </cell>
          <cell r="O147">
            <v>7.87</v>
          </cell>
          <cell r="P147">
            <v>0.24609999999999999</v>
          </cell>
          <cell r="Q147">
            <v>33</v>
          </cell>
          <cell r="R147">
            <v>134.09</v>
          </cell>
          <cell r="S147">
            <v>7.4999999999999997E-3</v>
          </cell>
          <cell r="T147" t="str">
            <v>RM1107</v>
          </cell>
        </row>
        <row r="148">
          <cell r="K148" t="str">
            <v>1725689-00</v>
          </cell>
          <cell r="L148"/>
          <cell r="M148">
            <v>38.549999999999997</v>
          </cell>
          <cell r="N148" t="str">
            <v>1</v>
          </cell>
          <cell r="O148">
            <v>7.87</v>
          </cell>
          <cell r="P148">
            <v>0.24609999999999999</v>
          </cell>
          <cell r="Q148">
            <v>56</v>
          </cell>
          <cell r="R148">
            <v>227.54</v>
          </cell>
          <cell r="S148">
            <v>4.4000000000000003E-3</v>
          </cell>
          <cell r="T148" t="str">
            <v>RM1107</v>
          </cell>
        </row>
        <row r="149">
          <cell r="K149" t="str">
            <v>1725709-00</v>
          </cell>
          <cell r="L149"/>
          <cell r="M149">
            <v>50.77</v>
          </cell>
          <cell r="N149" t="str">
            <v>1</v>
          </cell>
          <cell r="O149">
            <v>7.87</v>
          </cell>
          <cell r="P149">
            <v>0.24609999999999999</v>
          </cell>
          <cell r="Q149">
            <v>43</v>
          </cell>
          <cell r="R149">
            <v>174.72</v>
          </cell>
          <cell r="S149">
            <v>5.7000000000000002E-3</v>
          </cell>
          <cell r="T149" t="str">
            <v>RM1107</v>
          </cell>
        </row>
        <row r="150">
          <cell r="K150" t="str">
            <v>1725722-01</v>
          </cell>
          <cell r="L150"/>
          <cell r="M150">
            <v>14.3</v>
          </cell>
          <cell r="N150" t="str">
            <v>1</v>
          </cell>
          <cell r="O150">
            <v>7.87</v>
          </cell>
          <cell r="P150">
            <v>0.24609999999999999</v>
          </cell>
          <cell r="Q150">
            <v>147</v>
          </cell>
          <cell r="R150">
            <v>597.30999999999995</v>
          </cell>
          <cell r="S150">
            <v>1.6999999999999999E-3</v>
          </cell>
          <cell r="T150" t="str">
            <v>RM1107</v>
          </cell>
        </row>
        <row r="151">
          <cell r="K151" t="str">
            <v>1732770-00</v>
          </cell>
          <cell r="L151"/>
          <cell r="M151">
            <v>10.15</v>
          </cell>
          <cell r="N151" t="str">
            <v>1</v>
          </cell>
          <cell r="O151">
            <v>7.87</v>
          </cell>
          <cell r="P151">
            <v>0.24609999999999999</v>
          </cell>
          <cell r="Q151">
            <v>201</v>
          </cell>
          <cell r="R151">
            <v>816.74</v>
          </cell>
          <cell r="S151">
            <v>1.1999999999999999E-3</v>
          </cell>
          <cell r="T151" t="str">
            <v>RM1107</v>
          </cell>
        </row>
        <row r="152">
          <cell r="K152" t="str">
            <v>1732773-00</v>
          </cell>
          <cell r="L152"/>
          <cell r="M152">
            <v>14.45</v>
          </cell>
          <cell r="N152" t="str">
            <v>1</v>
          </cell>
          <cell r="O152">
            <v>7.87</v>
          </cell>
          <cell r="P152">
            <v>0.24609999999999999</v>
          </cell>
          <cell r="Q152">
            <v>145</v>
          </cell>
          <cell r="R152">
            <v>589.19000000000005</v>
          </cell>
          <cell r="S152">
            <v>1.6999999999999999E-3</v>
          </cell>
          <cell r="T152" t="str">
            <v>RM1107</v>
          </cell>
        </row>
        <row r="153">
          <cell r="K153" t="str">
            <v>1732774-00</v>
          </cell>
          <cell r="L153"/>
          <cell r="M153">
            <v>39.450000000000003</v>
          </cell>
          <cell r="N153" t="str">
            <v>1</v>
          </cell>
          <cell r="O153">
            <v>7.87</v>
          </cell>
          <cell r="P153">
            <v>0.24609999999999999</v>
          </cell>
          <cell r="Q153">
            <v>55</v>
          </cell>
          <cell r="R153">
            <v>223.48</v>
          </cell>
          <cell r="S153">
            <v>4.4999999999999997E-3</v>
          </cell>
          <cell r="T153" t="str">
            <v>RM1107</v>
          </cell>
        </row>
        <row r="154">
          <cell r="K154" t="str">
            <v>1732780-00</v>
          </cell>
          <cell r="L154"/>
          <cell r="M154">
            <v>20.55</v>
          </cell>
          <cell r="N154" t="str">
            <v>1</v>
          </cell>
          <cell r="O154">
            <v>7.87</v>
          </cell>
          <cell r="P154">
            <v>0.24609999999999999</v>
          </cell>
          <cell r="Q154">
            <v>104</v>
          </cell>
          <cell r="R154">
            <v>422.59</v>
          </cell>
          <cell r="S154">
            <v>2.3999999999999998E-3</v>
          </cell>
          <cell r="T154" t="str">
            <v>RM1107</v>
          </cell>
        </row>
        <row r="155">
          <cell r="K155" t="str">
            <v>1749553-00</v>
          </cell>
          <cell r="L155"/>
          <cell r="M155">
            <v>5.75</v>
          </cell>
          <cell r="N155" t="str">
            <v>1</v>
          </cell>
          <cell r="O155">
            <v>7.87</v>
          </cell>
          <cell r="P155">
            <v>0.24609999999999999</v>
          </cell>
          <cell r="Q155">
            <v>333</v>
          </cell>
          <cell r="R155">
            <v>1353.1</v>
          </cell>
          <cell r="S155">
            <v>6.9999999999999999E-4</v>
          </cell>
          <cell r="T155" t="str">
            <v>RM1107</v>
          </cell>
        </row>
        <row r="156">
          <cell r="K156" t="str">
            <v>1279527-01</v>
          </cell>
          <cell r="L156"/>
          <cell r="M156">
            <v>13.4</v>
          </cell>
          <cell r="N156" t="str">
            <v>1</v>
          </cell>
          <cell r="O156">
            <v>7.87</v>
          </cell>
          <cell r="P156">
            <v>0.24609999999999999</v>
          </cell>
          <cell r="Q156">
            <v>156</v>
          </cell>
          <cell r="R156">
            <v>633.88</v>
          </cell>
          <cell r="S156">
            <v>1.6000000000000001E-3</v>
          </cell>
          <cell r="T156" t="str">
            <v>RM1107</v>
          </cell>
        </row>
        <row r="157">
          <cell r="K157" t="str">
            <v>1751485-00</v>
          </cell>
          <cell r="L157"/>
          <cell r="M157">
            <v>15.85</v>
          </cell>
          <cell r="N157" t="str">
            <v>1</v>
          </cell>
          <cell r="O157">
            <v>7.87</v>
          </cell>
          <cell r="P157">
            <v>0.24609999999999999</v>
          </cell>
          <cell r="Q157">
            <v>133</v>
          </cell>
          <cell r="R157">
            <v>540.42999999999995</v>
          </cell>
          <cell r="S157">
            <v>1.9E-3</v>
          </cell>
          <cell r="T157" t="str">
            <v>RM1107</v>
          </cell>
        </row>
        <row r="158">
          <cell r="K158" t="str">
            <v>1648006-00</v>
          </cell>
          <cell r="L158"/>
          <cell r="M158">
            <v>289</v>
          </cell>
          <cell r="N158" t="str">
            <v>1</v>
          </cell>
          <cell r="O158">
            <v>7.87</v>
          </cell>
          <cell r="P158">
            <v>0.24729999999999999</v>
          </cell>
          <cell r="Q158">
            <v>7</v>
          </cell>
          <cell r="R158">
            <v>28.3</v>
          </cell>
          <cell r="S158">
            <v>3.5299999999999998E-2</v>
          </cell>
          <cell r="T158" t="str">
            <v>RM1108</v>
          </cell>
        </row>
        <row r="159">
          <cell r="K159" t="str">
            <v>1688090-00</v>
          </cell>
          <cell r="L159"/>
          <cell r="M159">
            <v>36</v>
          </cell>
          <cell r="N159" t="str">
            <v>1</v>
          </cell>
          <cell r="O159">
            <v>7.87</v>
          </cell>
          <cell r="P159">
            <v>0.24729999999999999</v>
          </cell>
          <cell r="Q159">
            <v>60</v>
          </cell>
          <cell r="R159">
            <v>242.62</v>
          </cell>
          <cell r="S159">
            <v>4.1000000000000003E-3</v>
          </cell>
          <cell r="T159" t="str">
            <v>RM1108</v>
          </cell>
        </row>
        <row r="160">
          <cell r="K160" t="str">
            <v>1697492-00</v>
          </cell>
          <cell r="L160"/>
          <cell r="M160">
            <v>91</v>
          </cell>
          <cell r="N160" t="str">
            <v>1</v>
          </cell>
          <cell r="O160">
            <v>7.87</v>
          </cell>
          <cell r="P160">
            <v>0.24729999999999999</v>
          </cell>
          <cell r="Q160">
            <v>24</v>
          </cell>
          <cell r="R160">
            <v>97.04</v>
          </cell>
          <cell r="S160">
            <v>1.03E-2</v>
          </cell>
          <cell r="T160" t="str">
            <v>RM1108</v>
          </cell>
        </row>
        <row r="161">
          <cell r="K161" t="str">
            <v>1698281-00</v>
          </cell>
          <cell r="L161"/>
          <cell r="M161">
            <v>11.8</v>
          </cell>
          <cell r="N161" t="str">
            <v>1</v>
          </cell>
          <cell r="O161">
            <v>7.87</v>
          </cell>
          <cell r="P161">
            <v>0.24729999999999999</v>
          </cell>
          <cell r="Q161">
            <v>175</v>
          </cell>
          <cell r="R161">
            <v>707.64</v>
          </cell>
          <cell r="S161">
            <v>1.4E-3</v>
          </cell>
          <cell r="T161" t="str">
            <v>RM1108</v>
          </cell>
        </row>
        <row r="162">
          <cell r="K162" t="str">
            <v>1535359-01</v>
          </cell>
          <cell r="L162"/>
          <cell r="M162">
            <v>397.7</v>
          </cell>
          <cell r="N162" t="str">
            <v>1</v>
          </cell>
          <cell r="O162">
            <v>7.87</v>
          </cell>
          <cell r="P162">
            <v>0.25979999999999998</v>
          </cell>
          <cell r="Q162">
            <v>5</v>
          </cell>
          <cell r="R162">
            <v>19.239999999999998</v>
          </cell>
          <cell r="S162">
            <v>5.1999999999999998E-2</v>
          </cell>
          <cell r="T162" t="str">
            <v>RM1110</v>
          </cell>
        </row>
        <row r="163">
          <cell r="K163" t="str">
            <v>1608804-01</v>
          </cell>
          <cell r="L163"/>
          <cell r="M163">
            <v>378</v>
          </cell>
          <cell r="N163" t="str">
            <v>1</v>
          </cell>
          <cell r="O163">
            <v>7.87</v>
          </cell>
          <cell r="P163">
            <v>0.25979999999999998</v>
          </cell>
          <cell r="Q163">
            <v>5</v>
          </cell>
          <cell r="R163">
            <v>19.239999999999998</v>
          </cell>
          <cell r="S163">
            <v>5.1999999999999998E-2</v>
          </cell>
          <cell r="T163" t="str">
            <v>RM1110</v>
          </cell>
        </row>
        <row r="164">
          <cell r="K164" t="str">
            <v>1725612-00</v>
          </cell>
          <cell r="L164"/>
          <cell r="M164">
            <v>363.5</v>
          </cell>
          <cell r="N164" t="str">
            <v>1</v>
          </cell>
          <cell r="O164">
            <v>7.87</v>
          </cell>
          <cell r="P164">
            <v>0.25979999999999998</v>
          </cell>
          <cell r="Q164">
            <v>6</v>
          </cell>
          <cell r="R164">
            <v>23.09</v>
          </cell>
          <cell r="S164">
            <v>4.3299999999999998E-2</v>
          </cell>
          <cell r="T164" t="str">
            <v>RM1110</v>
          </cell>
        </row>
        <row r="165">
          <cell r="K165" t="str">
            <v>1702954-00</v>
          </cell>
          <cell r="L165"/>
          <cell r="M165">
            <v>17.100000000000001</v>
          </cell>
          <cell r="N165" t="str">
            <v>1</v>
          </cell>
          <cell r="O165">
            <v>7.87</v>
          </cell>
          <cell r="P165">
            <v>0.25979999999999998</v>
          </cell>
          <cell r="Q165">
            <v>124</v>
          </cell>
          <cell r="R165">
            <v>477.29</v>
          </cell>
          <cell r="S165">
            <v>2.0999999999999999E-3</v>
          </cell>
          <cell r="T165" t="str">
            <v>RM1110</v>
          </cell>
        </row>
        <row r="166">
          <cell r="K166" t="str">
            <v>1677087-00</v>
          </cell>
          <cell r="L166"/>
          <cell r="M166">
            <v>40.700000000000003</v>
          </cell>
          <cell r="N166" t="str">
            <v>1</v>
          </cell>
          <cell r="O166">
            <v>7.87</v>
          </cell>
          <cell r="P166">
            <v>0.3841</v>
          </cell>
          <cell r="Q166">
            <v>53</v>
          </cell>
          <cell r="R166">
            <v>137.97999999999999</v>
          </cell>
          <cell r="S166">
            <v>7.1999999999999998E-3</v>
          </cell>
          <cell r="T166" t="str">
            <v>RM1135</v>
          </cell>
        </row>
        <row r="167">
          <cell r="K167" t="str">
            <v>1676907-00</v>
          </cell>
          <cell r="L167"/>
          <cell r="M167">
            <v>39.9</v>
          </cell>
          <cell r="N167" t="str">
            <v>1</v>
          </cell>
          <cell r="O167">
            <v>7.87</v>
          </cell>
          <cell r="P167">
            <v>0.3841</v>
          </cell>
          <cell r="Q167">
            <v>55</v>
          </cell>
          <cell r="R167">
            <v>143.19</v>
          </cell>
          <cell r="S167">
            <v>7.0000000000000001E-3</v>
          </cell>
          <cell r="T167" t="str">
            <v>RM1135</v>
          </cell>
        </row>
        <row r="168">
          <cell r="K168" t="str">
            <v>1677422-00</v>
          </cell>
          <cell r="L168"/>
          <cell r="M168">
            <v>12.45</v>
          </cell>
          <cell r="N168" t="str">
            <v>1</v>
          </cell>
          <cell r="O168">
            <v>7.87</v>
          </cell>
          <cell r="P168">
            <v>0.3841</v>
          </cell>
          <cell r="Q168">
            <v>167</v>
          </cell>
          <cell r="R168">
            <v>434.78</v>
          </cell>
          <cell r="S168">
            <v>2.3E-3</v>
          </cell>
          <cell r="T168" t="str">
            <v>RM1135</v>
          </cell>
        </row>
        <row r="169">
          <cell r="K169" t="str">
            <v>1691270-00</v>
          </cell>
          <cell r="L169"/>
          <cell r="M169">
            <v>16.25</v>
          </cell>
          <cell r="N169" t="str">
            <v>1</v>
          </cell>
          <cell r="O169">
            <v>7.87</v>
          </cell>
          <cell r="P169">
            <v>0.3841</v>
          </cell>
          <cell r="Q169">
            <v>130</v>
          </cell>
          <cell r="R169">
            <v>338.45</v>
          </cell>
          <cell r="S169">
            <v>3.0000000000000001E-3</v>
          </cell>
          <cell r="T169" t="str">
            <v>RM1135</v>
          </cell>
        </row>
        <row r="170">
          <cell r="K170" t="str">
            <v>1651250-00</v>
          </cell>
          <cell r="L170"/>
          <cell r="M170">
            <v>15.85</v>
          </cell>
          <cell r="N170" t="str">
            <v>1</v>
          </cell>
          <cell r="O170">
            <v>7.87</v>
          </cell>
          <cell r="P170">
            <v>0.3841</v>
          </cell>
          <cell r="Q170">
            <v>133</v>
          </cell>
          <cell r="R170">
            <v>346.26</v>
          </cell>
          <cell r="S170">
            <v>2.8999999999999998E-3</v>
          </cell>
          <cell r="T170" t="str">
            <v>RM1135</v>
          </cell>
        </row>
        <row r="171">
          <cell r="K171" t="str">
            <v>1688398-00</v>
          </cell>
          <cell r="L171"/>
          <cell r="M171">
            <v>7.35</v>
          </cell>
          <cell r="N171" t="str">
            <v>1</v>
          </cell>
          <cell r="O171">
            <v>7.87</v>
          </cell>
          <cell r="P171">
            <v>0.38639999999999997</v>
          </cell>
          <cell r="Q171">
            <v>269</v>
          </cell>
          <cell r="R171">
            <v>696.16</v>
          </cell>
          <cell r="S171">
            <v>1.4E-3</v>
          </cell>
          <cell r="T171" t="str">
            <v>RM1112</v>
          </cell>
        </row>
        <row r="172">
          <cell r="K172" t="str">
            <v>1732772-00</v>
          </cell>
          <cell r="L172"/>
          <cell r="M172">
            <v>15.85</v>
          </cell>
          <cell r="N172" t="str">
            <v>1</v>
          </cell>
          <cell r="O172">
            <v>7.87</v>
          </cell>
          <cell r="P172">
            <v>0.3841</v>
          </cell>
          <cell r="Q172">
            <v>133</v>
          </cell>
          <cell r="R172">
            <v>346.26</v>
          </cell>
          <cell r="S172">
            <v>2.8999999999999998E-3</v>
          </cell>
          <cell r="T172" t="str">
            <v>RM1135</v>
          </cell>
        </row>
        <row r="173">
          <cell r="K173" t="str">
            <v>1732776-00</v>
          </cell>
          <cell r="L173"/>
          <cell r="M173">
            <v>12.55</v>
          </cell>
          <cell r="N173" t="str">
            <v>1</v>
          </cell>
          <cell r="O173">
            <v>7.87</v>
          </cell>
          <cell r="P173">
            <v>0.37719999999999998</v>
          </cell>
          <cell r="Q173">
            <v>166</v>
          </cell>
          <cell r="R173">
            <v>440.08</v>
          </cell>
          <cell r="S173">
            <v>2.3E-3</v>
          </cell>
          <cell r="T173" t="str">
            <v>RM1129</v>
          </cell>
        </row>
        <row r="174">
          <cell r="K174" t="str">
            <v>1732782-00</v>
          </cell>
          <cell r="L174"/>
          <cell r="M174">
            <v>21.85</v>
          </cell>
          <cell r="N174" t="str">
            <v>1</v>
          </cell>
          <cell r="O174">
            <v>7.87</v>
          </cell>
          <cell r="P174">
            <v>0.3841</v>
          </cell>
          <cell r="Q174">
            <v>98</v>
          </cell>
          <cell r="R174">
            <v>255.14</v>
          </cell>
          <cell r="S174">
            <v>3.8999999999999998E-3</v>
          </cell>
          <cell r="T174" t="str">
            <v>RM1135</v>
          </cell>
        </row>
        <row r="175">
          <cell r="K175" t="str">
            <v>1724054-00</v>
          </cell>
          <cell r="L175"/>
          <cell r="M175">
            <v>53.25</v>
          </cell>
          <cell r="N175" t="str">
            <v>1</v>
          </cell>
          <cell r="O175">
            <v>7.87</v>
          </cell>
          <cell r="P175">
            <v>0.38639999999999997</v>
          </cell>
          <cell r="Q175">
            <v>41</v>
          </cell>
          <cell r="R175">
            <v>106.1</v>
          </cell>
          <cell r="S175">
            <v>9.4000000000000004E-3</v>
          </cell>
          <cell r="T175" t="str">
            <v>RM1112</v>
          </cell>
        </row>
        <row r="176">
          <cell r="K176" t="str">
            <v>1689236-01</v>
          </cell>
          <cell r="L176"/>
          <cell r="M176">
            <v>346.6</v>
          </cell>
          <cell r="N176" t="str">
            <v>1.5</v>
          </cell>
          <cell r="O176">
            <v>7.87</v>
          </cell>
          <cell r="P176">
            <v>0.55259999999999998</v>
          </cell>
          <cell r="Q176">
            <v>6</v>
          </cell>
          <cell r="R176">
            <v>10.85</v>
          </cell>
          <cell r="S176">
            <v>9.2200000000000004E-2</v>
          </cell>
          <cell r="T176" t="str">
            <v>RM1137</v>
          </cell>
        </row>
        <row r="177">
          <cell r="K177" t="str">
            <v>1677220-00</v>
          </cell>
          <cell r="L177"/>
          <cell r="M177">
            <v>315.10000000000002</v>
          </cell>
          <cell r="N177" t="str">
            <v>1.5</v>
          </cell>
          <cell r="O177">
            <v>7.87</v>
          </cell>
          <cell r="P177">
            <v>0.63349999999999995</v>
          </cell>
          <cell r="Q177">
            <v>8</v>
          </cell>
          <cell r="R177">
            <v>12.62</v>
          </cell>
          <cell r="S177">
            <v>7.9200000000000007E-2</v>
          </cell>
          <cell r="T177" t="str">
            <v>RM1116</v>
          </cell>
        </row>
        <row r="178">
          <cell r="K178" t="str">
            <v>1677230-00</v>
          </cell>
          <cell r="L178"/>
          <cell r="M178">
            <v>491.75</v>
          </cell>
          <cell r="N178" t="str">
            <v>1.5</v>
          </cell>
          <cell r="O178">
            <v>7.87</v>
          </cell>
          <cell r="P178">
            <v>0.63349999999999995</v>
          </cell>
          <cell r="Q178">
            <v>5</v>
          </cell>
          <cell r="R178">
            <v>7.89</v>
          </cell>
          <cell r="S178">
            <v>0.12670000000000001</v>
          </cell>
          <cell r="T178" t="str">
            <v>RM1116</v>
          </cell>
        </row>
        <row r="179">
          <cell r="K179" t="str">
            <v>1688366-03</v>
          </cell>
          <cell r="L179"/>
          <cell r="M179">
            <v>469.8</v>
          </cell>
          <cell r="N179" t="str">
            <v>1.5</v>
          </cell>
          <cell r="O179">
            <v>7.87</v>
          </cell>
          <cell r="P179">
            <v>0.63349999999999995</v>
          </cell>
          <cell r="Q179">
            <v>5</v>
          </cell>
          <cell r="R179">
            <v>7.89</v>
          </cell>
          <cell r="S179">
            <v>0.12670000000000001</v>
          </cell>
          <cell r="T179" t="str">
            <v>RM1116</v>
          </cell>
        </row>
        <row r="180">
          <cell r="K180" t="str">
            <v>1688453-00</v>
          </cell>
          <cell r="L180"/>
          <cell r="M180">
            <v>387.3</v>
          </cell>
          <cell r="N180" t="str">
            <v>1.5</v>
          </cell>
          <cell r="O180">
            <v>7.87</v>
          </cell>
          <cell r="P180">
            <v>0.63349999999999995</v>
          </cell>
          <cell r="Q180">
            <v>6</v>
          </cell>
          <cell r="R180">
            <v>9.4700000000000006</v>
          </cell>
          <cell r="S180">
            <v>0.1056</v>
          </cell>
          <cell r="T180" t="str">
            <v>RM1116</v>
          </cell>
        </row>
        <row r="181">
          <cell r="K181" t="str">
            <v>1688580-02</v>
          </cell>
          <cell r="L181"/>
          <cell r="M181">
            <v>125.55</v>
          </cell>
          <cell r="N181" t="str">
            <v>1.5</v>
          </cell>
          <cell r="O181">
            <v>7.87</v>
          </cell>
          <cell r="P181">
            <v>0.63349999999999995</v>
          </cell>
          <cell r="Q181">
            <v>20</v>
          </cell>
          <cell r="R181">
            <v>31.57</v>
          </cell>
          <cell r="S181">
            <v>3.1699999999999999E-2</v>
          </cell>
          <cell r="T181" t="str">
            <v>RM1116</v>
          </cell>
        </row>
        <row r="182">
          <cell r="K182" t="str">
            <v>1688943-02</v>
          </cell>
          <cell r="L182"/>
          <cell r="M182">
            <v>152.35</v>
          </cell>
          <cell r="N182" t="str">
            <v>1.5</v>
          </cell>
          <cell r="O182">
            <v>7.87</v>
          </cell>
          <cell r="P182">
            <v>0.63349999999999995</v>
          </cell>
          <cell r="Q182">
            <v>16</v>
          </cell>
          <cell r="R182">
            <v>25.25</v>
          </cell>
          <cell r="S182">
            <v>3.9600000000000003E-2</v>
          </cell>
          <cell r="T182" t="str">
            <v>RM1116</v>
          </cell>
        </row>
        <row r="183">
          <cell r="K183" t="str">
            <v>1688965-01</v>
          </cell>
          <cell r="L183"/>
          <cell r="M183">
            <v>42.3</v>
          </cell>
          <cell r="N183" t="str">
            <v>1.5</v>
          </cell>
          <cell r="O183">
            <v>7.87</v>
          </cell>
          <cell r="P183">
            <v>0.63349999999999995</v>
          </cell>
          <cell r="Q183">
            <v>58</v>
          </cell>
          <cell r="R183">
            <v>91.55</v>
          </cell>
          <cell r="S183">
            <v>1.09E-2</v>
          </cell>
          <cell r="T183" t="str">
            <v>RM1116</v>
          </cell>
        </row>
        <row r="184">
          <cell r="K184" t="str">
            <v>1689091-00</v>
          </cell>
          <cell r="L184"/>
          <cell r="M184">
            <v>377.8</v>
          </cell>
          <cell r="N184" t="str">
            <v>1.5</v>
          </cell>
          <cell r="O184">
            <v>7.87</v>
          </cell>
          <cell r="P184">
            <v>0.55259999999999998</v>
          </cell>
          <cell r="Q184">
            <v>5</v>
          </cell>
          <cell r="R184">
            <v>9.0399999999999991</v>
          </cell>
          <cell r="S184">
            <v>0.1106</v>
          </cell>
          <cell r="T184" t="str">
            <v>RM1137</v>
          </cell>
        </row>
        <row r="185">
          <cell r="K185" t="str">
            <v>1724028-00</v>
          </cell>
          <cell r="L185"/>
          <cell r="M185">
            <v>54.5</v>
          </cell>
          <cell r="N185" t="str">
            <v>1.5</v>
          </cell>
          <cell r="O185">
            <v>7.87</v>
          </cell>
          <cell r="P185">
            <v>0.63349999999999995</v>
          </cell>
          <cell r="Q185">
            <v>45</v>
          </cell>
          <cell r="R185">
            <v>71.03</v>
          </cell>
          <cell r="S185">
            <v>1.41E-2</v>
          </cell>
          <cell r="T185" t="str">
            <v>RM1116</v>
          </cell>
        </row>
        <row r="186">
          <cell r="K186" t="str">
            <v>1760101-00</v>
          </cell>
          <cell r="L186"/>
          <cell r="M186">
            <v>363.45</v>
          </cell>
          <cell r="N186" t="str">
            <v>1.5</v>
          </cell>
          <cell r="O186">
            <v>7.87</v>
          </cell>
          <cell r="P186">
            <v>0.63349999999999995</v>
          </cell>
          <cell r="Q186">
            <v>6</v>
          </cell>
          <cell r="R186">
            <v>9.4700000000000006</v>
          </cell>
          <cell r="S186">
            <v>0.1056</v>
          </cell>
          <cell r="T186" t="str">
            <v>RM1116</v>
          </cell>
        </row>
        <row r="187">
          <cell r="K187" t="str">
            <v>1725611-00</v>
          </cell>
          <cell r="L187"/>
          <cell r="M187">
            <v>363.45</v>
          </cell>
          <cell r="N187" t="str">
            <v>1.5</v>
          </cell>
          <cell r="O187">
            <v>7.87</v>
          </cell>
          <cell r="P187">
            <v>0.63349999999999995</v>
          </cell>
          <cell r="Q187">
            <v>6</v>
          </cell>
          <cell r="R187">
            <v>9.4700000000000006</v>
          </cell>
          <cell r="S187">
            <v>0.1056</v>
          </cell>
          <cell r="T187" t="str">
            <v>RM1116</v>
          </cell>
        </row>
        <row r="188">
          <cell r="K188" t="str">
            <v>1732729-00</v>
          </cell>
          <cell r="L188"/>
          <cell r="M188">
            <v>62.3</v>
          </cell>
          <cell r="N188" t="str">
            <v>1.5</v>
          </cell>
          <cell r="O188">
            <v>7.87</v>
          </cell>
          <cell r="P188">
            <v>0.63349999999999995</v>
          </cell>
          <cell r="Q188">
            <v>39</v>
          </cell>
          <cell r="R188">
            <v>61.56</v>
          </cell>
          <cell r="S188">
            <v>1.6199999999999999E-2</v>
          </cell>
          <cell r="T188" t="str">
            <v>RM1116</v>
          </cell>
        </row>
        <row r="189">
          <cell r="K189" t="str">
            <v>1732735-00</v>
          </cell>
          <cell r="L189"/>
          <cell r="M189">
            <v>59.05</v>
          </cell>
          <cell r="N189" t="str">
            <v>1.5</v>
          </cell>
          <cell r="O189">
            <v>7.87</v>
          </cell>
          <cell r="P189">
            <v>0.63349999999999995</v>
          </cell>
          <cell r="Q189">
            <v>42</v>
          </cell>
          <cell r="R189">
            <v>66.290000000000006</v>
          </cell>
          <cell r="S189">
            <v>1.5100000000000001E-2</v>
          </cell>
          <cell r="T189" t="str">
            <v>RM1116</v>
          </cell>
        </row>
        <row r="190">
          <cell r="K190" t="str">
            <v>1732778-00</v>
          </cell>
          <cell r="L190"/>
          <cell r="M190">
            <v>255.5</v>
          </cell>
          <cell r="N190" t="str">
            <v>1.5</v>
          </cell>
          <cell r="O190">
            <v>7.87</v>
          </cell>
          <cell r="P190">
            <v>0.55259999999999998</v>
          </cell>
          <cell r="Q190">
            <v>8</v>
          </cell>
          <cell r="R190">
            <v>14.47</v>
          </cell>
          <cell r="S190">
            <v>6.9099999999999995E-2</v>
          </cell>
          <cell r="T190" t="str">
            <v>RM1137</v>
          </cell>
        </row>
        <row r="191">
          <cell r="K191" t="str">
            <v>1719642-00</v>
          </cell>
          <cell r="L191"/>
          <cell r="M191">
            <v>27.9</v>
          </cell>
          <cell r="N191" t="str">
            <v>1.5</v>
          </cell>
          <cell r="O191">
            <v>7.87</v>
          </cell>
          <cell r="P191">
            <v>0.55259999999999998</v>
          </cell>
          <cell r="Q191">
            <v>76</v>
          </cell>
          <cell r="R191">
            <v>137.53</v>
          </cell>
          <cell r="S191">
            <v>7.3000000000000001E-3</v>
          </cell>
          <cell r="T191" t="str">
            <v>RM1137</v>
          </cell>
        </row>
        <row r="192">
          <cell r="K192" t="str">
            <v>1750358-00</v>
          </cell>
          <cell r="L192"/>
          <cell r="M192">
            <v>15.9</v>
          </cell>
          <cell r="N192" t="str">
            <v>1.5</v>
          </cell>
          <cell r="O192">
            <v>7.87</v>
          </cell>
          <cell r="P192">
            <v>0.63349999999999995</v>
          </cell>
          <cell r="Q192">
            <v>146</v>
          </cell>
          <cell r="R192">
            <v>230.46</v>
          </cell>
          <cell r="S192">
            <v>4.3E-3</v>
          </cell>
          <cell r="T192" t="str">
            <v>RM1116</v>
          </cell>
        </row>
        <row r="193">
          <cell r="K193" t="str">
            <v>1676919-00</v>
          </cell>
          <cell r="L193"/>
          <cell r="M193">
            <v>10</v>
          </cell>
          <cell r="N193" t="str">
            <v>1.5</v>
          </cell>
          <cell r="O193">
            <v>7.87</v>
          </cell>
          <cell r="P193">
            <v>0.7681</v>
          </cell>
          <cell r="Q193">
            <v>195</v>
          </cell>
          <cell r="R193">
            <v>253.87</v>
          </cell>
          <cell r="S193">
            <v>3.8999999999999998E-3</v>
          </cell>
          <cell r="T193" t="str">
            <v>RM1117</v>
          </cell>
        </row>
        <row r="194">
          <cell r="K194" t="str">
            <v>1676924-00</v>
          </cell>
          <cell r="L194"/>
          <cell r="M194">
            <v>358.5</v>
          </cell>
          <cell r="N194" t="str">
            <v>1.5</v>
          </cell>
          <cell r="O194">
            <v>7.87</v>
          </cell>
          <cell r="P194">
            <v>0.7681</v>
          </cell>
          <cell r="Q194">
            <v>6</v>
          </cell>
          <cell r="R194">
            <v>7.81</v>
          </cell>
          <cell r="S194">
            <v>0.128</v>
          </cell>
          <cell r="T194" t="str">
            <v>RM1117</v>
          </cell>
        </row>
        <row r="195">
          <cell r="K195" t="str">
            <v>1677351-00</v>
          </cell>
          <cell r="L195"/>
          <cell r="M195">
            <v>22.05</v>
          </cell>
          <cell r="N195" t="str">
            <v>1.5</v>
          </cell>
          <cell r="O195">
            <v>7.87</v>
          </cell>
          <cell r="P195">
            <v>0.7681</v>
          </cell>
          <cell r="Q195">
            <v>95</v>
          </cell>
          <cell r="R195">
            <v>123.68</v>
          </cell>
          <cell r="S195">
            <v>8.0999999999999996E-3</v>
          </cell>
          <cell r="T195" t="str">
            <v>RM1117</v>
          </cell>
        </row>
        <row r="196">
          <cell r="K196" t="str">
            <v>1677419-00</v>
          </cell>
          <cell r="L196"/>
          <cell r="M196">
            <v>23</v>
          </cell>
          <cell r="N196" t="str">
            <v>1.5</v>
          </cell>
          <cell r="O196">
            <v>7.87</v>
          </cell>
          <cell r="P196">
            <v>0.7681</v>
          </cell>
          <cell r="Q196">
            <v>91</v>
          </cell>
          <cell r="R196">
            <v>118.47</v>
          </cell>
          <cell r="S196">
            <v>8.3999999999999995E-3</v>
          </cell>
          <cell r="T196" t="str">
            <v>RM1117</v>
          </cell>
        </row>
        <row r="197">
          <cell r="K197" t="str">
            <v>1292693-01</v>
          </cell>
          <cell r="L197"/>
          <cell r="M197">
            <v>6.9</v>
          </cell>
          <cell r="N197" t="str">
            <v>1.5</v>
          </cell>
          <cell r="O197">
            <v>7.87</v>
          </cell>
          <cell r="P197">
            <v>0.7681</v>
          </cell>
          <cell r="Q197">
            <v>267</v>
          </cell>
          <cell r="R197">
            <v>347.61</v>
          </cell>
          <cell r="S197">
            <v>2.8999999999999998E-3</v>
          </cell>
          <cell r="T197" t="str">
            <v>RM1117</v>
          </cell>
        </row>
        <row r="198">
          <cell r="K198" t="str">
            <v>1550031-01</v>
          </cell>
          <cell r="L198"/>
          <cell r="M198">
            <v>17.850000000000001</v>
          </cell>
          <cell r="N198" t="str">
            <v>1.5</v>
          </cell>
          <cell r="O198">
            <v>7.87</v>
          </cell>
          <cell r="P198">
            <v>0.7681</v>
          </cell>
          <cell r="Q198">
            <v>116</v>
          </cell>
          <cell r="R198">
            <v>151.02000000000001</v>
          </cell>
          <cell r="S198">
            <v>6.6E-3</v>
          </cell>
          <cell r="T198" t="str">
            <v>RM1117</v>
          </cell>
        </row>
        <row r="199">
          <cell r="K199" t="str">
            <v>1550033-01</v>
          </cell>
          <cell r="L199"/>
          <cell r="M199">
            <v>26.64</v>
          </cell>
          <cell r="N199" t="str">
            <v>1.5</v>
          </cell>
          <cell r="O199">
            <v>7.87</v>
          </cell>
          <cell r="P199">
            <v>0.7681</v>
          </cell>
          <cell r="Q199">
            <v>79</v>
          </cell>
          <cell r="R199">
            <v>102.85</v>
          </cell>
          <cell r="S199">
            <v>9.7000000000000003E-3</v>
          </cell>
          <cell r="T199" t="str">
            <v>RM1117</v>
          </cell>
        </row>
        <row r="200">
          <cell r="K200" t="str">
            <v>1600214-02</v>
          </cell>
          <cell r="L200"/>
          <cell r="M200">
            <v>28.19</v>
          </cell>
          <cell r="N200" t="str">
            <v>1.5</v>
          </cell>
          <cell r="O200">
            <v>7.87</v>
          </cell>
          <cell r="P200">
            <v>0.7681</v>
          </cell>
          <cell r="Q200">
            <v>75</v>
          </cell>
          <cell r="R200">
            <v>97.64</v>
          </cell>
          <cell r="S200">
            <v>1.0200000000000001E-2</v>
          </cell>
          <cell r="T200" t="str">
            <v>RM1117</v>
          </cell>
        </row>
        <row r="201">
          <cell r="K201" t="str">
            <v>1606935-01</v>
          </cell>
          <cell r="L201"/>
          <cell r="M201">
            <v>28.65</v>
          </cell>
          <cell r="N201" t="str">
            <v>1.5</v>
          </cell>
          <cell r="O201">
            <v>7.87</v>
          </cell>
          <cell r="P201">
            <v>0.7681</v>
          </cell>
          <cell r="Q201">
            <v>74</v>
          </cell>
          <cell r="R201">
            <v>96.34</v>
          </cell>
          <cell r="S201">
            <v>1.04E-2</v>
          </cell>
          <cell r="T201" t="str">
            <v>RM1117</v>
          </cell>
        </row>
        <row r="202">
          <cell r="K202" t="str">
            <v>1666984-00</v>
          </cell>
          <cell r="L202"/>
          <cell r="M202">
            <v>30.25</v>
          </cell>
          <cell r="N202" t="str">
            <v>1.5</v>
          </cell>
          <cell r="O202">
            <v>7.87</v>
          </cell>
          <cell r="P202">
            <v>0.7681</v>
          </cell>
          <cell r="Q202">
            <v>70</v>
          </cell>
          <cell r="R202">
            <v>91.13</v>
          </cell>
          <cell r="S202">
            <v>1.0999999999999999E-2</v>
          </cell>
          <cell r="T202" t="str">
            <v>RM1117</v>
          </cell>
        </row>
        <row r="203">
          <cell r="K203" t="str">
            <v>1666993-00</v>
          </cell>
          <cell r="L203"/>
          <cell r="M203">
            <v>25.65</v>
          </cell>
          <cell r="N203" t="str">
            <v>1.5</v>
          </cell>
          <cell r="O203">
            <v>7.87</v>
          </cell>
          <cell r="P203">
            <v>0.7681</v>
          </cell>
          <cell r="Q203">
            <v>82</v>
          </cell>
          <cell r="R203">
            <v>106.75</v>
          </cell>
          <cell r="S203">
            <v>9.4000000000000004E-3</v>
          </cell>
          <cell r="T203" t="str">
            <v>RM1117</v>
          </cell>
        </row>
        <row r="204">
          <cell r="K204" t="str">
            <v>1678382-00</v>
          </cell>
          <cell r="L204"/>
          <cell r="M204">
            <v>31.2</v>
          </cell>
          <cell r="N204" t="str">
            <v>1.5</v>
          </cell>
          <cell r="O204">
            <v>7.87</v>
          </cell>
          <cell r="P204">
            <v>0.7681</v>
          </cell>
          <cell r="Q204">
            <v>68</v>
          </cell>
          <cell r="R204">
            <v>88.53</v>
          </cell>
          <cell r="S204">
            <v>1.1299999999999999E-2</v>
          </cell>
          <cell r="T204" t="str">
            <v>RM1117</v>
          </cell>
        </row>
        <row r="205">
          <cell r="K205" t="str">
            <v>1682483-02</v>
          </cell>
          <cell r="L205"/>
          <cell r="M205">
            <v>16.899999999999999</v>
          </cell>
          <cell r="N205" t="str">
            <v>1.5</v>
          </cell>
          <cell r="O205">
            <v>7.87</v>
          </cell>
          <cell r="P205">
            <v>0.7681</v>
          </cell>
          <cell r="Q205">
            <v>122</v>
          </cell>
          <cell r="R205">
            <v>158.83000000000001</v>
          </cell>
          <cell r="S205">
            <v>6.3E-3</v>
          </cell>
          <cell r="T205" t="str">
            <v>RM1117</v>
          </cell>
        </row>
        <row r="206">
          <cell r="K206" t="str">
            <v>1687882-00</v>
          </cell>
          <cell r="L206"/>
          <cell r="M206">
            <v>22.3</v>
          </cell>
          <cell r="N206" t="str">
            <v>1.5</v>
          </cell>
          <cell r="O206">
            <v>7.87</v>
          </cell>
          <cell r="P206">
            <v>0.7681</v>
          </cell>
          <cell r="Q206">
            <v>94</v>
          </cell>
          <cell r="R206">
            <v>122.37</v>
          </cell>
          <cell r="S206">
            <v>8.2000000000000007E-3</v>
          </cell>
          <cell r="T206" t="str">
            <v>RM1117</v>
          </cell>
        </row>
        <row r="207">
          <cell r="K207" t="str">
            <v>1687888-01</v>
          </cell>
          <cell r="L207"/>
          <cell r="M207">
            <v>19.850000000000001</v>
          </cell>
          <cell r="N207" t="str">
            <v>1.5</v>
          </cell>
          <cell r="O207">
            <v>7.87</v>
          </cell>
          <cell r="P207">
            <v>0.7681</v>
          </cell>
          <cell r="Q207">
            <v>105</v>
          </cell>
          <cell r="R207">
            <v>136.69999999999999</v>
          </cell>
          <cell r="S207">
            <v>7.3000000000000001E-3</v>
          </cell>
          <cell r="T207" t="str">
            <v>RM1117</v>
          </cell>
        </row>
        <row r="208">
          <cell r="K208" t="str">
            <v>1687922-00</v>
          </cell>
          <cell r="L208"/>
          <cell r="M208">
            <v>32.4</v>
          </cell>
          <cell r="N208" t="str">
            <v>1.5</v>
          </cell>
          <cell r="O208">
            <v>7.87</v>
          </cell>
          <cell r="P208">
            <v>0.7681</v>
          </cell>
          <cell r="Q208">
            <v>66</v>
          </cell>
          <cell r="R208">
            <v>85.92</v>
          </cell>
          <cell r="S208">
            <v>1.1599999999999999E-2</v>
          </cell>
          <cell r="T208" t="str">
            <v>RM1117</v>
          </cell>
        </row>
        <row r="209">
          <cell r="K209" t="str">
            <v>1688317-00</v>
          </cell>
          <cell r="L209"/>
          <cell r="M209">
            <v>23.1</v>
          </cell>
          <cell r="N209" t="str">
            <v>1.5</v>
          </cell>
          <cell r="O209">
            <v>7.87</v>
          </cell>
          <cell r="P209">
            <v>0.7681</v>
          </cell>
          <cell r="Q209">
            <v>91</v>
          </cell>
          <cell r="R209">
            <v>118.47</v>
          </cell>
          <cell r="S209">
            <v>8.3999999999999995E-3</v>
          </cell>
          <cell r="T209" t="str">
            <v>RM1117</v>
          </cell>
        </row>
        <row r="210">
          <cell r="K210" t="str">
            <v>1688318-00</v>
          </cell>
          <cell r="L210"/>
          <cell r="M210">
            <v>23.6</v>
          </cell>
          <cell r="N210" t="str">
            <v>1.5</v>
          </cell>
          <cell r="O210">
            <v>7.87</v>
          </cell>
          <cell r="P210">
            <v>0.7681</v>
          </cell>
          <cell r="Q210">
            <v>89</v>
          </cell>
          <cell r="R210">
            <v>115.87</v>
          </cell>
          <cell r="S210">
            <v>8.6E-3</v>
          </cell>
          <cell r="T210" t="str">
            <v>RM1117</v>
          </cell>
        </row>
        <row r="211">
          <cell r="K211" t="str">
            <v>1688397-00</v>
          </cell>
          <cell r="L211"/>
          <cell r="M211">
            <v>16.149999999999999</v>
          </cell>
          <cell r="N211" t="str">
            <v>1.5</v>
          </cell>
          <cell r="O211">
            <v>7.87</v>
          </cell>
          <cell r="P211">
            <v>0.7681</v>
          </cell>
          <cell r="Q211">
            <v>127</v>
          </cell>
          <cell r="R211">
            <v>165.34</v>
          </cell>
          <cell r="S211">
            <v>6.0000000000000001E-3</v>
          </cell>
          <cell r="T211" t="str">
            <v>RM1117</v>
          </cell>
        </row>
        <row r="212">
          <cell r="K212" t="str">
            <v>1760114-00</v>
          </cell>
          <cell r="L212"/>
          <cell r="M212">
            <v>16.350000000000001</v>
          </cell>
          <cell r="N212" t="str">
            <v>1.5</v>
          </cell>
          <cell r="O212">
            <v>7.87</v>
          </cell>
          <cell r="P212">
            <v>0.7681</v>
          </cell>
          <cell r="Q212">
            <v>126</v>
          </cell>
          <cell r="R212">
            <v>164.04</v>
          </cell>
          <cell r="S212">
            <v>6.1000000000000004E-3</v>
          </cell>
          <cell r="T212" t="str">
            <v>RM1117</v>
          </cell>
        </row>
        <row r="213">
          <cell r="K213" t="str">
            <v>1725603-00</v>
          </cell>
          <cell r="L213"/>
          <cell r="M213">
            <v>16.350000000000001</v>
          </cell>
          <cell r="N213" t="str">
            <v>1.5</v>
          </cell>
          <cell r="O213">
            <v>7.87</v>
          </cell>
          <cell r="P213">
            <v>0.7681</v>
          </cell>
          <cell r="Q213">
            <v>126</v>
          </cell>
          <cell r="R213">
            <v>164.04</v>
          </cell>
          <cell r="S213">
            <v>6.1000000000000004E-3</v>
          </cell>
          <cell r="T213" t="str">
            <v>RM1117</v>
          </cell>
        </row>
        <row r="214">
          <cell r="K214" t="str">
            <v>1735369-01</v>
          </cell>
          <cell r="L214"/>
          <cell r="M214">
            <v>28.15</v>
          </cell>
          <cell r="N214" t="str">
            <v>1.5</v>
          </cell>
          <cell r="O214">
            <v>7.87</v>
          </cell>
          <cell r="P214">
            <v>0.7681</v>
          </cell>
          <cell r="Q214">
            <v>75</v>
          </cell>
          <cell r="R214">
            <v>97.64</v>
          </cell>
          <cell r="S214">
            <v>1.0200000000000001E-2</v>
          </cell>
          <cell r="T214" t="str">
            <v>RM1117</v>
          </cell>
        </row>
        <row r="215">
          <cell r="K215" t="str">
            <v>1691264-00</v>
          </cell>
          <cell r="L215"/>
          <cell r="M215">
            <v>6.45</v>
          </cell>
          <cell r="N215" t="str">
            <v>1.5</v>
          </cell>
          <cell r="O215">
            <v>7.87</v>
          </cell>
          <cell r="P215">
            <v>0.7681</v>
          </cell>
          <cell r="Q215">
            <v>283</v>
          </cell>
          <cell r="R215">
            <v>368.44</v>
          </cell>
          <cell r="S215">
            <v>2.7000000000000001E-3</v>
          </cell>
          <cell r="T215" t="str">
            <v>RM1117</v>
          </cell>
        </row>
        <row r="216">
          <cell r="K216" t="str">
            <v>1754387-00</v>
          </cell>
          <cell r="L216"/>
          <cell r="M216">
            <v>16</v>
          </cell>
          <cell r="N216" t="str">
            <v>1.5</v>
          </cell>
          <cell r="O216">
            <v>7.87</v>
          </cell>
          <cell r="P216">
            <v>0.7681</v>
          </cell>
          <cell r="Q216">
            <v>128</v>
          </cell>
          <cell r="R216">
            <v>166.64</v>
          </cell>
          <cell r="S216">
            <v>6.0000000000000001E-3</v>
          </cell>
          <cell r="T216" t="str">
            <v>RM1117</v>
          </cell>
        </row>
        <row r="217">
          <cell r="K217" t="str">
            <v>1760455-00</v>
          </cell>
          <cell r="L217"/>
          <cell r="M217">
            <v>14.549999999999999</v>
          </cell>
          <cell r="N217" t="str">
            <v>1.5</v>
          </cell>
          <cell r="O217">
            <v>7.87</v>
          </cell>
          <cell r="P217">
            <v>0.7681</v>
          </cell>
          <cell r="Q217">
            <v>140</v>
          </cell>
          <cell r="R217">
            <v>182.26</v>
          </cell>
          <cell r="S217">
            <v>5.4999999999999997E-3</v>
          </cell>
          <cell r="T217" t="str">
            <v>RM1117</v>
          </cell>
        </row>
        <row r="218">
          <cell r="K218" t="str">
            <v>1687921-02</v>
          </cell>
          <cell r="L218"/>
          <cell r="M218">
            <v>11.15</v>
          </cell>
          <cell r="N218" t="str">
            <v>1.5</v>
          </cell>
          <cell r="O218">
            <v>7.87</v>
          </cell>
          <cell r="P218">
            <v>0.7681</v>
          </cell>
          <cell r="Q218">
            <v>177</v>
          </cell>
          <cell r="R218">
            <v>230.43</v>
          </cell>
          <cell r="S218">
            <v>4.3E-3</v>
          </cell>
          <cell r="T218" t="str">
            <v>RM1117</v>
          </cell>
        </row>
        <row r="219">
          <cell r="K219" t="str">
            <v>1687962-00</v>
          </cell>
          <cell r="L219"/>
          <cell r="M219">
            <v>22.25</v>
          </cell>
          <cell r="N219" t="str">
            <v>2</v>
          </cell>
          <cell r="O219">
            <v>7.87</v>
          </cell>
          <cell r="P219">
            <v>0.98899999999999999</v>
          </cell>
          <cell r="Q219">
            <v>92</v>
          </cell>
          <cell r="R219">
            <v>93.02</v>
          </cell>
          <cell r="S219">
            <v>1.0800000000000001E-2</v>
          </cell>
          <cell r="T219" t="str">
            <v>RM1118</v>
          </cell>
        </row>
        <row r="220">
          <cell r="K220" t="str">
            <v>1687966-01</v>
          </cell>
          <cell r="L220"/>
          <cell r="M220">
            <v>26.95</v>
          </cell>
          <cell r="N220" t="str">
            <v>2</v>
          </cell>
          <cell r="O220">
            <v>7.87</v>
          </cell>
          <cell r="P220">
            <v>0.98899999999999999</v>
          </cell>
          <cell r="Q220">
            <v>77</v>
          </cell>
          <cell r="R220">
            <v>77.849999999999994</v>
          </cell>
          <cell r="S220">
            <v>1.2800000000000001E-2</v>
          </cell>
          <cell r="T220" t="str">
            <v>RM1118</v>
          </cell>
        </row>
        <row r="221">
          <cell r="K221" t="str">
            <v>1688232-01</v>
          </cell>
          <cell r="L221"/>
          <cell r="M221">
            <v>14.55</v>
          </cell>
          <cell r="N221" t="str">
            <v>2</v>
          </cell>
          <cell r="O221">
            <v>7.87</v>
          </cell>
          <cell r="P221">
            <v>0.98899999999999999</v>
          </cell>
          <cell r="Q221">
            <v>135</v>
          </cell>
          <cell r="R221">
            <v>136.5</v>
          </cell>
          <cell r="S221">
            <v>7.3000000000000001E-3</v>
          </cell>
          <cell r="T221" t="str">
            <v>RM1118</v>
          </cell>
        </row>
        <row r="222">
          <cell r="K222" t="str">
            <v>1688254-00</v>
          </cell>
          <cell r="L222"/>
          <cell r="M222">
            <v>10.55</v>
          </cell>
          <cell r="N222" t="str">
            <v>2</v>
          </cell>
          <cell r="O222">
            <v>7.87</v>
          </cell>
          <cell r="P222">
            <v>0.98899999999999999</v>
          </cell>
          <cell r="Q222">
            <v>179</v>
          </cell>
          <cell r="R222">
            <v>180.99</v>
          </cell>
          <cell r="S222">
            <v>5.4999999999999997E-3</v>
          </cell>
          <cell r="T222" t="str">
            <v>RM1118</v>
          </cell>
        </row>
        <row r="223">
          <cell r="K223" t="str">
            <v>1688255-00</v>
          </cell>
          <cell r="L223"/>
          <cell r="M223">
            <v>18</v>
          </cell>
          <cell r="N223" t="str">
            <v>2</v>
          </cell>
          <cell r="O223">
            <v>7.87</v>
          </cell>
          <cell r="P223">
            <v>0.98899999999999999</v>
          </cell>
          <cell r="Q223">
            <v>112</v>
          </cell>
          <cell r="R223">
            <v>113.24</v>
          </cell>
          <cell r="S223">
            <v>8.8000000000000005E-3</v>
          </cell>
          <cell r="T223" t="str">
            <v>RM1118</v>
          </cell>
        </row>
        <row r="224">
          <cell r="K224" t="str">
            <v>1688257-01</v>
          </cell>
          <cell r="L224"/>
          <cell r="M224">
            <v>45.85</v>
          </cell>
          <cell r="N224" t="str">
            <v>2</v>
          </cell>
          <cell r="O224">
            <v>7.87</v>
          </cell>
          <cell r="P224">
            <v>0.98899999999999999</v>
          </cell>
          <cell r="Q224">
            <v>47</v>
          </cell>
          <cell r="R224">
            <v>47.52</v>
          </cell>
          <cell r="S224">
            <v>2.1000000000000001E-2</v>
          </cell>
          <cell r="T224" t="str">
            <v>RM1118</v>
          </cell>
        </row>
        <row r="225">
          <cell r="K225" t="str">
            <v>1688259-00</v>
          </cell>
          <cell r="L225"/>
          <cell r="M225">
            <v>15.75</v>
          </cell>
          <cell r="N225" t="str">
            <v>2</v>
          </cell>
          <cell r="O225">
            <v>7.87</v>
          </cell>
          <cell r="P225">
            <v>0.98899999999999999</v>
          </cell>
          <cell r="Q225">
            <v>126</v>
          </cell>
          <cell r="R225">
            <v>127.4</v>
          </cell>
          <cell r="S225">
            <v>7.7999999999999996E-3</v>
          </cell>
          <cell r="T225" t="str">
            <v>RM1118</v>
          </cell>
        </row>
        <row r="226">
          <cell r="K226" t="str">
            <v>1688274-00</v>
          </cell>
          <cell r="L226"/>
          <cell r="M226">
            <v>14.4</v>
          </cell>
          <cell r="N226" t="str">
            <v>2</v>
          </cell>
          <cell r="O226">
            <v>7.87</v>
          </cell>
          <cell r="P226">
            <v>0.98899999999999999</v>
          </cell>
          <cell r="Q226">
            <v>137</v>
          </cell>
          <cell r="R226">
            <v>138.52000000000001</v>
          </cell>
          <cell r="S226">
            <v>7.1999999999999998E-3</v>
          </cell>
          <cell r="T226" t="str">
            <v>RM1118</v>
          </cell>
        </row>
        <row r="227">
          <cell r="K227" t="str">
            <v>1688559-00</v>
          </cell>
          <cell r="L227"/>
          <cell r="M227">
            <v>16.55</v>
          </cell>
          <cell r="N227" t="str">
            <v>2</v>
          </cell>
          <cell r="O227">
            <v>7.87</v>
          </cell>
          <cell r="P227">
            <v>0.98899999999999999</v>
          </cell>
          <cell r="Q227">
            <v>121</v>
          </cell>
          <cell r="R227">
            <v>122.34</v>
          </cell>
          <cell r="S227">
            <v>8.2000000000000007E-3</v>
          </cell>
          <cell r="T227" t="str">
            <v>RM1118</v>
          </cell>
        </row>
        <row r="228">
          <cell r="K228" t="str">
            <v>1688560-01</v>
          </cell>
          <cell r="L228"/>
          <cell r="M228">
            <v>22.05</v>
          </cell>
          <cell r="N228" t="str">
            <v>2</v>
          </cell>
          <cell r="O228">
            <v>7.87</v>
          </cell>
          <cell r="P228">
            <v>0.98899999999999999</v>
          </cell>
          <cell r="Q228">
            <v>93</v>
          </cell>
          <cell r="R228">
            <v>94.03</v>
          </cell>
          <cell r="S228">
            <v>1.06E-2</v>
          </cell>
          <cell r="T228" t="str">
            <v>RM1118</v>
          </cell>
        </row>
        <row r="229">
          <cell r="K229" t="str">
            <v>1688579-00</v>
          </cell>
          <cell r="L229"/>
          <cell r="M229">
            <v>20.2</v>
          </cell>
          <cell r="N229" t="str">
            <v>2</v>
          </cell>
          <cell r="O229">
            <v>7.87</v>
          </cell>
          <cell r="P229">
            <v>0.98899999999999999</v>
          </cell>
          <cell r="Q229">
            <v>101</v>
          </cell>
          <cell r="R229">
            <v>102.12</v>
          </cell>
          <cell r="S229">
            <v>9.7999999999999997E-3</v>
          </cell>
          <cell r="T229" t="str">
            <v>RM1118</v>
          </cell>
        </row>
        <row r="230">
          <cell r="K230" t="str">
            <v>1689159-00</v>
          </cell>
          <cell r="L230"/>
          <cell r="M230">
            <v>29.5</v>
          </cell>
          <cell r="N230" t="str">
            <v>2</v>
          </cell>
          <cell r="O230">
            <v>7.87</v>
          </cell>
          <cell r="P230">
            <v>0.98899999999999999</v>
          </cell>
          <cell r="Q230">
            <v>71</v>
          </cell>
          <cell r="R230">
            <v>71.78</v>
          </cell>
          <cell r="S230">
            <v>1.3899999999999999E-2</v>
          </cell>
          <cell r="T230" t="str">
            <v>RM1118</v>
          </cell>
        </row>
        <row r="231">
          <cell r="K231" t="str">
            <v>1689324-00</v>
          </cell>
          <cell r="L231"/>
          <cell r="M231">
            <v>22.3</v>
          </cell>
          <cell r="N231" t="str">
            <v>2</v>
          </cell>
          <cell r="O231">
            <v>7.87</v>
          </cell>
          <cell r="P231">
            <v>0.98899999999999999</v>
          </cell>
          <cell r="Q231">
            <v>92</v>
          </cell>
          <cell r="R231">
            <v>93.02</v>
          </cell>
          <cell r="S231">
            <v>1.0800000000000001E-2</v>
          </cell>
          <cell r="T231" t="str">
            <v>RM1118</v>
          </cell>
        </row>
        <row r="232">
          <cell r="K232" t="str">
            <v>1689325-00</v>
          </cell>
          <cell r="L232"/>
          <cell r="M232">
            <v>22.1</v>
          </cell>
          <cell r="N232" t="str">
            <v>2</v>
          </cell>
          <cell r="O232">
            <v>7.87</v>
          </cell>
          <cell r="P232">
            <v>0.98899999999999999</v>
          </cell>
          <cell r="Q232">
            <v>93</v>
          </cell>
          <cell r="R232">
            <v>94.03</v>
          </cell>
          <cell r="S232">
            <v>1.06E-2</v>
          </cell>
          <cell r="T232" t="str">
            <v>RM1118</v>
          </cell>
        </row>
        <row r="233">
          <cell r="K233" t="str">
            <v>1689326-01</v>
          </cell>
          <cell r="L233"/>
          <cell r="M233">
            <v>23.599999999999998</v>
          </cell>
          <cell r="N233" t="str">
            <v>2</v>
          </cell>
          <cell r="O233">
            <v>7.87</v>
          </cell>
          <cell r="P233">
            <v>0.98899999999999999</v>
          </cell>
          <cell r="Q233">
            <v>87</v>
          </cell>
          <cell r="R233">
            <v>87.96</v>
          </cell>
          <cell r="S233">
            <v>1.14E-2</v>
          </cell>
          <cell r="T233" t="str">
            <v>RM1118</v>
          </cell>
        </row>
        <row r="234">
          <cell r="K234" t="str">
            <v>1689329-01</v>
          </cell>
          <cell r="L234"/>
          <cell r="M234">
            <v>63.3</v>
          </cell>
          <cell r="N234" t="str">
            <v>2</v>
          </cell>
          <cell r="O234">
            <v>7.87</v>
          </cell>
          <cell r="P234">
            <v>0.98899999999999999</v>
          </cell>
          <cell r="Q234">
            <v>34</v>
          </cell>
          <cell r="R234">
            <v>34.369999999999997</v>
          </cell>
          <cell r="S234">
            <v>2.9100000000000001E-2</v>
          </cell>
          <cell r="T234" t="str">
            <v>RM1118</v>
          </cell>
        </row>
        <row r="235">
          <cell r="K235" t="str">
            <v>1689335-01</v>
          </cell>
          <cell r="L235"/>
          <cell r="M235">
            <v>42.7</v>
          </cell>
          <cell r="N235" t="str">
            <v>2</v>
          </cell>
          <cell r="O235">
            <v>7.87</v>
          </cell>
          <cell r="P235">
            <v>0.98899999999999999</v>
          </cell>
          <cell r="Q235">
            <v>50</v>
          </cell>
          <cell r="R235">
            <v>50.55</v>
          </cell>
          <cell r="S235">
            <v>1.9800000000000002E-2</v>
          </cell>
          <cell r="T235" t="str">
            <v>RM1118</v>
          </cell>
        </row>
        <row r="236">
          <cell r="K236" t="str">
            <v>1713655-00</v>
          </cell>
          <cell r="L236"/>
          <cell r="M236">
            <v>11.6</v>
          </cell>
          <cell r="N236" t="str">
            <v>2</v>
          </cell>
          <cell r="O236">
            <v>7.87</v>
          </cell>
          <cell r="P236">
            <v>0.98899999999999999</v>
          </cell>
          <cell r="Q236">
            <v>165</v>
          </cell>
          <cell r="R236">
            <v>166.83</v>
          </cell>
          <cell r="S236">
            <v>6.0000000000000001E-3</v>
          </cell>
          <cell r="T236" t="str">
            <v>RM1118</v>
          </cell>
        </row>
        <row r="237">
          <cell r="K237" t="str">
            <v>1716021-01</v>
          </cell>
          <cell r="L237"/>
          <cell r="M237">
            <v>8.4</v>
          </cell>
          <cell r="N237" t="str">
            <v>2</v>
          </cell>
          <cell r="O237">
            <v>7.87</v>
          </cell>
          <cell r="P237">
            <v>0.98899999999999999</v>
          </cell>
          <cell r="Q237">
            <v>216</v>
          </cell>
          <cell r="R237">
            <v>218.4</v>
          </cell>
          <cell r="S237">
            <v>4.5999999999999999E-3</v>
          </cell>
          <cell r="T237" t="str">
            <v>RM1118</v>
          </cell>
        </row>
        <row r="238">
          <cell r="K238" t="str">
            <v>1717384-00</v>
          </cell>
          <cell r="L238"/>
          <cell r="M238">
            <v>30.8</v>
          </cell>
          <cell r="N238" t="str">
            <v>2</v>
          </cell>
          <cell r="O238">
            <v>7.87</v>
          </cell>
          <cell r="P238">
            <v>0.98899999999999999</v>
          </cell>
          <cell r="Q238">
            <v>68</v>
          </cell>
          <cell r="R238">
            <v>68.75</v>
          </cell>
          <cell r="S238">
            <v>1.4500000000000001E-2</v>
          </cell>
          <cell r="T238" t="str">
            <v>RM1118</v>
          </cell>
        </row>
        <row r="239">
          <cell r="K239" t="str">
            <v>1739007-00</v>
          </cell>
          <cell r="L239"/>
          <cell r="M239">
            <v>42.75</v>
          </cell>
          <cell r="N239" t="str">
            <v>2</v>
          </cell>
          <cell r="O239">
            <v>7.87</v>
          </cell>
          <cell r="P239">
            <v>0.98899999999999999</v>
          </cell>
          <cell r="Q239">
            <v>50</v>
          </cell>
          <cell r="R239">
            <v>50.55</v>
          </cell>
          <cell r="S239">
            <v>1.9800000000000002E-2</v>
          </cell>
          <cell r="T239" t="str">
            <v>RM1118</v>
          </cell>
        </row>
        <row r="240">
          <cell r="K240" t="str">
            <v>1739008-01</v>
          </cell>
          <cell r="L240"/>
          <cell r="M240">
            <v>69.5</v>
          </cell>
          <cell r="N240" t="str">
            <v>2</v>
          </cell>
          <cell r="O240">
            <v>7.87</v>
          </cell>
          <cell r="P240">
            <v>0.98899999999999999</v>
          </cell>
          <cell r="Q240">
            <v>31</v>
          </cell>
          <cell r="R240">
            <v>31.34</v>
          </cell>
          <cell r="S240">
            <v>3.1899999999999998E-2</v>
          </cell>
          <cell r="T240" t="str">
            <v>RM1118</v>
          </cell>
        </row>
        <row r="241">
          <cell r="K241" t="str">
            <v>1726305-01</v>
          </cell>
          <cell r="L241"/>
          <cell r="M241">
            <v>11.2</v>
          </cell>
          <cell r="N241" t="str">
            <v>2</v>
          </cell>
          <cell r="O241">
            <v>7.87</v>
          </cell>
          <cell r="P241">
            <v>0.98899999999999999</v>
          </cell>
          <cell r="Q241">
            <v>170</v>
          </cell>
          <cell r="R241">
            <v>171.89</v>
          </cell>
          <cell r="S241">
            <v>5.7999999999999996E-3</v>
          </cell>
          <cell r="T241" t="str">
            <v>RM1118</v>
          </cell>
        </row>
        <row r="242">
          <cell r="K242" t="str">
            <v>1262699-02</v>
          </cell>
          <cell r="L242"/>
          <cell r="M242">
            <v>31.35</v>
          </cell>
          <cell r="N242" t="str">
            <v>2</v>
          </cell>
          <cell r="O242">
            <v>7.87</v>
          </cell>
          <cell r="P242">
            <v>1.3669</v>
          </cell>
          <cell r="Q242">
            <v>73</v>
          </cell>
          <cell r="R242">
            <v>53.4</v>
          </cell>
          <cell r="S242">
            <v>1.8700000000000001E-2</v>
          </cell>
          <cell r="T242" t="str">
            <v>RM1120</v>
          </cell>
        </row>
        <row r="243">
          <cell r="K243" t="str">
            <v>1278014-00</v>
          </cell>
          <cell r="L243"/>
          <cell r="M243">
            <v>11.37</v>
          </cell>
          <cell r="N243" t="str">
            <v>2</v>
          </cell>
          <cell r="O243">
            <v>7.87</v>
          </cell>
          <cell r="P243">
            <v>1.3669</v>
          </cell>
          <cell r="Q243">
            <v>183</v>
          </cell>
          <cell r="R243">
            <v>133.87</v>
          </cell>
          <cell r="S243">
            <v>7.4999999999999997E-3</v>
          </cell>
          <cell r="T243" t="str">
            <v>RM1120</v>
          </cell>
        </row>
        <row r="244">
          <cell r="K244" t="str">
            <v>1608570-01</v>
          </cell>
          <cell r="L244"/>
          <cell r="M244">
            <v>31.54</v>
          </cell>
          <cell r="N244" t="str">
            <v>2</v>
          </cell>
          <cell r="O244">
            <v>7.87</v>
          </cell>
          <cell r="P244">
            <v>1.3669</v>
          </cell>
          <cell r="Q244">
            <v>73</v>
          </cell>
          <cell r="R244">
            <v>53.4</v>
          </cell>
          <cell r="S244">
            <v>1.8700000000000001E-2</v>
          </cell>
          <cell r="T244" t="str">
            <v>RM1120</v>
          </cell>
        </row>
        <row r="245">
          <cell r="K245" t="str">
            <v>1608657-01</v>
          </cell>
          <cell r="L245"/>
          <cell r="M245">
            <v>9.7899999999999991</v>
          </cell>
          <cell r="N245" t="str">
            <v>2</v>
          </cell>
          <cell r="O245">
            <v>7.87</v>
          </cell>
          <cell r="P245">
            <v>1.3669</v>
          </cell>
          <cell r="Q245">
            <v>207</v>
          </cell>
          <cell r="R245">
            <v>151.43</v>
          </cell>
          <cell r="S245">
            <v>6.6E-3</v>
          </cell>
          <cell r="T245" t="str">
            <v>RM1120</v>
          </cell>
        </row>
        <row r="246">
          <cell r="K246" t="str">
            <v>1608713-01</v>
          </cell>
          <cell r="L246"/>
          <cell r="M246">
            <v>26.15</v>
          </cell>
          <cell r="N246" t="str">
            <v>2</v>
          </cell>
          <cell r="O246">
            <v>7.87</v>
          </cell>
          <cell r="P246">
            <v>1.3669</v>
          </cell>
          <cell r="Q246">
            <v>87</v>
          </cell>
          <cell r="R246">
            <v>63.64</v>
          </cell>
          <cell r="S246">
            <v>1.5699999999999999E-2</v>
          </cell>
          <cell r="T246" t="str">
            <v>RM1120</v>
          </cell>
        </row>
        <row r="247">
          <cell r="K247" t="str">
            <v>1608750-01</v>
          </cell>
          <cell r="L247"/>
          <cell r="M247">
            <v>51.24</v>
          </cell>
          <cell r="N247" t="str">
            <v>2</v>
          </cell>
          <cell r="O247">
            <v>7.87</v>
          </cell>
          <cell r="P247">
            <v>1.3669</v>
          </cell>
          <cell r="Q247">
            <v>46</v>
          </cell>
          <cell r="R247">
            <v>33.65</v>
          </cell>
          <cell r="S247">
            <v>2.9700000000000001E-2</v>
          </cell>
          <cell r="T247" t="str">
            <v>RM1120</v>
          </cell>
        </row>
        <row r="248">
          <cell r="K248" t="str">
            <v>1688032-00</v>
          </cell>
          <cell r="L248"/>
          <cell r="M248">
            <v>18</v>
          </cell>
          <cell r="N248" t="str">
            <v>2</v>
          </cell>
          <cell r="O248">
            <v>7.87</v>
          </cell>
          <cell r="P248">
            <v>1.3669</v>
          </cell>
          <cell r="Q248">
            <v>122</v>
          </cell>
          <cell r="R248">
            <v>89.25</v>
          </cell>
          <cell r="S248">
            <v>1.12E-2</v>
          </cell>
          <cell r="T248" t="str">
            <v>RM1120</v>
          </cell>
        </row>
        <row r="249">
          <cell r="K249" t="str">
            <v>1688052-00</v>
          </cell>
          <cell r="L249"/>
          <cell r="M249">
            <v>33.65</v>
          </cell>
          <cell r="N249" t="str">
            <v>2</v>
          </cell>
          <cell r="O249">
            <v>7.87</v>
          </cell>
          <cell r="P249">
            <v>1.3669</v>
          </cell>
          <cell r="Q249">
            <v>68</v>
          </cell>
          <cell r="R249">
            <v>49.74</v>
          </cell>
          <cell r="S249">
            <v>2.01E-2</v>
          </cell>
          <cell r="T249" t="str">
            <v>RM1120</v>
          </cell>
        </row>
        <row r="250">
          <cell r="K250" t="str">
            <v>1688239-01</v>
          </cell>
          <cell r="L250"/>
          <cell r="M250">
            <v>40</v>
          </cell>
          <cell r="N250" t="str">
            <v>2</v>
          </cell>
          <cell r="O250">
            <v>7.87</v>
          </cell>
          <cell r="P250">
            <v>1.3669</v>
          </cell>
          <cell r="Q250">
            <v>58</v>
          </cell>
          <cell r="R250">
            <v>42.43</v>
          </cell>
          <cell r="S250">
            <v>2.3599999999999999E-2</v>
          </cell>
          <cell r="T250" t="str">
            <v>RM1120</v>
          </cell>
        </row>
        <row r="251">
          <cell r="K251" t="str">
            <v>1689359-00</v>
          </cell>
          <cell r="L251"/>
          <cell r="M251">
            <v>26.6</v>
          </cell>
          <cell r="N251" t="str">
            <v>2</v>
          </cell>
          <cell r="O251">
            <v>7.87</v>
          </cell>
          <cell r="P251">
            <v>1.3669</v>
          </cell>
          <cell r="Q251">
            <v>85</v>
          </cell>
          <cell r="R251">
            <v>62.18</v>
          </cell>
          <cell r="S251">
            <v>1.61E-2</v>
          </cell>
          <cell r="T251" t="str">
            <v>RM1120</v>
          </cell>
        </row>
        <row r="252">
          <cell r="K252" t="str">
            <v>1739006-00</v>
          </cell>
          <cell r="L252"/>
          <cell r="M252">
            <v>45.5</v>
          </cell>
          <cell r="N252" t="str">
            <v>2</v>
          </cell>
          <cell r="O252">
            <v>7.87</v>
          </cell>
          <cell r="P252">
            <v>1.3669</v>
          </cell>
          <cell r="Q252">
            <v>51</v>
          </cell>
          <cell r="R252">
            <v>37.31</v>
          </cell>
          <cell r="S252">
            <v>2.6800000000000001E-2</v>
          </cell>
          <cell r="T252" t="str">
            <v>RM1120</v>
          </cell>
        </row>
        <row r="253">
          <cell r="K253" t="str">
            <v>1608635-01</v>
          </cell>
          <cell r="L253"/>
          <cell r="M253">
            <v>24.14</v>
          </cell>
          <cell r="N253" t="str">
            <v>2</v>
          </cell>
          <cell r="O253">
            <v>7.87</v>
          </cell>
          <cell r="P253">
            <v>1.6504000000000001</v>
          </cell>
          <cell r="Q253">
            <v>92</v>
          </cell>
          <cell r="R253">
            <v>55.74</v>
          </cell>
          <cell r="S253">
            <v>1.7899999999999999E-2</v>
          </cell>
          <cell r="T253" t="str">
            <v>RM1121</v>
          </cell>
        </row>
        <row r="254">
          <cell r="K254" t="str">
            <v>1677243-00</v>
          </cell>
          <cell r="L254"/>
          <cell r="M254">
            <v>10.6</v>
          </cell>
          <cell r="N254" t="str">
            <v>2</v>
          </cell>
          <cell r="O254">
            <v>7.87</v>
          </cell>
          <cell r="P254">
            <v>1.6504000000000001</v>
          </cell>
          <cell r="Q254">
            <v>192</v>
          </cell>
          <cell r="R254">
            <v>116.33</v>
          </cell>
          <cell r="S254">
            <v>8.6E-3</v>
          </cell>
          <cell r="T254" t="str">
            <v>RM1121</v>
          </cell>
        </row>
        <row r="255">
          <cell r="K255" t="str">
            <v>1677258-00</v>
          </cell>
          <cell r="L255"/>
          <cell r="M255">
            <v>19</v>
          </cell>
          <cell r="N255" t="str">
            <v>2</v>
          </cell>
          <cell r="O255">
            <v>7.87</v>
          </cell>
          <cell r="P255">
            <v>1.6504000000000001</v>
          </cell>
          <cell r="Q255">
            <v>115</v>
          </cell>
          <cell r="R255">
            <v>69.680000000000007</v>
          </cell>
          <cell r="S255">
            <v>1.44E-2</v>
          </cell>
          <cell r="T255" t="str">
            <v>RM1121</v>
          </cell>
        </row>
        <row r="256">
          <cell r="K256" t="str">
            <v>1677350-00</v>
          </cell>
          <cell r="L256"/>
          <cell r="M256">
            <v>302.39999999999998</v>
          </cell>
          <cell r="N256" t="str">
            <v>2</v>
          </cell>
          <cell r="O256">
            <v>7.87</v>
          </cell>
          <cell r="P256">
            <v>1.6504000000000001</v>
          </cell>
          <cell r="Q256">
            <v>7</v>
          </cell>
          <cell r="R256">
            <v>4.24</v>
          </cell>
          <cell r="S256">
            <v>0.23580000000000001</v>
          </cell>
          <cell r="T256" t="str">
            <v>RM1121</v>
          </cell>
        </row>
        <row r="257">
          <cell r="K257" t="str">
            <v>1687942-00</v>
          </cell>
          <cell r="L257"/>
          <cell r="M257">
            <v>6</v>
          </cell>
          <cell r="N257" t="str">
            <v>2</v>
          </cell>
          <cell r="O257">
            <v>7.87</v>
          </cell>
          <cell r="P257">
            <v>1.6504000000000001</v>
          </cell>
          <cell r="Q257">
            <v>302</v>
          </cell>
          <cell r="R257">
            <v>182.98</v>
          </cell>
          <cell r="S257">
            <v>5.4999999999999997E-3</v>
          </cell>
          <cell r="T257" t="str">
            <v>RM1121</v>
          </cell>
        </row>
        <row r="258">
          <cell r="K258" t="str">
            <v>1688250-00</v>
          </cell>
          <cell r="L258"/>
          <cell r="M258">
            <v>31.3</v>
          </cell>
          <cell r="N258" t="str">
            <v>2</v>
          </cell>
          <cell r="O258">
            <v>7.87</v>
          </cell>
          <cell r="P258">
            <v>1.6504000000000001</v>
          </cell>
          <cell r="Q258">
            <v>72</v>
          </cell>
          <cell r="R258">
            <v>43.62</v>
          </cell>
          <cell r="S258">
            <v>2.29E-2</v>
          </cell>
          <cell r="T258" t="str">
            <v>RM1121</v>
          </cell>
        </row>
        <row r="259">
          <cell r="K259" t="str">
            <v>1688356-01</v>
          </cell>
          <cell r="L259"/>
          <cell r="M259">
            <v>74.7</v>
          </cell>
          <cell r="N259" t="str">
            <v>2</v>
          </cell>
          <cell r="O259">
            <v>7.87</v>
          </cell>
          <cell r="P259">
            <v>1.6504000000000001</v>
          </cell>
          <cell r="Q259">
            <v>31</v>
          </cell>
          <cell r="R259">
            <v>18.78</v>
          </cell>
          <cell r="S259">
            <v>5.3199999999999997E-2</v>
          </cell>
          <cell r="T259" t="str">
            <v>RM1121</v>
          </cell>
        </row>
        <row r="260">
          <cell r="K260" t="str">
            <v>1689012-00</v>
          </cell>
          <cell r="L260"/>
          <cell r="M260">
            <v>12.8</v>
          </cell>
          <cell r="N260" t="str">
            <v>2</v>
          </cell>
          <cell r="O260">
            <v>7.87</v>
          </cell>
          <cell r="P260">
            <v>1.6504000000000001</v>
          </cell>
          <cell r="Q260">
            <v>163</v>
          </cell>
          <cell r="R260">
            <v>98.76</v>
          </cell>
          <cell r="S260">
            <v>1.01E-2</v>
          </cell>
          <cell r="T260" t="str">
            <v>RM1121</v>
          </cell>
        </row>
        <row r="261">
          <cell r="K261" t="str">
            <v>1573703-02</v>
          </cell>
          <cell r="L261"/>
          <cell r="M261">
            <v>17.55</v>
          </cell>
          <cell r="N261" t="str">
            <v>2</v>
          </cell>
          <cell r="O261">
            <v>7.87</v>
          </cell>
          <cell r="P261">
            <v>1.6504000000000001</v>
          </cell>
          <cell r="Q261">
            <v>123</v>
          </cell>
          <cell r="R261">
            <v>74.52</v>
          </cell>
          <cell r="S261">
            <v>1.34E-2</v>
          </cell>
          <cell r="T261" t="str">
            <v>RM1121</v>
          </cell>
        </row>
        <row r="262">
          <cell r="K262" t="str">
            <v>1713658-00</v>
          </cell>
          <cell r="L262"/>
          <cell r="M262">
            <v>9.4499999999999993</v>
          </cell>
          <cell r="N262" t="str">
            <v>2</v>
          </cell>
          <cell r="O262">
            <v>7.87</v>
          </cell>
          <cell r="P262">
            <v>1.6504000000000001</v>
          </cell>
          <cell r="Q262">
            <v>211</v>
          </cell>
          <cell r="R262">
            <v>127.84</v>
          </cell>
          <cell r="S262">
            <v>7.7999999999999996E-3</v>
          </cell>
          <cell r="T262" t="str">
            <v>RM1121</v>
          </cell>
        </row>
        <row r="263">
          <cell r="K263" t="str">
            <v>1619658-01</v>
          </cell>
          <cell r="L263"/>
          <cell r="M263">
            <v>10.3</v>
          </cell>
          <cell r="N263" t="str">
            <v>2</v>
          </cell>
          <cell r="O263">
            <v>7.87</v>
          </cell>
          <cell r="P263">
            <v>1.6504000000000001</v>
          </cell>
          <cell r="Q263">
            <v>196</v>
          </cell>
          <cell r="R263">
            <v>118.75</v>
          </cell>
          <cell r="S263">
            <v>8.3999999999999995E-3</v>
          </cell>
          <cell r="T263" t="str">
            <v>RM1121</v>
          </cell>
        </row>
        <row r="264">
          <cell r="K264" t="str">
            <v>1103822-02</v>
          </cell>
          <cell r="L264"/>
          <cell r="M264">
            <v>298.7</v>
          </cell>
          <cell r="N264" t="str">
            <v>2</v>
          </cell>
          <cell r="O264">
            <v>7.87</v>
          </cell>
          <cell r="P264">
            <v>1.6639999999999999</v>
          </cell>
          <cell r="Q264">
            <v>8</v>
          </cell>
          <cell r="R264">
            <v>4.8</v>
          </cell>
          <cell r="S264">
            <v>0.20830000000000001</v>
          </cell>
          <cell r="T264" t="str">
            <v>RM1122</v>
          </cell>
        </row>
        <row r="265">
          <cell r="K265" t="str">
            <v>1278054-01</v>
          </cell>
          <cell r="L265"/>
          <cell r="M265">
            <v>360</v>
          </cell>
          <cell r="N265" t="str">
            <v>2</v>
          </cell>
          <cell r="O265">
            <v>7.87</v>
          </cell>
          <cell r="P265">
            <v>1.6639999999999999</v>
          </cell>
          <cell r="Q265">
            <v>6</v>
          </cell>
          <cell r="R265">
            <v>3.6</v>
          </cell>
          <cell r="S265">
            <v>0.27779999999999999</v>
          </cell>
          <cell r="T265" t="str">
            <v>RM1122</v>
          </cell>
        </row>
        <row r="266">
          <cell r="K266" t="str">
            <v>1616687-01</v>
          </cell>
          <cell r="L266"/>
          <cell r="M266">
            <v>294.22000000000003</v>
          </cell>
          <cell r="N266" t="str">
            <v>2</v>
          </cell>
          <cell r="O266">
            <v>7.87</v>
          </cell>
          <cell r="P266">
            <v>1.6639999999999999</v>
          </cell>
          <cell r="Q266">
            <v>8</v>
          </cell>
          <cell r="R266">
            <v>4.8</v>
          </cell>
          <cell r="S266">
            <v>0.20830000000000001</v>
          </cell>
          <cell r="T266" t="str">
            <v>RM1122</v>
          </cell>
        </row>
        <row r="267">
          <cell r="K267" t="str">
            <v>1645535-01</v>
          </cell>
          <cell r="L267"/>
          <cell r="M267">
            <v>469.22</v>
          </cell>
          <cell r="N267" t="str">
            <v>2</v>
          </cell>
          <cell r="O267">
            <v>7.87</v>
          </cell>
          <cell r="P267">
            <v>1.6639999999999999</v>
          </cell>
          <cell r="Q267">
            <v>5</v>
          </cell>
          <cell r="R267">
            <v>3</v>
          </cell>
          <cell r="S267">
            <v>0.33329999999999999</v>
          </cell>
          <cell r="T267" t="str">
            <v>RM1122</v>
          </cell>
        </row>
        <row r="268">
          <cell r="K268" t="str">
            <v>1676927-00</v>
          </cell>
          <cell r="L268"/>
          <cell r="M268">
            <v>469.22</v>
          </cell>
          <cell r="N268" t="str">
            <v>2</v>
          </cell>
          <cell r="O268">
            <v>7.87</v>
          </cell>
          <cell r="P268">
            <v>1.6639999999999999</v>
          </cell>
          <cell r="Q268">
            <v>5</v>
          </cell>
          <cell r="R268">
            <v>3</v>
          </cell>
          <cell r="S268">
            <v>0.33329999999999999</v>
          </cell>
          <cell r="T268" t="str">
            <v>RM1122</v>
          </cell>
        </row>
        <row r="269">
          <cell r="K269" t="str">
            <v>1676928-00</v>
          </cell>
          <cell r="L269"/>
          <cell r="M269">
            <v>469.22</v>
          </cell>
          <cell r="N269" t="str">
            <v>2</v>
          </cell>
          <cell r="O269">
            <v>7.87</v>
          </cell>
          <cell r="P269">
            <v>1.6639999999999999</v>
          </cell>
          <cell r="Q269">
            <v>5</v>
          </cell>
          <cell r="R269">
            <v>3</v>
          </cell>
          <cell r="S269">
            <v>0.33329999999999999</v>
          </cell>
          <cell r="T269" t="str">
            <v>RM1122</v>
          </cell>
        </row>
        <row r="270">
          <cell r="K270" t="str">
            <v>1676957-00</v>
          </cell>
          <cell r="L270"/>
          <cell r="M270">
            <v>300.39999999999998</v>
          </cell>
          <cell r="N270" t="str">
            <v>2</v>
          </cell>
          <cell r="O270">
            <v>7.87</v>
          </cell>
          <cell r="P270">
            <v>1.6639999999999999</v>
          </cell>
          <cell r="Q270">
            <v>7</v>
          </cell>
          <cell r="R270">
            <v>4.2</v>
          </cell>
          <cell r="S270">
            <v>0.23810000000000001</v>
          </cell>
          <cell r="T270" t="str">
            <v>RM1122</v>
          </cell>
        </row>
        <row r="271">
          <cell r="K271" t="str">
            <v>1677009-00</v>
          </cell>
          <cell r="L271"/>
          <cell r="M271">
            <v>300.39999999999998</v>
          </cell>
          <cell r="N271" t="str">
            <v>2</v>
          </cell>
          <cell r="O271">
            <v>7.87</v>
          </cell>
          <cell r="P271">
            <v>1.6639999999999999</v>
          </cell>
          <cell r="Q271">
            <v>7</v>
          </cell>
          <cell r="R271">
            <v>4.2</v>
          </cell>
          <cell r="S271">
            <v>0.23810000000000001</v>
          </cell>
          <cell r="T271" t="str">
            <v>RM1122</v>
          </cell>
        </row>
        <row r="272">
          <cell r="K272" t="str">
            <v>1614520-02</v>
          </cell>
          <cell r="L272"/>
          <cell r="M272">
            <v>45.8</v>
          </cell>
          <cell r="N272" t="str">
            <v>3</v>
          </cell>
          <cell r="O272">
            <v>7.87</v>
          </cell>
          <cell r="P272">
            <v>6.0415000000000001</v>
          </cell>
          <cell r="Q272">
            <v>56</v>
          </cell>
          <cell r="R272">
            <v>9.26</v>
          </cell>
          <cell r="S272">
            <v>0.108</v>
          </cell>
          <cell r="T272" t="str">
            <v>RM1124</v>
          </cell>
        </row>
        <row r="273">
          <cell r="K273" t="str">
            <v>1648003-00</v>
          </cell>
          <cell r="L273"/>
          <cell r="M273">
            <v>453.4</v>
          </cell>
          <cell r="N273" t="str">
            <v>3</v>
          </cell>
          <cell r="O273">
            <v>7.87</v>
          </cell>
          <cell r="P273">
            <v>6.0415000000000001</v>
          </cell>
          <cell r="Q273">
            <v>6</v>
          </cell>
          <cell r="R273">
            <v>0.99</v>
          </cell>
          <cell r="S273">
            <v>1.0101</v>
          </cell>
          <cell r="T273" t="str">
            <v>RM1124</v>
          </cell>
        </row>
        <row r="274">
          <cell r="K274" t="str">
            <v>1756591-00</v>
          </cell>
          <cell r="L274"/>
          <cell r="M274">
            <v>9.6</v>
          </cell>
          <cell r="N274" t="str">
            <v>1</v>
          </cell>
          <cell r="O274">
            <v>7.87</v>
          </cell>
          <cell r="P274">
            <v>0.39410000000000001</v>
          </cell>
          <cell r="Q274">
            <v>212</v>
          </cell>
          <cell r="R274">
            <v>537.92999999999995</v>
          </cell>
          <cell r="S274">
            <v>1.9E-3</v>
          </cell>
          <cell r="T274" t="str">
            <v>RM1126</v>
          </cell>
        </row>
        <row r="275">
          <cell r="K275" t="str">
            <v>1666903-00</v>
          </cell>
          <cell r="L275"/>
          <cell r="M275">
            <v>96.5</v>
          </cell>
          <cell r="N275" t="str">
            <v>1</v>
          </cell>
          <cell r="O275">
            <v>7.87</v>
          </cell>
          <cell r="P275">
            <v>0.39410000000000001</v>
          </cell>
          <cell r="Q275">
            <v>23</v>
          </cell>
          <cell r="R275">
            <v>58.36</v>
          </cell>
          <cell r="S275">
            <v>1.7100000000000001E-2</v>
          </cell>
          <cell r="T275" t="str">
            <v>RM1126</v>
          </cell>
        </row>
        <row r="276">
          <cell r="K276" t="str">
            <v>1866243-01</v>
          </cell>
          <cell r="L276"/>
          <cell r="M276">
            <v>1269.8</v>
          </cell>
          <cell r="N276" t="str">
            <v>1</v>
          </cell>
          <cell r="O276">
            <v>7.87</v>
          </cell>
          <cell r="P276">
            <v>0.39410000000000001</v>
          </cell>
          <cell r="Q276">
            <v>1</v>
          </cell>
          <cell r="R276">
            <v>2.5299999999999998</v>
          </cell>
          <cell r="S276">
            <v>0.39529999999999998</v>
          </cell>
          <cell r="T276" t="str">
            <v>RM1126</v>
          </cell>
        </row>
        <row r="277">
          <cell r="K277" t="str">
            <v>1760059-00</v>
          </cell>
          <cell r="L277"/>
          <cell r="M277">
            <v>8.15</v>
          </cell>
          <cell r="N277" t="str">
            <v>1</v>
          </cell>
          <cell r="O277">
            <v>7.87</v>
          </cell>
          <cell r="P277">
            <v>0.2387</v>
          </cell>
          <cell r="Q277">
            <v>245</v>
          </cell>
          <cell r="R277">
            <v>1026.3900000000001</v>
          </cell>
          <cell r="S277">
            <v>1E-3</v>
          </cell>
          <cell r="T277" t="str">
            <v>RM1128</v>
          </cell>
        </row>
        <row r="278">
          <cell r="K278" t="str">
            <v>1694018-00</v>
          </cell>
          <cell r="L278"/>
          <cell r="M278">
            <v>8.15</v>
          </cell>
          <cell r="N278" t="str">
            <v>1</v>
          </cell>
          <cell r="O278">
            <v>7.87</v>
          </cell>
          <cell r="P278">
            <v>0.2387</v>
          </cell>
          <cell r="Q278">
            <v>245</v>
          </cell>
          <cell r="R278">
            <v>1026.3900000000001</v>
          </cell>
          <cell r="S278">
            <v>1E-3</v>
          </cell>
          <cell r="T278" t="str">
            <v>RM1128</v>
          </cell>
        </row>
        <row r="279">
          <cell r="K279" t="str">
            <v>1760117-00</v>
          </cell>
          <cell r="L279"/>
          <cell r="M279">
            <v>9.1</v>
          </cell>
          <cell r="N279" t="str">
            <v>1</v>
          </cell>
          <cell r="O279">
            <v>7.87</v>
          </cell>
          <cell r="P279">
            <v>0.2387</v>
          </cell>
          <cell r="Q279">
            <v>222</v>
          </cell>
          <cell r="R279">
            <v>930.03</v>
          </cell>
          <cell r="S279">
            <v>1.1000000000000001E-3</v>
          </cell>
          <cell r="T279" t="str">
            <v>RM1128</v>
          </cell>
        </row>
        <row r="280">
          <cell r="K280" t="str">
            <v>1726006-00</v>
          </cell>
          <cell r="L280"/>
          <cell r="M280">
            <v>9.1</v>
          </cell>
          <cell r="N280" t="str">
            <v>1</v>
          </cell>
          <cell r="O280">
            <v>7.87</v>
          </cell>
          <cell r="P280">
            <v>0.2387</v>
          </cell>
          <cell r="Q280">
            <v>222</v>
          </cell>
          <cell r="R280">
            <v>930.03</v>
          </cell>
          <cell r="S280">
            <v>1.1000000000000001E-3</v>
          </cell>
          <cell r="T280" t="str">
            <v>RM1128</v>
          </cell>
        </row>
        <row r="281">
          <cell r="K281" t="str">
            <v>1694117-00</v>
          </cell>
          <cell r="L281"/>
          <cell r="M281">
            <v>19.475000000000001</v>
          </cell>
          <cell r="N281" t="str">
            <v>1</v>
          </cell>
          <cell r="O281">
            <v>7.87</v>
          </cell>
          <cell r="P281">
            <v>0.37719999999999998</v>
          </cell>
          <cell r="Q281">
            <v>109</v>
          </cell>
          <cell r="R281">
            <v>288.97000000000003</v>
          </cell>
          <cell r="S281">
            <v>3.5000000000000001E-3</v>
          </cell>
          <cell r="T281" t="str">
            <v>RM1129</v>
          </cell>
        </row>
        <row r="282">
          <cell r="K282" t="str">
            <v>1695908-00</v>
          </cell>
          <cell r="L282"/>
          <cell r="M282">
            <v>15.4</v>
          </cell>
          <cell r="N282" t="str">
            <v>1</v>
          </cell>
          <cell r="O282">
            <v>7.87</v>
          </cell>
          <cell r="P282">
            <v>0.46749999999999997</v>
          </cell>
          <cell r="Q282">
            <v>137</v>
          </cell>
          <cell r="R282">
            <v>293.04000000000002</v>
          </cell>
          <cell r="S282">
            <v>3.3999999999999998E-3</v>
          </cell>
          <cell r="T282" t="str">
            <v>RM1130</v>
          </cell>
        </row>
        <row r="283">
          <cell r="K283" t="str">
            <v>1604407-01</v>
          </cell>
          <cell r="L283"/>
          <cell r="M283">
            <v>12.6</v>
          </cell>
          <cell r="N283" t="str">
            <v>1</v>
          </cell>
          <cell r="O283">
            <v>7.87</v>
          </cell>
          <cell r="P283">
            <v>0.46749999999999997</v>
          </cell>
          <cell r="Q283">
            <v>165</v>
          </cell>
          <cell r="R283">
            <v>352.94</v>
          </cell>
          <cell r="S283">
            <v>2.8E-3</v>
          </cell>
          <cell r="T283" t="str">
            <v>RM1130</v>
          </cell>
        </row>
        <row r="284">
          <cell r="K284" t="str">
            <v>1694038-00</v>
          </cell>
          <cell r="L284"/>
          <cell r="M284">
            <v>338.78</v>
          </cell>
          <cell r="N284" t="str">
            <v>2</v>
          </cell>
          <cell r="O284">
            <v>7.87</v>
          </cell>
          <cell r="P284">
            <v>1.3505</v>
          </cell>
          <cell r="Q284">
            <v>7</v>
          </cell>
          <cell r="R284">
            <v>5.18</v>
          </cell>
          <cell r="S284">
            <v>0.19309999999999999</v>
          </cell>
          <cell r="T284" t="str">
            <v>RM1131</v>
          </cell>
        </row>
        <row r="285">
          <cell r="K285" t="str">
            <v>1688326-01</v>
          </cell>
          <cell r="L285"/>
          <cell r="M285">
            <v>402.6</v>
          </cell>
          <cell r="N285" t="str">
            <v>2</v>
          </cell>
          <cell r="O285">
            <v>7.87</v>
          </cell>
          <cell r="P285">
            <v>2.0194000000000001</v>
          </cell>
          <cell r="Q285">
            <v>6</v>
          </cell>
          <cell r="R285">
            <v>2.97</v>
          </cell>
          <cell r="S285">
            <v>0.3367</v>
          </cell>
          <cell r="T285" t="str">
            <v>RM1132</v>
          </cell>
        </row>
        <row r="286">
          <cell r="K286" t="str">
            <v>1790334-00</v>
          </cell>
          <cell r="L286"/>
          <cell r="M286">
            <v>294.22000000000003</v>
          </cell>
          <cell r="N286" t="str">
            <v>2</v>
          </cell>
          <cell r="O286">
            <v>7.87</v>
          </cell>
          <cell r="P286">
            <v>1.708</v>
          </cell>
          <cell r="Q286">
            <v>8</v>
          </cell>
          <cell r="R286">
            <v>4.68</v>
          </cell>
          <cell r="S286">
            <v>0.2137</v>
          </cell>
          <cell r="T286" t="str">
            <v>RM1143</v>
          </cell>
        </row>
        <row r="287">
          <cell r="K287" t="str">
            <v>1687964-01</v>
          </cell>
          <cell r="L287"/>
          <cell r="M287">
            <v>5.7</v>
          </cell>
          <cell r="N287" t="str">
            <v>2</v>
          </cell>
          <cell r="O287">
            <v>7.87</v>
          </cell>
          <cell r="P287">
            <v>2.4033000000000002</v>
          </cell>
          <cell r="Q287">
            <v>318</v>
          </cell>
          <cell r="R287">
            <v>132.31</v>
          </cell>
          <cell r="S287">
            <v>7.6E-3</v>
          </cell>
          <cell r="T287" t="str">
            <v>RM1133</v>
          </cell>
        </row>
        <row r="288">
          <cell r="K288" t="str">
            <v>1688330-01</v>
          </cell>
          <cell r="L288"/>
          <cell r="M288">
            <v>402.1</v>
          </cell>
          <cell r="N288" t="str">
            <v>2</v>
          </cell>
          <cell r="O288">
            <v>7.87</v>
          </cell>
          <cell r="P288">
            <v>2.4033000000000002</v>
          </cell>
          <cell r="Q288">
            <v>6</v>
          </cell>
          <cell r="R288">
            <v>2.4900000000000002</v>
          </cell>
          <cell r="S288">
            <v>0.40160000000000001</v>
          </cell>
          <cell r="T288" t="str">
            <v>RM1133</v>
          </cell>
        </row>
        <row r="289">
          <cell r="K289" t="str">
            <v>1689316-00</v>
          </cell>
          <cell r="L289"/>
          <cell r="M289">
            <v>14.8</v>
          </cell>
          <cell r="N289" t="str">
            <v>2</v>
          </cell>
          <cell r="O289">
            <v>7.87</v>
          </cell>
          <cell r="P289">
            <v>2.4033000000000002</v>
          </cell>
          <cell r="Q289">
            <v>145</v>
          </cell>
          <cell r="R289">
            <v>60.33</v>
          </cell>
          <cell r="S289">
            <v>1.66E-2</v>
          </cell>
          <cell r="T289" t="str">
            <v>RM1133</v>
          </cell>
        </row>
        <row r="290">
          <cell r="K290" t="str">
            <v>1726370-00</v>
          </cell>
          <cell r="L290"/>
          <cell r="M290">
            <v>343.5</v>
          </cell>
          <cell r="N290" t="str">
            <v>1</v>
          </cell>
          <cell r="O290">
            <v>7.87</v>
          </cell>
          <cell r="P290">
            <v>0.3841</v>
          </cell>
          <cell r="Q290">
            <v>6</v>
          </cell>
          <cell r="R290">
            <v>15.62</v>
          </cell>
          <cell r="S290">
            <v>6.4000000000000001E-2</v>
          </cell>
          <cell r="T290" t="str">
            <v>RM1135</v>
          </cell>
        </row>
        <row r="291">
          <cell r="K291" t="str">
            <v>1278124-01</v>
          </cell>
          <cell r="L291"/>
          <cell r="M291">
            <v>15.95</v>
          </cell>
          <cell r="N291" t="str">
            <v>1</v>
          </cell>
          <cell r="O291">
            <v>7.87</v>
          </cell>
          <cell r="P291">
            <v>0.3841</v>
          </cell>
          <cell r="Q291">
            <v>132</v>
          </cell>
          <cell r="R291">
            <v>343.66</v>
          </cell>
          <cell r="S291">
            <v>2.8999999999999998E-3</v>
          </cell>
          <cell r="T291" t="str">
            <v>RM1135</v>
          </cell>
        </row>
        <row r="292">
          <cell r="K292" t="str">
            <v>1719984-00</v>
          </cell>
          <cell r="L292"/>
          <cell r="M292">
            <v>7.55</v>
          </cell>
          <cell r="N292" t="str">
            <v>1</v>
          </cell>
          <cell r="O292">
            <v>7.87</v>
          </cell>
          <cell r="P292">
            <v>0.3841</v>
          </cell>
          <cell r="Q292">
            <v>263</v>
          </cell>
          <cell r="R292">
            <v>684.71</v>
          </cell>
          <cell r="S292">
            <v>1.5E-3</v>
          </cell>
          <cell r="T292" t="str">
            <v>RM1135</v>
          </cell>
        </row>
        <row r="293">
          <cell r="K293">
            <v>105778501</v>
          </cell>
          <cell r="L293"/>
          <cell r="M293">
            <v>11.95</v>
          </cell>
          <cell r="N293" t="str">
            <v>1</v>
          </cell>
          <cell r="O293">
            <v>7.87</v>
          </cell>
          <cell r="P293">
            <v>0.3841</v>
          </cell>
          <cell r="Q293">
            <v>173</v>
          </cell>
          <cell r="R293">
            <v>450.4</v>
          </cell>
          <cell r="S293">
            <v>2.2000000000000001E-3</v>
          </cell>
          <cell r="T293" t="str">
            <v>RM1135</v>
          </cell>
        </row>
        <row r="294">
          <cell r="K294" t="str">
            <v>1262664-01</v>
          </cell>
          <cell r="L294"/>
          <cell r="M294">
            <v>9.64</v>
          </cell>
          <cell r="N294" t="str">
            <v>1</v>
          </cell>
          <cell r="O294">
            <v>7.87</v>
          </cell>
          <cell r="P294">
            <v>0.3841</v>
          </cell>
          <cell r="Q294">
            <v>211</v>
          </cell>
          <cell r="R294">
            <v>549.33000000000004</v>
          </cell>
          <cell r="S294">
            <v>1.8E-3</v>
          </cell>
          <cell r="T294" t="str">
            <v>RM1135</v>
          </cell>
        </row>
        <row r="295">
          <cell r="K295" t="str">
            <v>1262667-01</v>
          </cell>
          <cell r="L295"/>
          <cell r="M295">
            <v>25.65</v>
          </cell>
          <cell r="N295" t="str">
            <v>1</v>
          </cell>
          <cell r="O295">
            <v>7.87</v>
          </cell>
          <cell r="P295">
            <v>0.3841</v>
          </cell>
          <cell r="Q295">
            <v>84</v>
          </cell>
          <cell r="R295">
            <v>218.69</v>
          </cell>
          <cell r="S295">
            <v>4.5999999999999999E-3</v>
          </cell>
          <cell r="T295" t="str">
            <v>RM1135</v>
          </cell>
        </row>
        <row r="296">
          <cell r="K296" t="str">
            <v>1292520-00</v>
          </cell>
          <cell r="L296"/>
          <cell r="M296">
            <v>16.25</v>
          </cell>
          <cell r="N296" t="str">
            <v>1</v>
          </cell>
          <cell r="O296">
            <v>7.87</v>
          </cell>
          <cell r="P296">
            <v>0.3841</v>
          </cell>
          <cell r="Q296">
            <v>130</v>
          </cell>
          <cell r="R296">
            <v>338.45</v>
          </cell>
          <cell r="S296">
            <v>3.0000000000000001E-3</v>
          </cell>
          <cell r="T296" t="str">
            <v>RM1135</v>
          </cell>
        </row>
        <row r="297">
          <cell r="K297" t="str">
            <v>1292782-01</v>
          </cell>
          <cell r="L297"/>
          <cell r="M297">
            <v>39.549999999999997</v>
          </cell>
          <cell r="N297" t="str">
            <v>1</v>
          </cell>
          <cell r="O297">
            <v>7.87</v>
          </cell>
          <cell r="P297">
            <v>0.3841</v>
          </cell>
          <cell r="Q297">
            <v>55</v>
          </cell>
          <cell r="R297">
            <v>143.19</v>
          </cell>
          <cell r="S297">
            <v>7.0000000000000001E-3</v>
          </cell>
          <cell r="T297" t="str">
            <v>RM1135</v>
          </cell>
        </row>
        <row r="298">
          <cell r="K298" t="str">
            <v>1292824-01</v>
          </cell>
          <cell r="L298"/>
          <cell r="M298">
            <v>12.65</v>
          </cell>
          <cell r="N298" t="str">
            <v>1</v>
          </cell>
          <cell r="O298">
            <v>7.87</v>
          </cell>
          <cell r="P298">
            <v>0.3841</v>
          </cell>
          <cell r="Q298">
            <v>164</v>
          </cell>
          <cell r="R298">
            <v>426.97</v>
          </cell>
          <cell r="S298">
            <v>2.3E-3</v>
          </cell>
          <cell r="T298" t="str">
            <v>RM1135</v>
          </cell>
        </row>
        <row r="299">
          <cell r="K299" t="str">
            <v>1292827-01</v>
          </cell>
          <cell r="L299"/>
          <cell r="M299">
            <v>14.95</v>
          </cell>
          <cell r="N299" t="str">
            <v>1</v>
          </cell>
          <cell r="O299">
            <v>7.87</v>
          </cell>
          <cell r="P299">
            <v>0.3841</v>
          </cell>
          <cell r="Q299">
            <v>141</v>
          </cell>
          <cell r="R299">
            <v>367.09</v>
          </cell>
          <cell r="S299">
            <v>2.7000000000000001E-3</v>
          </cell>
          <cell r="T299" t="str">
            <v>RM1135</v>
          </cell>
        </row>
        <row r="300">
          <cell r="K300" t="str">
            <v>1457527-01</v>
          </cell>
          <cell r="L300"/>
          <cell r="M300">
            <v>19.670000000000002</v>
          </cell>
          <cell r="N300" t="str">
            <v>1</v>
          </cell>
          <cell r="O300">
            <v>7.87</v>
          </cell>
          <cell r="P300">
            <v>0.3841</v>
          </cell>
          <cell r="Q300">
            <v>108</v>
          </cell>
          <cell r="R300">
            <v>281.17</v>
          </cell>
          <cell r="S300">
            <v>3.5999999999999999E-3</v>
          </cell>
          <cell r="T300" t="str">
            <v>RM1135</v>
          </cell>
        </row>
        <row r="301">
          <cell r="K301" t="str">
            <v>1486718-01</v>
          </cell>
          <cell r="L301"/>
          <cell r="M301">
            <v>10.55</v>
          </cell>
          <cell r="N301" t="str">
            <v>1</v>
          </cell>
          <cell r="O301">
            <v>7.87</v>
          </cell>
          <cell r="P301">
            <v>0.3841</v>
          </cell>
          <cell r="Q301">
            <v>194</v>
          </cell>
          <cell r="R301">
            <v>505.07</v>
          </cell>
          <cell r="S301">
            <v>2E-3</v>
          </cell>
          <cell r="T301" t="str">
            <v>RM1135</v>
          </cell>
        </row>
        <row r="302">
          <cell r="K302" t="str">
            <v>1575756-01</v>
          </cell>
          <cell r="L302"/>
          <cell r="M302">
            <v>36.4</v>
          </cell>
          <cell r="N302" t="str">
            <v>1</v>
          </cell>
          <cell r="O302">
            <v>7.87</v>
          </cell>
          <cell r="P302">
            <v>0.3841</v>
          </cell>
          <cell r="Q302">
            <v>60</v>
          </cell>
          <cell r="R302">
            <v>156.19999999999999</v>
          </cell>
          <cell r="S302">
            <v>6.4000000000000003E-3</v>
          </cell>
          <cell r="T302" t="str">
            <v>RM1135</v>
          </cell>
        </row>
        <row r="303">
          <cell r="K303" t="str">
            <v>1600215-01</v>
          </cell>
          <cell r="L303"/>
          <cell r="M303">
            <v>17.79</v>
          </cell>
          <cell r="N303" t="str">
            <v>1</v>
          </cell>
          <cell r="O303">
            <v>7.87</v>
          </cell>
          <cell r="P303">
            <v>0.3841</v>
          </cell>
          <cell r="Q303">
            <v>119</v>
          </cell>
          <cell r="R303">
            <v>309.81</v>
          </cell>
          <cell r="S303">
            <v>3.2000000000000002E-3</v>
          </cell>
          <cell r="T303" t="str">
            <v>RM1135</v>
          </cell>
        </row>
        <row r="304">
          <cell r="K304" t="str">
            <v>1600216-01</v>
          </cell>
          <cell r="L304"/>
          <cell r="M304">
            <v>17.79</v>
          </cell>
          <cell r="N304" t="str">
            <v>1</v>
          </cell>
          <cell r="O304">
            <v>7.87</v>
          </cell>
          <cell r="P304">
            <v>0.3841</v>
          </cell>
          <cell r="Q304">
            <v>119</v>
          </cell>
          <cell r="R304">
            <v>309.81</v>
          </cell>
          <cell r="S304">
            <v>3.2000000000000002E-3</v>
          </cell>
          <cell r="T304" t="str">
            <v>RM1135</v>
          </cell>
        </row>
        <row r="305">
          <cell r="K305" t="str">
            <v>1600268-01</v>
          </cell>
          <cell r="L305"/>
          <cell r="M305">
            <v>45.924999999999997</v>
          </cell>
          <cell r="N305" t="str">
            <v>1</v>
          </cell>
          <cell r="O305">
            <v>7.87</v>
          </cell>
          <cell r="P305">
            <v>0.3841</v>
          </cell>
          <cell r="Q305">
            <v>47</v>
          </cell>
          <cell r="R305">
            <v>122.36</v>
          </cell>
          <cell r="S305">
            <v>8.2000000000000007E-3</v>
          </cell>
          <cell r="T305" t="str">
            <v>RM1135</v>
          </cell>
        </row>
        <row r="306">
          <cell r="K306" t="str">
            <v>1600269-01</v>
          </cell>
          <cell r="L306"/>
          <cell r="M306">
            <v>17.535</v>
          </cell>
          <cell r="N306" t="str">
            <v>1</v>
          </cell>
          <cell r="O306">
            <v>7.87</v>
          </cell>
          <cell r="P306">
            <v>0.3841</v>
          </cell>
          <cell r="Q306">
            <v>121</v>
          </cell>
          <cell r="R306">
            <v>315.02</v>
          </cell>
          <cell r="S306">
            <v>3.2000000000000002E-3</v>
          </cell>
          <cell r="T306" t="str">
            <v>RM1135</v>
          </cell>
        </row>
        <row r="307">
          <cell r="K307" t="str">
            <v>1600270-01</v>
          </cell>
          <cell r="L307"/>
          <cell r="M307">
            <v>18.739999999999998</v>
          </cell>
          <cell r="N307" t="str">
            <v>1</v>
          </cell>
          <cell r="O307">
            <v>7.87</v>
          </cell>
          <cell r="P307">
            <v>0.3841</v>
          </cell>
          <cell r="Q307">
            <v>113</v>
          </cell>
          <cell r="R307">
            <v>294.19</v>
          </cell>
          <cell r="S307">
            <v>3.3999999999999998E-3</v>
          </cell>
          <cell r="T307" t="str">
            <v>RM1135</v>
          </cell>
        </row>
        <row r="308">
          <cell r="K308" t="str">
            <v>1600271-01</v>
          </cell>
          <cell r="L308"/>
          <cell r="M308">
            <v>20.45</v>
          </cell>
          <cell r="N308" t="str">
            <v>1</v>
          </cell>
          <cell r="O308">
            <v>7.87</v>
          </cell>
          <cell r="P308">
            <v>0.3841</v>
          </cell>
          <cell r="Q308">
            <v>104</v>
          </cell>
          <cell r="R308">
            <v>270.76</v>
          </cell>
          <cell r="S308">
            <v>3.7000000000000002E-3</v>
          </cell>
          <cell r="T308" t="str">
            <v>RM1135</v>
          </cell>
        </row>
        <row r="309">
          <cell r="K309" t="str">
            <v>1666977-00</v>
          </cell>
          <cell r="L309"/>
          <cell r="M309">
            <v>281</v>
          </cell>
          <cell r="N309" t="str">
            <v>1</v>
          </cell>
          <cell r="O309">
            <v>7.87</v>
          </cell>
          <cell r="P309">
            <v>0.3841</v>
          </cell>
          <cell r="Q309">
            <v>7</v>
          </cell>
          <cell r="R309">
            <v>18.22</v>
          </cell>
          <cell r="S309">
            <v>5.4899999999999997E-2</v>
          </cell>
          <cell r="T309" t="str">
            <v>RM1135</v>
          </cell>
        </row>
        <row r="310">
          <cell r="K310" t="str">
            <v>1666988-00</v>
          </cell>
          <cell r="L310"/>
          <cell r="M310">
            <v>21</v>
          </cell>
          <cell r="N310" t="str">
            <v>1</v>
          </cell>
          <cell r="O310">
            <v>7.87</v>
          </cell>
          <cell r="P310">
            <v>0.3841</v>
          </cell>
          <cell r="Q310">
            <v>102</v>
          </cell>
          <cell r="R310">
            <v>265.55</v>
          </cell>
          <cell r="S310">
            <v>3.8E-3</v>
          </cell>
          <cell r="T310" t="str">
            <v>RM1135</v>
          </cell>
        </row>
        <row r="311">
          <cell r="K311" t="str">
            <v>1675215-00</v>
          </cell>
          <cell r="L311"/>
          <cell r="M311">
            <v>6.05</v>
          </cell>
          <cell r="N311" t="str">
            <v>1</v>
          </cell>
          <cell r="O311">
            <v>7.87</v>
          </cell>
          <cell r="P311">
            <v>0.3841</v>
          </cell>
          <cell r="Q311">
            <v>319</v>
          </cell>
          <cell r="R311">
            <v>830.51</v>
          </cell>
          <cell r="S311">
            <v>1.1999999999999999E-3</v>
          </cell>
          <cell r="T311" t="str">
            <v>RM1135</v>
          </cell>
        </row>
        <row r="312">
          <cell r="K312" t="str">
            <v>1675539-00</v>
          </cell>
          <cell r="L312"/>
          <cell r="M312">
            <v>25</v>
          </cell>
          <cell r="N312" t="str">
            <v>1</v>
          </cell>
          <cell r="O312">
            <v>7.87</v>
          </cell>
          <cell r="P312">
            <v>0.3841</v>
          </cell>
          <cell r="Q312">
            <v>86</v>
          </cell>
          <cell r="R312">
            <v>223.9</v>
          </cell>
          <cell r="S312">
            <v>4.4999999999999997E-3</v>
          </cell>
          <cell r="T312" t="str">
            <v>RM1135</v>
          </cell>
        </row>
        <row r="313">
          <cell r="K313" t="str">
            <v>1675540-00</v>
          </cell>
          <cell r="L313"/>
          <cell r="M313">
            <v>38.840000000000003</v>
          </cell>
          <cell r="N313" t="str">
            <v>1</v>
          </cell>
          <cell r="O313">
            <v>7.87</v>
          </cell>
          <cell r="P313">
            <v>0.3841</v>
          </cell>
          <cell r="Q313">
            <v>56</v>
          </cell>
          <cell r="R313">
            <v>145.79</v>
          </cell>
          <cell r="S313">
            <v>6.8999999999999999E-3</v>
          </cell>
          <cell r="T313" t="str">
            <v>RM1135</v>
          </cell>
        </row>
        <row r="314">
          <cell r="K314" t="str">
            <v>1676929-00</v>
          </cell>
          <cell r="L314"/>
          <cell r="M314">
            <v>25.84</v>
          </cell>
          <cell r="N314" t="str">
            <v>1</v>
          </cell>
          <cell r="O314">
            <v>7.87</v>
          </cell>
          <cell r="P314">
            <v>0.3841</v>
          </cell>
          <cell r="Q314">
            <v>83</v>
          </cell>
          <cell r="R314">
            <v>216.08</v>
          </cell>
          <cell r="S314">
            <v>4.5999999999999999E-3</v>
          </cell>
          <cell r="T314" t="str">
            <v>RM1135</v>
          </cell>
        </row>
        <row r="315">
          <cell r="K315" t="str">
            <v>1677080-00</v>
          </cell>
          <cell r="L315"/>
          <cell r="M315">
            <v>24.65</v>
          </cell>
          <cell r="N315" t="str">
            <v>1</v>
          </cell>
          <cell r="O315">
            <v>7.87</v>
          </cell>
          <cell r="P315">
            <v>0.3841</v>
          </cell>
          <cell r="Q315">
            <v>87</v>
          </cell>
          <cell r="R315">
            <v>226.5</v>
          </cell>
          <cell r="S315">
            <v>4.4000000000000003E-3</v>
          </cell>
          <cell r="T315" t="str">
            <v>RM1135</v>
          </cell>
        </row>
        <row r="316">
          <cell r="K316" t="str">
            <v>1677081-00</v>
          </cell>
          <cell r="L316"/>
          <cell r="M316">
            <v>18.75</v>
          </cell>
          <cell r="N316" t="str">
            <v>1</v>
          </cell>
          <cell r="O316">
            <v>7.87</v>
          </cell>
          <cell r="P316">
            <v>0.3841</v>
          </cell>
          <cell r="Q316">
            <v>113</v>
          </cell>
          <cell r="R316">
            <v>294.19</v>
          </cell>
          <cell r="S316">
            <v>3.3999999999999998E-3</v>
          </cell>
          <cell r="T316" t="str">
            <v>RM1135</v>
          </cell>
        </row>
        <row r="317">
          <cell r="K317" t="str">
            <v>1677082-00</v>
          </cell>
          <cell r="L317"/>
          <cell r="M317">
            <v>15.1</v>
          </cell>
          <cell r="N317" t="str">
            <v>1</v>
          </cell>
          <cell r="O317">
            <v>7.87</v>
          </cell>
          <cell r="P317">
            <v>0.3841</v>
          </cell>
          <cell r="Q317">
            <v>139</v>
          </cell>
          <cell r="R317">
            <v>361.88</v>
          </cell>
          <cell r="S317">
            <v>2.8E-3</v>
          </cell>
          <cell r="T317" t="str">
            <v>RM1135</v>
          </cell>
        </row>
        <row r="318">
          <cell r="K318" t="str">
            <v>1677083-00</v>
          </cell>
          <cell r="L318"/>
          <cell r="M318">
            <v>17.55</v>
          </cell>
          <cell r="N318" t="str">
            <v>1</v>
          </cell>
          <cell r="O318">
            <v>7.87</v>
          </cell>
          <cell r="P318">
            <v>0.3841</v>
          </cell>
          <cell r="Q318">
            <v>121</v>
          </cell>
          <cell r="R318">
            <v>315.02</v>
          </cell>
          <cell r="S318">
            <v>3.2000000000000002E-3</v>
          </cell>
          <cell r="T318" t="str">
            <v>RM1135</v>
          </cell>
        </row>
        <row r="319">
          <cell r="K319" t="str">
            <v>1677084-00</v>
          </cell>
          <cell r="L319"/>
          <cell r="M319">
            <v>20.6</v>
          </cell>
          <cell r="N319" t="str">
            <v>1</v>
          </cell>
          <cell r="O319">
            <v>7.87</v>
          </cell>
          <cell r="P319">
            <v>0.3841</v>
          </cell>
          <cell r="Q319">
            <v>104</v>
          </cell>
          <cell r="R319">
            <v>270.76</v>
          </cell>
          <cell r="S319">
            <v>3.7000000000000002E-3</v>
          </cell>
          <cell r="T319" t="str">
            <v>RM1135</v>
          </cell>
        </row>
        <row r="320">
          <cell r="K320" t="str">
            <v>1677085-00</v>
          </cell>
          <cell r="L320"/>
          <cell r="M320">
            <v>39.25</v>
          </cell>
          <cell r="N320" t="str">
            <v>1</v>
          </cell>
          <cell r="O320">
            <v>7.87</v>
          </cell>
          <cell r="P320">
            <v>0.38639999999999997</v>
          </cell>
          <cell r="Q320">
            <v>55</v>
          </cell>
          <cell r="R320">
            <v>142.33000000000001</v>
          </cell>
          <cell r="S320">
            <v>7.0000000000000001E-3</v>
          </cell>
          <cell r="T320" t="str">
            <v>RM1112</v>
          </cell>
        </row>
        <row r="321">
          <cell r="K321" t="str">
            <v>1677089-00</v>
          </cell>
          <cell r="L321"/>
          <cell r="M321">
            <v>35.4</v>
          </cell>
          <cell r="N321" t="str">
            <v>1</v>
          </cell>
          <cell r="O321">
            <v>7.87</v>
          </cell>
          <cell r="P321">
            <v>0.3841</v>
          </cell>
          <cell r="Q321">
            <v>61</v>
          </cell>
          <cell r="R321">
            <v>158.81</v>
          </cell>
          <cell r="S321">
            <v>6.3E-3</v>
          </cell>
          <cell r="T321" t="str">
            <v>RM1135</v>
          </cell>
        </row>
        <row r="322">
          <cell r="K322" t="str">
            <v>1677211-00</v>
          </cell>
          <cell r="L322"/>
          <cell r="M322">
            <v>26.2</v>
          </cell>
          <cell r="N322" t="str">
            <v>1</v>
          </cell>
          <cell r="O322">
            <v>7.87</v>
          </cell>
          <cell r="P322">
            <v>0.3841</v>
          </cell>
          <cell r="Q322">
            <v>82</v>
          </cell>
          <cell r="R322">
            <v>213.48</v>
          </cell>
          <cell r="S322">
            <v>4.7000000000000002E-3</v>
          </cell>
          <cell r="T322" t="str">
            <v>RM1135</v>
          </cell>
        </row>
        <row r="323">
          <cell r="K323" t="str">
            <v>1677223-00</v>
          </cell>
          <cell r="L323"/>
          <cell r="M323">
            <v>40.65</v>
          </cell>
          <cell r="N323" t="str">
            <v>1</v>
          </cell>
          <cell r="O323">
            <v>7.87</v>
          </cell>
          <cell r="P323">
            <v>0.3841</v>
          </cell>
          <cell r="Q323">
            <v>54</v>
          </cell>
          <cell r="R323">
            <v>140.58000000000001</v>
          </cell>
          <cell r="S323">
            <v>7.1000000000000004E-3</v>
          </cell>
          <cell r="T323" t="str">
            <v>RM1135</v>
          </cell>
        </row>
        <row r="324">
          <cell r="K324" t="str">
            <v>1687912-00</v>
          </cell>
          <cell r="L324"/>
          <cell r="M324">
            <v>11.6</v>
          </cell>
          <cell r="N324" t="str">
            <v>1</v>
          </cell>
          <cell r="O324">
            <v>7.87</v>
          </cell>
          <cell r="P324">
            <v>0.3841</v>
          </cell>
          <cell r="Q324">
            <v>178</v>
          </cell>
          <cell r="R324">
            <v>463.42</v>
          </cell>
          <cell r="S324">
            <v>2.2000000000000001E-3</v>
          </cell>
          <cell r="T324" t="str">
            <v>RM1135</v>
          </cell>
        </row>
        <row r="325">
          <cell r="K325" t="str">
            <v>1687953-00</v>
          </cell>
          <cell r="L325"/>
          <cell r="M325">
            <v>25.6</v>
          </cell>
          <cell r="N325" t="str">
            <v>1</v>
          </cell>
          <cell r="O325">
            <v>7.87</v>
          </cell>
          <cell r="P325">
            <v>0.3841</v>
          </cell>
          <cell r="Q325">
            <v>84</v>
          </cell>
          <cell r="R325">
            <v>218.69</v>
          </cell>
          <cell r="S325">
            <v>4.5999999999999999E-3</v>
          </cell>
          <cell r="T325" t="str">
            <v>RM1135</v>
          </cell>
        </row>
        <row r="326">
          <cell r="K326" t="str">
            <v>1687963-00</v>
          </cell>
          <cell r="L326"/>
          <cell r="M326">
            <v>11.55</v>
          </cell>
          <cell r="N326" t="str">
            <v>1</v>
          </cell>
          <cell r="O326">
            <v>7.87</v>
          </cell>
          <cell r="P326">
            <v>0.3841</v>
          </cell>
          <cell r="Q326">
            <v>179</v>
          </cell>
          <cell r="R326">
            <v>466.02</v>
          </cell>
          <cell r="S326">
            <v>2.0999999999999999E-3</v>
          </cell>
          <cell r="T326" t="str">
            <v>RM1135</v>
          </cell>
        </row>
        <row r="327">
          <cell r="K327" t="str">
            <v>1688049-00</v>
          </cell>
          <cell r="L327"/>
          <cell r="M327">
            <v>7.6</v>
          </cell>
          <cell r="N327" t="str">
            <v>1</v>
          </cell>
          <cell r="O327">
            <v>7.87</v>
          </cell>
          <cell r="P327">
            <v>0.3841</v>
          </cell>
          <cell r="Q327">
            <v>261</v>
          </cell>
          <cell r="R327">
            <v>679.51</v>
          </cell>
          <cell r="S327">
            <v>1.5E-3</v>
          </cell>
          <cell r="T327" t="str">
            <v>RM1135</v>
          </cell>
        </row>
        <row r="328">
          <cell r="K328" t="str">
            <v>1688438-00</v>
          </cell>
          <cell r="L328"/>
          <cell r="M328">
            <v>11.45</v>
          </cell>
          <cell r="N328" t="str">
            <v>1</v>
          </cell>
          <cell r="O328">
            <v>7.87</v>
          </cell>
          <cell r="P328">
            <v>0.3841</v>
          </cell>
          <cell r="Q328">
            <v>180</v>
          </cell>
          <cell r="R328">
            <v>468.62</v>
          </cell>
          <cell r="S328">
            <v>2.0999999999999999E-3</v>
          </cell>
          <cell r="T328" t="str">
            <v>RM1135</v>
          </cell>
        </row>
        <row r="329">
          <cell r="K329" t="str">
            <v>1689009-00</v>
          </cell>
          <cell r="L329"/>
          <cell r="M329">
            <v>7</v>
          </cell>
          <cell r="N329" t="str">
            <v>1</v>
          </cell>
          <cell r="O329">
            <v>7.87</v>
          </cell>
          <cell r="P329">
            <v>0.3841</v>
          </cell>
          <cell r="Q329">
            <v>281</v>
          </cell>
          <cell r="R329">
            <v>731.58</v>
          </cell>
          <cell r="S329">
            <v>1.4E-3</v>
          </cell>
          <cell r="T329" t="str">
            <v>RM1135</v>
          </cell>
        </row>
        <row r="330">
          <cell r="K330" t="str">
            <v>1691271-00</v>
          </cell>
          <cell r="L330"/>
          <cell r="M330">
            <v>18.8</v>
          </cell>
          <cell r="N330" t="str">
            <v>1</v>
          </cell>
          <cell r="O330">
            <v>7.87</v>
          </cell>
          <cell r="P330">
            <v>0.3841</v>
          </cell>
          <cell r="Q330">
            <v>113</v>
          </cell>
          <cell r="R330">
            <v>294.19</v>
          </cell>
          <cell r="S330">
            <v>3.3999999999999998E-3</v>
          </cell>
          <cell r="T330" t="str">
            <v>RM1135</v>
          </cell>
        </row>
        <row r="331">
          <cell r="K331" t="str">
            <v>1688434-00</v>
          </cell>
          <cell r="L331"/>
          <cell r="M331">
            <v>8</v>
          </cell>
          <cell r="N331" t="str">
            <v>1</v>
          </cell>
          <cell r="O331">
            <v>7.87</v>
          </cell>
          <cell r="P331">
            <v>0.38639999999999997</v>
          </cell>
          <cell r="Q331">
            <v>250</v>
          </cell>
          <cell r="R331">
            <v>646.99</v>
          </cell>
          <cell r="S331">
            <v>1.5E-3</v>
          </cell>
          <cell r="T331" t="str">
            <v>RM1112</v>
          </cell>
        </row>
        <row r="332">
          <cell r="K332" t="str">
            <v>1760063-00</v>
          </cell>
          <cell r="L332"/>
          <cell r="M332">
            <v>15</v>
          </cell>
          <cell r="N332" t="str">
            <v>1</v>
          </cell>
          <cell r="O332">
            <v>7.87</v>
          </cell>
          <cell r="P332">
            <v>0.3841</v>
          </cell>
          <cell r="Q332">
            <v>140</v>
          </cell>
          <cell r="R332">
            <v>364.48</v>
          </cell>
          <cell r="S332">
            <v>2.7000000000000001E-3</v>
          </cell>
          <cell r="T332" t="str">
            <v>RM1135</v>
          </cell>
        </row>
        <row r="333">
          <cell r="K333" t="str">
            <v>1693868-00</v>
          </cell>
          <cell r="L333"/>
          <cell r="M333">
            <v>15</v>
          </cell>
          <cell r="N333" t="str">
            <v>1</v>
          </cell>
          <cell r="O333">
            <v>7.87</v>
          </cell>
          <cell r="P333">
            <v>0.3841</v>
          </cell>
          <cell r="Q333">
            <v>140</v>
          </cell>
          <cell r="R333">
            <v>364.48</v>
          </cell>
          <cell r="S333">
            <v>2.7000000000000001E-3</v>
          </cell>
          <cell r="T333" t="str">
            <v>RM1135</v>
          </cell>
        </row>
        <row r="334">
          <cell r="K334" t="str">
            <v>1697314-00</v>
          </cell>
          <cell r="L334"/>
          <cell r="M334">
            <v>8.8000000000000007</v>
          </cell>
          <cell r="N334" t="str">
            <v>1</v>
          </cell>
          <cell r="O334">
            <v>7.87</v>
          </cell>
          <cell r="P334">
            <v>0.3841</v>
          </cell>
          <cell r="Q334">
            <v>229</v>
          </cell>
          <cell r="R334">
            <v>596.19000000000005</v>
          </cell>
          <cell r="S334">
            <v>1.6999999999999999E-3</v>
          </cell>
          <cell r="T334" t="str">
            <v>RM1135</v>
          </cell>
        </row>
        <row r="335">
          <cell r="K335" t="str">
            <v>1724033-00</v>
          </cell>
          <cell r="L335"/>
          <cell r="M335">
            <v>16.2</v>
          </cell>
          <cell r="N335" t="str">
            <v>1</v>
          </cell>
          <cell r="O335">
            <v>7.87</v>
          </cell>
          <cell r="P335">
            <v>0.3841</v>
          </cell>
          <cell r="Q335">
            <v>130</v>
          </cell>
          <cell r="R335">
            <v>338.45</v>
          </cell>
          <cell r="S335">
            <v>3.0000000000000001E-3</v>
          </cell>
          <cell r="T335" t="str">
            <v>RM1135</v>
          </cell>
        </row>
        <row r="336">
          <cell r="K336" t="str">
            <v>1760118-00</v>
          </cell>
          <cell r="L336"/>
          <cell r="M336">
            <v>41</v>
          </cell>
          <cell r="N336" t="str">
            <v>1</v>
          </cell>
          <cell r="O336">
            <v>7.87</v>
          </cell>
          <cell r="P336">
            <v>0.3841</v>
          </cell>
          <cell r="Q336">
            <v>53</v>
          </cell>
          <cell r="R336">
            <v>137.97999999999999</v>
          </cell>
          <cell r="S336">
            <v>7.1999999999999998E-3</v>
          </cell>
          <cell r="T336" t="str">
            <v>RM1135</v>
          </cell>
        </row>
        <row r="337">
          <cell r="K337" t="str">
            <v>1725687-01</v>
          </cell>
          <cell r="L337"/>
          <cell r="M337">
            <v>79.2</v>
          </cell>
          <cell r="N337" t="str">
            <v>1</v>
          </cell>
          <cell r="O337">
            <v>7.87</v>
          </cell>
          <cell r="P337">
            <v>0.3841</v>
          </cell>
          <cell r="Q337">
            <v>28</v>
          </cell>
          <cell r="R337">
            <v>72.89</v>
          </cell>
          <cell r="S337">
            <v>1.37E-2</v>
          </cell>
          <cell r="T337" t="str">
            <v>RM1135</v>
          </cell>
        </row>
        <row r="338">
          <cell r="K338" t="str">
            <v>1726327-00</v>
          </cell>
          <cell r="L338"/>
          <cell r="M338">
            <v>12.75</v>
          </cell>
          <cell r="N338" t="str">
            <v>1</v>
          </cell>
          <cell r="O338">
            <v>7.87</v>
          </cell>
          <cell r="P338">
            <v>0.3841</v>
          </cell>
          <cell r="Q338">
            <v>163</v>
          </cell>
          <cell r="R338">
            <v>424.36</v>
          </cell>
          <cell r="S338">
            <v>2.3999999999999998E-3</v>
          </cell>
          <cell r="T338" t="str">
            <v>RM1135</v>
          </cell>
        </row>
        <row r="339">
          <cell r="K339" t="str">
            <v>1728142-00</v>
          </cell>
          <cell r="L339"/>
          <cell r="M339">
            <v>25</v>
          </cell>
          <cell r="N339" t="str">
            <v>1</v>
          </cell>
          <cell r="O339">
            <v>7.87</v>
          </cell>
          <cell r="P339">
            <v>0.3841</v>
          </cell>
          <cell r="Q339">
            <v>86</v>
          </cell>
          <cell r="R339">
            <v>223.9</v>
          </cell>
          <cell r="S339">
            <v>4.4999999999999997E-3</v>
          </cell>
          <cell r="T339" t="str">
            <v>RM1135</v>
          </cell>
        </row>
        <row r="340">
          <cell r="K340" t="str">
            <v>1729819-00</v>
          </cell>
          <cell r="L340"/>
          <cell r="M340">
            <v>17.55</v>
          </cell>
          <cell r="N340" t="str">
            <v>1</v>
          </cell>
          <cell r="O340">
            <v>7.87</v>
          </cell>
          <cell r="P340">
            <v>0.3841</v>
          </cell>
          <cell r="Q340">
            <v>121</v>
          </cell>
          <cell r="R340">
            <v>315.02</v>
          </cell>
          <cell r="S340">
            <v>3.2000000000000002E-3</v>
          </cell>
          <cell r="T340" t="str">
            <v>RM1135</v>
          </cell>
        </row>
        <row r="341">
          <cell r="K341" t="str">
            <v>1732775-00</v>
          </cell>
          <cell r="L341"/>
          <cell r="M341">
            <v>25.45</v>
          </cell>
          <cell r="N341" t="str">
            <v>1</v>
          </cell>
          <cell r="O341">
            <v>7.87</v>
          </cell>
          <cell r="P341">
            <v>0.3841</v>
          </cell>
          <cell r="Q341">
            <v>85</v>
          </cell>
          <cell r="R341">
            <v>221.29</v>
          </cell>
          <cell r="S341">
            <v>4.4999999999999997E-3</v>
          </cell>
          <cell r="T341" t="str">
            <v>RM1135</v>
          </cell>
        </row>
        <row r="342">
          <cell r="K342" t="str">
            <v>1754482-00</v>
          </cell>
          <cell r="L342"/>
          <cell r="M342">
            <v>10.15</v>
          </cell>
          <cell r="N342" t="str">
            <v>1</v>
          </cell>
          <cell r="O342">
            <v>7.87</v>
          </cell>
          <cell r="P342">
            <v>0.3841</v>
          </cell>
          <cell r="Q342">
            <v>201</v>
          </cell>
          <cell r="R342">
            <v>523.29999999999995</v>
          </cell>
          <cell r="S342">
            <v>1.9E-3</v>
          </cell>
          <cell r="T342" t="str">
            <v>RM1135</v>
          </cell>
        </row>
        <row r="343">
          <cell r="K343" t="str">
            <v>1726388-00</v>
          </cell>
          <cell r="L343"/>
          <cell r="M343">
            <v>484.95</v>
          </cell>
          <cell r="N343" t="str">
            <v>1</v>
          </cell>
          <cell r="O343">
            <v>7.87</v>
          </cell>
          <cell r="P343">
            <v>0.3841</v>
          </cell>
          <cell r="Q343">
            <v>4</v>
          </cell>
          <cell r="R343">
            <v>10.41</v>
          </cell>
          <cell r="S343">
            <v>9.6100000000000005E-2</v>
          </cell>
          <cell r="T343" t="str">
            <v>RM1135</v>
          </cell>
        </row>
        <row r="344">
          <cell r="K344" t="str">
            <v>1691266-00</v>
          </cell>
          <cell r="L344"/>
          <cell r="M344">
            <v>22.85</v>
          </cell>
          <cell r="N344" t="str">
            <v>1</v>
          </cell>
          <cell r="O344">
            <v>7.87</v>
          </cell>
          <cell r="P344">
            <v>0.3841</v>
          </cell>
          <cell r="Q344">
            <v>94</v>
          </cell>
          <cell r="R344">
            <v>244.72</v>
          </cell>
          <cell r="S344">
            <v>4.1000000000000003E-3</v>
          </cell>
          <cell r="T344" t="str">
            <v>RM1135</v>
          </cell>
        </row>
        <row r="345">
          <cell r="K345" t="str">
            <v>1691265-00</v>
          </cell>
          <cell r="L345"/>
          <cell r="M345">
            <v>28.95</v>
          </cell>
          <cell r="N345" t="str">
            <v>1</v>
          </cell>
          <cell r="O345">
            <v>7.87</v>
          </cell>
          <cell r="P345">
            <v>0.3841</v>
          </cell>
          <cell r="Q345">
            <v>75</v>
          </cell>
          <cell r="R345">
            <v>195.26</v>
          </cell>
          <cell r="S345">
            <v>5.1000000000000004E-3</v>
          </cell>
          <cell r="T345" t="str">
            <v>RM1135</v>
          </cell>
        </row>
        <row r="346">
          <cell r="K346" t="str">
            <v>1691269-00</v>
          </cell>
          <cell r="L346"/>
          <cell r="M346">
            <v>21.95</v>
          </cell>
          <cell r="N346" t="str">
            <v>1</v>
          </cell>
          <cell r="O346">
            <v>7.87</v>
          </cell>
          <cell r="P346">
            <v>0.3841</v>
          </cell>
          <cell r="Q346">
            <v>98</v>
          </cell>
          <cell r="R346">
            <v>255.14</v>
          </cell>
          <cell r="S346">
            <v>3.8999999999999998E-3</v>
          </cell>
          <cell r="T346" t="str">
            <v>RM1135</v>
          </cell>
        </row>
        <row r="347">
          <cell r="K347" t="str">
            <v>1691267-00</v>
          </cell>
          <cell r="L347"/>
          <cell r="M347">
            <v>22.25</v>
          </cell>
          <cell r="N347" t="str">
            <v>1</v>
          </cell>
          <cell r="O347">
            <v>7.87</v>
          </cell>
          <cell r="P347">
            <v>0.3841</v>
          </cell>
          <cell r="Q347">
            <v>96</v>
          </cell>
          <cell r="R347">
            <v>249.93</v>
          </cell>
          <cell r="S347">
            <v>4.0000000000000001E-3</v>
          </cell>
          <cell r="T347" t="str">
            <v>RM1135</v>
          </cell>
        </row>
        <row r="348">
          <cell r="K348" t="str">
            <v>1675218-00</v>
          </cell>
          <cell r="L348"/>
          <cell r="M348">
            <v>20.05</v>
          </cell>
          <cell r="N348" t="str">
            <v>1</v>
          </cell>
          <cell r="O348">
            <v>7.87</v>
          </cell>
          <cell r="P348">
            <v>0.3841</v>
          </cell>
          <cell r="Q348">
            <v>106</v>
          </cell>
          <cell r="R348">
            <v>275.95999999999998</v>
          </cell>
          <cell r="S348">
            <v>3.5999999999999999E-3</v>
          </cell>
          <cell r="T348" t="str">
            <v>RM1135</v>
          </cell>
        </row>
        <row r="349">
          <cell r="K349" t="str">
            <v>1676895-00</v>
          </cell>
          <cell r="L349"/>
          <cell r="M349">
            <v>39.950000000000003</v>
          </cell>
          <cell r="N349" t="str">
            <v>1</v>
          </cell>
          <cell r="O349">
            <v>7.87</v>
          </cell>
          <cell r="P349">
            <v>0.3841</v>
          </cell>
          <cell r="Q349">
            <v>54</v>
          </cell>
          <cell r="R349">
            <v>140.58000000000001</v>
          </cell>
          <cell r="S349">
            <v>7.1000000000000004E-3</v>
          </cell>
          <cell r="T349" t="str">
            <v>RM1135</v>
          </cell>
        </row>
        <row r="350">
          <cell r="K350" t="str">
            <v>1688399-00</v>
          </cell>
          <cell r="L350"/>
          <cell r="M350">
            <v>13.65</v>
          </cell>
          <cell r="N350" t="str">
            <v>1</v>
          </cell>
          <cell r="O350">
            <v>7.87</v>
          </cell>
          <cell r="P350">
            <v>0.38639999999999997</v>
          </cell>
          <cell r="Q350">
            <v>153</v>
          </cell>
          <cell r="R350">
            <v>395.96</v>
          </cell>
          <cell r="S350">
            <v>2.5000000000000001E-3</v>
          </cell>
          <cell r="T350" t="str">
            <v>RM1112</v>
          </cell>
        </row>
        <row r="351">
          <cell r="K351" t="str">
            <v>1689035-01</v>
          </cell>
          <cell r="L351"/>
          <cell r="M351">
            <v>123.85</v>
          </cell>
          <cell r="N351" t="str">
            <v>1</v>
          </cell>
          <cell r="O351">
            <v>7.87</v>
          </cell>
          <cell r="P351">
            <v>0.3841</v>
          </cell>
          <cell r="Q351">
            <v>18</v>
          </cell>
          <cell r="R351">
            <v>46.86</v>
          </cell>
          <cell r="S351">
            <v>2.1299999999999999E-2</v>
          </cell>
          <cell r="T351" t="str">
            <v>RM1135</v>
          </cell>
        </row>
        <row r="352">
          <cell r="K352" t="str">
            <v>1689151-00</v>
          </cell>
          <cell r="L352"/>
          <cell r="M352">
            <v>347.15</v>
          </cell>
          <cell r="N352" t="str">
            <v>1</v>
          </cell>
          <cell r="O352">
            <v>7.87</v>
          </cell>
          <cell r="P352">
            <v>0.3841</v>
          </cell>
          <cell r="Q352">
            <v>6</v>
          </cell>
          <cell r="R352">
            <v>15.62</v>
          </cell>
          <cell r="S352">
            <v>6.4000000000000001E-2</v>
          </cell>
          <cell r="T352" t="str">
            <v>RM1135</v>
          </cell>
        </row>
        <row r="353">
          <cell r="K353" t="str">
            <v>1690776-00</v>
          </cell>
          <cell r="L353"/>
          <cell r="M353">
            <v>13.55</v>
          </cell>
          <cell r="N353" t="str">
            <v>1</v>
          </cell>
          <cell r="O353">
            <v>7.87</v>
          </cell>
          <cell r="P353">
            <v>0.38639999999999997</v>
          </cell>
          <cell r="Q353">
            <v>154</v>
          </cell>
          <cell r="R353">
            <v>398.55</v>
          </cell>
          <cell r="S353">
            <v>2.5000000000000001E-3</v>
          </cell>
          <cell r="T353" t="str">
            <v>RM1112</v>
          </cell>
        </row>
        <row r="354">
          <cell r="K354" t="str">
            <v>1703213-00</v>
          </cell>
          <cell r="L354"/>
          <cell r="M354">
            <v>23.95</v>
          </cell>
          <cell r="N354" t="str">
            <v>1</v>
          </cell>
          <cell r="O354">
            <v>7.87</v>
          </cell>
          <cell r="P354">
            <v>0.3841</v>
          </cell>
          <cell r="Q354">
            <v>90</v>
          </cell>
          <cell r="R354">
            <v>234.31</v>
          </cell>
          <cell r="S354">
            <v>4.3E-3</v>
          </cell>
          <cell r="T354" t="str">
            <v>RM1135</v>
          </cell>
        </row>
        <row r="355">
          <cell r="K355" t="str">
            <v>1732786-00</v>
          </cell>
          <cell r="L355"/>
          <cell r="M355">
            <v>7.1</v>
          </cell>
          <cell r="N355" t="str">
            <v>1</v>
          </cell>
          <cell r="O355">
            <v>7.87</v>
          </cell>
          <cell r="P355">
            <v>0.37719999999999998</v>
          </cell>
          <cell r="Q355">
            <v>277</v>
          </cell>
          <cell r="R355">
            <v>734.35</v>
          </cell>
          <cell r="S355">
            <v>1.4E-3</v>
          </cell>
          <cell r="T355" t="str">
            <v>RM1129</v>
          </cell>
        </row>
        <row r="356">
          <cell r="K356" t="str">
            <v>1737871-00</v>
          </cell>
          <cell r="L356"/>
          <cell r="M356">
            <v>13.6</v>
          </cell>
          <cell r="N356" t="str">
            <v>1</v>
          </cell>
          <cell r="O356">
            <v>7.87</v>
          </cell>
          <cell r="P356">
            <v>0.3841</v>
          </cell>
          <cell r="Q356">
            <v>154</v>
          </cell>
          <cell r="R356">
            <v>400.93</v>
          </cell>
          <cell r="S356">
            <v>2.5000000000000001E-3</v>
          </cell>
          <cell r="T356" t="str">
            <v>RM1135</v>
          </cell>
        </row>
        <row r="357">
          <cell r="K357" t="str">
            <v>1675535-00</v>
          </cell>
          <cell r="L357"/>
          <cell r="M357">
            <v>24.55</v>
          </cell>
          <cell r="N357" t="str">
            <v>1</v>
          </cell>
          <cell r="O357">
            <v>7.87</v>
          </cell>
          <cell r="P357">
            <v>0.3841</v>
          </cell>
          <cell r="Q357">
            <v>88</v>
          </cell>
          <cell r="R357">
            <v>229.1</v>
          </cell>
          <cell r="S357">
            <v>4.4000000000000003E-3</v>
          </cell>
          <cell r="T357" t="str">
            <v>RM1135</v>
          </cell>
        </row>
        <row r="358">
          <cell r="K358" t="str">
            <v>1676337-00</v>
          </cell>
          <cell r="L358"/>
          <cell r="M358">
            <v>17.25</v>
          </cell>
          <cell r="N358" t="str">
            <v>1</v>
          </cell>
          <cell r="O358">
            <v>7.87</v>
          </cell>
          <cell r="P358">
            <v>0.3841</v>
          </cell>
          <cell r="Q358">
            <v>123</v>
          </cell>
          <cell r="R358">
            <v>320.22000000000003</v>
          </cell>
          <cell r="S358">
            <v>3.0999999999999999E-3</v>
          </cell>
          <cell r="T358" t="str">
            <v>RM1135</v>
          </cell>
        </row>
        <row r="359">
          <cell r="K359" t="str">
            <v>1677086-00</v>
          </cell>
          <cell r="L359"/>
          <cell r="M359">
            <v>40.700000000000003</v>
          </cell>
          <cell r="N359" t="str">
            <v>1</v>
          </cell>
          <cell r="O359">
            <v>7.87</v>
          </cell>
          <cell r="P359">
            <v>0.3841</v>
          </cell>
          <cell r="Q359">
            <v>53</v>
          </cell>
          <cell r="R359">
            <v>137.97999999999999</v>
          </cell>
          <cell r="S359">
            <v>7.1999999999999998E-3</v>
          </cell>
          <cell r="T359" t="str">
            <v>RM1135</v>
          </cell>
        </row>
        <row r="360">
          <cell r="K360" t="str">
            <v>1278123-00</v>
          </cell>
          <cell r="L360"/>
          <cell r="M360">
            <v>334</v>
          </cell>
          <cell r="N360" t="str">
            <v>1</v>
          </cell>
          <cell r="O360">
            <v>7.87</v>
          </cell>
          <cell r="P360">
            <v>0.3841</v>
          </cell>
          <cell r="Q360">
            <v>6</v>
          </cell>
          <cell r="R360">
            <v>15.62</v>
          </cell>
          <cell r="S360">
            <v>6.4000000000000001E-2</v>
          </cell>
          <cell r="T360" t="str">
            <v>RM1135</v>
          </cell>
        </row>
        <row r="361">
          <cell r="K361" t="str">
            <v>1712247-01</v>
          </cell>
          <cell r="L361"/>
          <cell r="M361">
            <v>19.05</v>
          </cell>
          <cell r="N361" t="str">
            <v>1</v>
          </cell>
          <cell r="O361">
            <v>7.87</v>
          </cell>
          <cell r="P361">
            <v>0.3841</v>
          </cell>
          <cell r="Q361">
            <v>112</v>
          </cell>
          <cell r="R361">
            <v>291.58999999999997</v>
          </cell>
          <cell r="S361">
            <v>3.3999999999999998E-3</v>
          </cell>
          <cell r="T361" t="str">
            <v>RM1135</v>
          </cell>
        </row>
        <row r="362">
          <cell r="K362" t="str">
            <v>1688310-00</v>
          </cell>
          <cell r="L362"/>
          <cell r="M362">
            <v>384.6</v>
          </cell>
          <cell r="N362" t="str">
            <v>1</v>
          </cell>
          <cell r="O362">
            <v>7.87</v>
          </cell>
          <cell r="P362">
            <v>0.3841</v>
          </cell>
          <cell r="Q362">
            <v>5</v>
          </cell>
          <cell r="R362">
            <v>13.01</v>
          </cell>
          <cell r="S362">
            <v>7.6899999999999996E-2</v>
          </cell>
          <cell r="T362" t="str">
            <v>RM1135</v>
          </cell>
        </row>
        <row r="363">
          <cell r="K363" t="str">
            <v>1712238-01</v>
          </cell>
          <cell r="L363"/>
          <cell r="M363">
            <v>19.45</v>
          </cell>
          <cell r="N363" t="str">
            <v>1</v>
          </cell>
          <cell r="O363">
            <v>7.87</v>
          </cell>
          <cell r="P363">
            <v>0.3841</v>
          </cell>
          <cell r="Q363">
            <v>110</v>
          </cell>
          <cell r="R363">
            <v>286.38</v>
          </cell>
          <cell r="S363">
            <v>3.5000000000000001E-3</v>
          </cell>
          <cell r="T363" t="str">
            <v>RM1135</v>
          </cell>
        </row>
        <row r="364">
          <cell r="K364" t="str">
            <v>LV44585-001A</v>
          </cell>
          <cell r="L364"/>
          <cell r="M364">
            <v>8.8000000000000007</v>
          </cell>
          <cell r="N364" t="str">
            <v>1.5</v>
          </cell>
          <cell r="O364">
            <v>7.87</v>
          </cell>
          <cell r="P364">
            <v>0.55630000000000002</v>
          </cell>
          <cell r="Q364">
            <v>218</v>
          </cell>
          <cell r="R364">
            <v>391.87</v>
          </cell>
          <cell r="S364">
            <v>2.5999999999999999E-3</v>
          </cell>
          <cell r="T364" t="str">
            <v>RM1136</v>
          </cell>
        </row>
        <row r="365">
          <cell r="K365" t="str">
            <v>1610844-03</v>
          </cell>
          <cell r="L365"/>
          <cell r="M365">
            <v>351.8</v>
          </cell>
          <cell r="N365" t="str">
            <v>1.5</v>
          </cell>
          <cell r="O365">
            <v>7.87</v>
          </cell>
          <cell r="P365">
            <v>0.55630000000000002</v>
          </cell>
          <cell r="Q365">
            <v>6</v>
          </cell>
          <cell r="R365">
            <v>10.78</v>
          </cell>
          <cell r="S365">
            <v>9.2799999999999994E-2</v>
          </cell>
          <cell r="T365" t="str">
            <v>RM1136</v>
          </cell>
        </row>
        <row r="366">
          <cell r="K366" t="str">
            <v>1648423-00</v>
          </cell>
          <cell r="L366"/>
          <cell r="M366">
            <v>272.60000000000002</v>
          </cell>
          <cell r="N366" t="str">
            <v>1.5</v>
          </cell>
          <cell r="O366">
            <v>7.87</v>
          </cell>
          <cell r="P366">
            <v>0.55630000000000002</v>
          </cell>
          <cell r="Q366">
            <v>8</v>
          </cell>
          <cell r="R366">
            <v>14.38</v>
          </cell>
          <cell r="S366">
            <v>6.9500000000000006E-2</v>
          </cell>
          <cell r="T366" t="str">
            <v>RM1136</v>
          </cell>
        </row>
        <row r="367">
          <cell r="K367" t="str">
            <v>1677104-00</v>
          </cell>
          <cell r="L367"/>
          <cell r="M367">
            <v>356.9</v>
          </cell>
          <cell r="N367" t="str">
            <v>1.5</v>
          </cell>
          <cell r="O367">
            <v>7.87</v>
          </cell>
          <cell r="P367">
            <v>0.55630000000000002</v>
          </cell>
          <cell r="Q367">
            <v>6</v>
          </cell>
          <cell r="R367">
            <v>10.78</v>
          </cell>
          <cell r="S367">
            <v>9.2799999999999994E-2</v>
          </cell>
          <cell r="T367" t="str">
            <v>RM1136</v>
          </cell>
        </row>
        <row r="368">
          <cell r="K368" t="str">
            <v>1677405-00</v>
          </cell>
          <cell r="L368"/>
          <cell r="M368">
            <v>353.59</v>
          </cell>
          <cell r="N368" t="str">
            <v>1.5</v>
          </cell>
          <cell r="O368">
            <v>7.87</v>
          </cell>
          <cell r="P368">
            <v>0.55630000000000002</v>
          </cell>
          <cell r="Q368">
            <v>6</v>
          </cell>
          <cell r="R368">
            <v>10.78</v>
          </cell>
          <cell r="S368">
            <v>9.2799999999999994E-2</v>
          </cell>
          <cell r="T368" t="str">
            <v>RM1136</v>
          </cell>
        </row>
        <row r="369">
          <cell r="K369" t="str">
            <v>1692597-00</v>
          </cell>
          <cell r="L369"/>
          <cell r="M369">
            <v>347.6</v>
          </cell>
          <cell r="N369" t="str">
            <v>1.5</v>
          </cell>
          <cell r="O369">
            <v>7.87</v>
          </cell>
          <cell r="P369">
            <v>0.55630000000000002</v>
          </cell>
          <cell r="Q369">
            <v>6</v>
          </cell>
          <cell r="R369">
            <v>10.78</v>
          </cell>
          <cell r="S369">
            <v>9.2799999999999994E-2</v>
          </cell>
          <cell r="T369" t="str">
            <v>RM1136</v>
          </cell>
        </row>
        <row r="370">
          <cell r="K370" t="str">
            <v>1692653-01</v>
          </cell>
          <cell r="L370"/>
          <cell r="M370">
            <v>368.4</v>
          </cell>
          <cell r="N370" t="str">
            <v>1.5</v>
          </cell>
          <cell r="O370">
            <v>7.87</v>
          </cell>
          <cell r="P370">
            <v>0.55630000000000002</v>
          </cell>
          <cell r="Q370">
            <v>6</v>
          </cell>
          <cell r="R370">
            <v>10.78</v>
          </cell>
          <cell r="S370">
            <v>9.2799999999999994E-2</v>
          </cell>
          <cell r="T370" t="str">
            <v>RM1136</v>
          </cell>
        </row>
        <row r="371">
          <cell r="K371" t="str">
            <v>1706659-01</v>
          </cell>
          <cell r="L371"/>
          <cell r="M371">
            <v>20.399999999999999</v>
          </cell>
          <cell r="N371" t="str">
            <v>1.5</v>
          </cell>
          <cell r="O371">
            <v>7.87</v>
          </cell>
          <cell r="P371">
            <v>0.55630000000000002</v>
          </cell>
          <cell r="Q371">
            <v>102</v>
          </cell>
          <cell r="R371">
            <v>183.35</v>
          </cell>
          <cell r="S371">
            <v>5.4999999999999997E-3</v>
          </cell>
          <cell r="T371" t="str">
            <v>RM1136</v>
          </cell>
        </row>
        <row r="372">
          <cell r="K372" t="str">
            <v>1706660-01</v>
          </cell>
          <cell r="L372"/>
          <cell r="M372">
            <v>14.4</v>
          </cell>
          <cell r="N372" t="str">
            <v>1.5</v>
          </cell>
          <cell r="O372">
            <v>7.87</v>
          </cell>
          <cell r="P372">
            <v>0.55630000000000002</v>
          </cell>
          <cell r="Q372">
            <v>141</v>
          </cell>
          <cell r="R372">
            <v>253.46</v>
          </cell>
          <cell r="S372">
            <v>3.8999999999999998E-3</v>
          </cell>
          <cell r="T372" t="str">
            <v>RM1136</v>
          </cell>
        </row>
        <row r="373">
          <cell r="K373">
            <v>110985801</v>
          </cell>
          <cell r="L373"/>
          <cell r="M373">
            <v>9.9</v>
          </cell>
          <cell r="N373" t="str">
            <v>1.5</v>
          </cell>
          <cell r="O373">
            <v>7.87</v>
          </cell>
          <cell r="P373">
            <v>0.55630000000000002</v>
          </cell>
          <cell r="Q373">
            <v>197</v>
          </cell>
          <cell r="R373">
            <v>354.12</v>
          </cell>
          <cell r="S373">
            <v>2.8E-3</v>
          </cell>
          <cell r="T373" t="str">
            <v>RM1136</v>
          </cell>
        </row>
        <row r="374">
          <cell r="K374" t="str">
            <v>1262721-01</v>
          </cell>
          <cell r="L374"/>
          <cell r="M374">
            <v>43.8</v>
          </cell>
          <cell r="N374" t="str">
            <v>1.5</v>
          </cell>
          <cell r="O374">
            <v>7.87</v>
          </cell>
          <cell r="P374">
            <v>0.55630000000000002</v>
          </cell>
          <cell r="Q374">
            <v>49</v>
          </cell>
          <cell r="R374">
            <v>88.08</v>
          </cell>
          <cell r="S374">
            <v>1.14E-2</v>
          </cell>
          <cell r="T374" t="str">
            <v>RM1136</v>
          </cell>
        </row>
        <row r="375">
          <cell r="K375" t="str">
            <v>1292687-01</v>
          </cell>
          <cell r="L375"/>
          <cell r="M375">
            <v>19.45</v>
          </cell>
          <cell r="N375" t="str">
            <v>1.5</v>
          </cell>
          <cell r="O375">
            <v>7.87</v>
          </cell>
          <cell r="P375">
            <v>0.55630000000000002</v>
          </cell>
          <cell r="Q375">
            <v>107</v>
          </cell>
          <cell r="R375">
            <v>192.34</v>
          </cell>
          <cell r="S375">
            <v>5.1999999999999998E-3</v>
          </cell>
          <cell r="T375" t="str">
            <v>RM1136</v>
          </cell>
        </row>
        <row r="376">
          <cell r="K376" t="str">
            <v>1292825-01</v>
          </cell>
          <cell r="L376"/>
          <cell r="M376">
            <v>45.75</v>
          </cell>
          <cell r="N376" t="str">
            <v>1.5</v>
          </cell>
          <cell r="O376">
            <v>7.87</v>
          </cell>
          <cell r="P376">
            <v>0.55630000000000002</v>
          </cell>
          <cell r="Q376">
            <v>47</v>
          </cell>
          <cell r="R376">
            <v>84.48</v>
          </cell>
          <cell r="S376">
            <v>1.18E-2</v>
          </cell>
          <cell r="T376" t="str">
            <v>RM1136</v>
          </cell>
        </row>
        <row r="377">
          <cell r="K377" t="str">
            <v>1292826-01</v>
          </cell>
          <cell r="L377"/>
          <cell r="M377">
            <v>68.2</v>
          </cell>
          <cell r="N377" t="str">
            <v>1.5</v>
          </cell>
          <cell r="O377">
            <v>7.87</v>
          </cell>
          <cell r="P377">
            <v>0.55630000000000002</v>
          </cell>
          <cell r="Q377">
            <v>32</v>
          </cell>
          <cell r="R377">
            <v>57.52</v>
          </cell>
          <cell r="S377">
            <v>1.7399999999999999E-2</v>
          </cell>
          <cell r="T377" t="str">
            <v>RM1136</v>
          </cell>
        </row>
        <row r="378">
          <cell r="K378" t="str">
            <v>1550034-01</v>
          </cell>
          <cell r="L378"/>
          <cell r="M378">
            <v>22.35</v>
          </cell>
          <cell r="N378" t="str">
            <v>1.5</v>
          </cell>
          <cell r="O378">
            <v>7.87</v>
          </cell>
          <cell r="P378">
            <v>0.55630000000000002</v>
          </cell>
          <cell r="Q378">
            <v>94</v>
          </cell>
          <cell r="R378">
            <v>168.97</v>
          </cell>
          <cell r="S378">
            <v>5.8999999999999999E-3</v>
          </cell>
          <cell r="T378" t="str">
            <v>RM1136</v>
          </cell>
        </row>
        <row r="379">
          <cell r="K379" t="str">
            <v>1600365-01</v>
          </cell>
          <cell r="L379"/>
          <cell r="M379">
            <v>22.55</v>
          </cell>
          <cell r="N379" t="str">
            <v>1.5</v>
          </cell>
          <cell r="O379">
            <v>7.87</v>
          </cell>
          <cell r="P379">
            <v>0.55630000000000002</v>
          </cell>
          <cell r="Q379">
            <v>93</v>
          </cell>
          <cell r="R379">
            <v>167.17</v>
          </cell>
          <cell r="S379">
            <v>6.0000000000000001E-3</v>
          </cell>
          <cell r="T379" t="str">
            <v>RM1136</v>
          </cell>
        </row>
        <row r="380">
          <cell r="K380" t="str">
            <v>1610881-01</v>
          </cell>
          <cell r="L380"/>
          <cell r="M380">
            <v>29.05</v>
          </cell>
          <cell r="N380" t="str">
            <v>1.5</v>
          </cell>
          <cell r="O380">
            <v>7.87</v>
          </cell>
          <cell r="P380">
            <v>0.55630000000000002</v>
          </cell>
          <cell r="Q380">
            <v>73</v>
          </cell>
          <cell r="R380">
            <v>131.22</v>
          </cell>
          <cell r="S380">
            <v>7.6E-3</v>
          </cell>
          <cell r="T380" t="str">
            <v>RM1136</v>
          </cell>
        </row>
        <row r="381">
          <cell r="K381" t="str">
            <v>1647954-00</v>
          </cell>
          <cell r="L381"/>
          <cell r="M381">
            <v>10.34</v>
          </cell>
          <cell r="N381" t="str">
            <v>1.5</v>
          </cell>
          <cell r="O381">
            <v>7.87</v>
          </cell>
          <cell r="P381">
            <v>0.55630000000000002</v>
          </cell>
          <cell r="Q381">
            <v>190</v>
          </cell>
          <cell r="R381">
            <v>341.54</v>
          </cell>
          <cell r="S381">
            <v>2.8999999999999998E-3</v>
          </cell>
          <cell r="T381" t="str">
            <v>RM1136</v>
          </cell>
        </row>
        <row r="382">
          <cell r="K382" t="str">
            <v>1676918-00</v>
          </cell>
          <cell r="L382"/>
          <cell r="M382">
            <v>9.5</v>
          </cell>
          <cell r="N382" t="str">
            <v>1.5</v>
          </cell>
          <cell r="O382">
            <v>7.87</v>
          </cell>
          <cell r="P382">
            <v>0.55630000000000002</v>
          </cell>
          <cell r="Q382">
            <v>204</v>
          </cell>
          <cell r="R382">
            <v>366.7</v>
          </cell>
          <cell r="S382">
            <v>2.7000000000000001E-3</v>
          </cell>
          <cell r="T382" t="str">
            <v>RM1136</v>
          </cell>
        </row>
        <row r="383">
          <cell r="K383" t="str">
            <v>1676921-00</v>
          </cell>
          <cell r="L383"/>
          <cell r="M383">
            <v>16.329999999999998</v>
          </cell>
          <cell r="N383" t="str">
            <v>1.5</v>
          </cell>
          <cell r="O383">
            <v>7.87</v>
          </cell>
          <cell r="P383">
            <v>0.55630000000000002</v>
          </cell>
          <cell r="Q383">
            <v>126</v>
          </cell>
          <cell r="R383">
            <v>226.49</v>
          </cell>
          <cell r="S383">
            <v>4.4000000000000003E-3</v>
          </cell>
          <cell r="T383" t="str">
            <v>RM1136</v>
          </cell>
        </row>
        <row r="384">
          <cell r="K384" t="str">
            <v>1677092-00</v>
          </cell>
          <cell r="L384"/>
          <cell r="M384">
            <v>19.95</v>
          </cell>
          <cell r="N384" t="str">
            <v>1.5</v>
          </cell>
          <cell r="O384">
            <v>7.87</v>
          </cell>
          <cell r="P384">
            <v>0.55630000000000002</v>
          </cell>
          <cell r="Q384">
            <v>104</v>
          </cell>
          <cell r="R384">
            <v>186.94</v>
          </cell>
          <cell r="S384">
            <v>5.3E-3</v>
          </cell>
          <cell r="T384" t="str">
            <v>RM1136</v>
          </cell>
        </row>
        <row r="385">
          <cell r="K385" t="str">
            <v>1677094-00</v>
          </cell>
          <cell r="L385"/>
          <cell r="M385">
            <v>21.34</v>
          </cell>
          <cell r="N385" t="str">
            <v>1.5</v>
          </cell>
          <cell r="O385">
            <v>7.87</v>
          </cell>
          <cell r="P385">
            <v>0.55630000000000002</v>
          </cell>
          <cell r="Q385">
            <v>98</v>
          </cell>
          <cell r="R385">
            <v>176.16</v>
          </cell>
          <cell r="S385">
            <v>5.7000000000000002E-3</v>
          </cell>
          <cell r="T385" t="str">
            <v>RM1136</v>
          </cell>
        </row>
        <row r="386">
          <cell r="K386" t="str">
            <v>1677095-00</v>
          </cell>
          <cell r="L386"/>
          <cell r="M386">
            <v>22.75</v>
          </cell>
          <cell r="N386" t="str">
            <v>1.5</v>
          </cell>
          <cell r="O386">
            <v>7.87</v>
          </cell>
          <cell r="P386">
            <v>0.55630000000000002</v>
          </cell>
          <cell r="Q386">
            <v>92</v>
          </cell>
          <cell r="R386">
            <v>165.37</v>
          </cell>
          <cell r="S386">
            <v>6.0000000000000001E-3</v>
          </cell>
          <cell r="T386" t="str">
            <v>RM1136</v>
          </cell>
        </row>
        <row r="387">
          <cell r="K387" t="str">
            <v>1677096-00</v>
          </cell>
          <cell r="L387"/>
          <cell r="M387">
            <v>25.14</v>
          </cell>
          <cell r="N387" t="str">
            <v>1.5</v>
          </cell>
          <cell r="O387">
            <v>7.87</v>
          </cell>
          <cell r="P387">
            <v>0.55630000000000002</v>
          </cell>
          <cell r="Q387">
            <v>84</v>
          </cell>
          <cell r="R387">
            <v>150.99</v>
          </cell>
          <cell r="S387">
            <v>6.6E-3</v>
          </cell>
          <cell r="T387" t="str">
            <v>RM1136</v>
          </cell>
        </row>
        <row r="388">
          <cell r="K388" t="str">
            <v>1677099-00</v>
          </cell>
          <cell r="L388"/>
          <cell r="M388">
            <v>4.45</v>
          </cell>
          <cell r="N388" t="str">
            <v>1.5</v>
          </cell>
          <cell r="O388">
            <v>7.87</v>
          </cell>
          <cell r="P388">
            <v>0.55630000000000002</v>
          </cell>
          <cell r="Q388">
            <v>378</v>
          </cell>
          <cell r="R388">
            <v>679.48</v>
          </cell>
          <cell r="S388">
            <v>1.5E-3</v>
          </cell>
          <cell r="T388" t="str">
            <v>RM1136</v>
          </cell>
        </row>
        <row r="389">
          <cell r="K389" t="str">
            <v>1677103-00</v>
          </cell>
          <cell r="L389"/>
          <cell r="M389">
            <v>12.65</v>
          </cell>
          <cell r="N389" t="str">
            <v>1.5</v>
          </cell>
          <cell r="O389">
            <v>7.87</v>
          </cell>
          <cell r="P389">
            <v>0.55630000000000002</v>
          </cell>
          <cell r="Q389">
            <v>159</v>
          </cell>
          <cell r="R389">
            <v>285.81</v>
          </cell>
          <cell r="S389">
            <v>3.5000000000000001E-3</v>
          </cell>
          <cell r="T389" t="str">
            <v>RM1136</v>
          </cell>
        </row>
        <row r="390">
          <cell r="K390" t="str">
            <v>1677108-00</v>
          </cell>
          <cell r="L390"/>
          <cell r="M390">
            <v>26.05</v>
          </cell>
          <cell r="N390" t="str">
            <v>1.5</v>
          </cell>
          <cell r="O390">
            <v>7.87</v>
          </cell>
          <cell r="P390">
            <v>0.55630000000000002</v>
          </cell>
          <cell r="Q390">
            <v>81</v>
          </cell>
          <cell r="R390">
            <v>145.6</v>
          </cell>
          <cell r="S390">
            <v>6.8999999999999999E-3</v>
          </cell>
          <cell r="T390" t="str">
            <v>RM1136</v>
          </cell>
        </row>
        <row r="391">
          <cell r="K391" t="str">
            <v>1677109-00</v>
          </cell>
          <cell r="L391"/>
          <cell r="M391">
            <v>17.55</v>
          </cell>
          <cell r="N391" t="str">
            <v>1.5</v>
          </cell>
          <cell r="O391">
            <v>7.87</v>
          </cell>
          <cell r="P391">
            <v>0.55630000000000002</v>
          </cell>
          <cell r="Q391">
            <v>118</v>
          </cell>
          <cell r="R391">
            <v>212.11</v>
          </cell>
          <cell r="S391">
            <v>4.7000000000000002E-3</v>
          </cell>
          <cell r="T391" t="str">
            <v>RM1136</v>
          </cell>
        </row>
        <row r="392">
          <cell r="K392" t="str">
            <v>1677110-00</v>
          </cell>
          <cell r="L392"/>
          <cell r="M392">
            <v>12.05</v>
          </cell>
          <cell r="N392" t="str">
            <v>1.5</v>
          </cell>
          <cell r="O392">
            <v>7.87</v>
          </cell>
          <cell r="P392">
            <v>0.55630000000000002</v>
          </cell>
          <cell r="Q392">
            <v>166</v>
          </cell>
          <cell r="R392">
            <v>298.39999999999998</v>
          </cell>
          <cell r="S392">
            <v>3.3999999999999998E-3</v>
          </cell>
          <cell r="T392" t="str">
            <v>RM1136</v>
          </cell>
        </row>
        <row r="393">
          <cell r="K393" t="str">
            <v>1677111-00</v>
          </cell>
          <cell r="L393"/>
          <cell r="M393">
            <v>15.5</v>
          </cell>
          <cell r="N393" t="str">
            <v>1.5</v>
          </cell>
          <cell r="O393">
            <v>7.87</v>
          </cell>
          <cell r="P393">
            <v>0.55630000000000002</v>
          </cell>
          <cell r="Q393">
            <v>132</v>
          </cell>
          <cell r="R393">
            <v>237.28</v>
          </cell>
          <cell r="S393">
            <v>4.1999999999999997E-3</v>
          </cell>
          <cell r="T393" t="str">
            <v>RM1136</v>
          </cell>
        </row>
        <row r="394">
          <cell r="K394" t="str">
            <v>1677252-00</v>
          </cell>
          <cell r="L394"/>
          <cell r="M394">
            <v>14</v>
          </cell>
          <cell r="N394" t="str">
            <v>1.5</v>
          </cell>
          <cell r="O394">
            <v>7.87</v>
          </cell>
          <cell r="P394">
            <v>0.55630000000000002</v>
          </cell>
          <cell r="Q394">
            <v>145</v>
          </cell>
          <cell r="R394">
            <v>260.64999999999998</v>
          </cell>
          <cell r="S394">
            <v>3.8E-3</v>
          </cell>
          <cell r="T394" t="str">
            <v>RM1136</v>
          </cell>
        </row>
        <row r="395">
          <cell r="K395" t="str">
            <v>1682485-00</v>
          </cell>
          <cell r="L395"/>
          <cell r="M395">
            <v>4.4000000000000004</v>
          </cell>
          <cell r="N395" t="str">
            <v>1.5</v>
          </cell>
          <cell r="O395">
            <v>7.87</v>
          </cell>
          <cell r="P395">
            <v>0.55630000000000002</v>
          </cell>
          <cell r="Q395">
            <v>381</v>
          </cell>
          <cell r="R395">
            <v>684.88</v>
          </cell>
          <cell r="S395">
            <v>1.5E-3</v>
          </cell>
          <cell r="T395" t="str">
            <v>RM1136</v>
          </cell>
        </row>
        <row r="396">
          <cell r="K396" t="str">
            <v>1688313-00</v>
          </cell>
          <cell r="L396"/>
          <cell r="M396">
            <v>20.5</v>
          </cell>
          <cell r="N396" t="str">
            <v>1.5</v>
          </cell>
          <cell r="O396">
            <v>7.87</v>
          </cell>
          <cell r="P396">
            <v>0.55630000000000002</v>
          </cell>
          <cell r="Q396">
            <v>102</v>
          </cell>
          <cell r="R396">
            <v>183.35</v>
          </cell>
          <cell r="S396">
            <v>5.4999999999999997E-3</v>
          </cell>
          <cell r="T396" t="str">
            <v>RM1136</v>
          </cell>
        </row>
        <row r="397">
          <cell r="K397" t="str">
            <v>1688314-00</v>
          </cell>
          <cell r="L397"/>
          <cell r="M397">
            <v>17.55</v>
          </cell>
          <cell r="N397" t="str">
            <v>1.5</v>
          </cell>
          <cell r="O397">
            <v>7.87</v>
          </cell>
          <cell r="P397">
            <v>0.55630000000000002</v>
          </cell>
          <cell r="Q397">
            <v>118</v>
          </cell>
          <cell r="R397">
            <v>212.11</v>
          </cell>
          <cell r="S397">
            <v>4.7000000000000002E-3</v>
          </cell>
          <cell r="T397" t="str">
            <v>RM1136</v>
          </cell>
        </row>
        <row r="398">
          <cell r="K398" t="str">
            <v>1688324-00</v>
          </cell>
          <cell r="L398"/>
          <cell r="M398">
            <v>8.5</v>
          </cell>
          <cell r="N398" t="str">
            <v>1.5</v>
          </cell>
          <cell r="O398">
            <v>7.87</v>
          </cell>
          <cell r="P398">
            <v>0.55630000000000002</v>
          </cell>
          <cell r="Q398">
            <v>225</v>
          </cell>
          <cell r="R398">
            <v>404.45</v>
          </cell>
          <cell r="S398">
            <v>2.5000000000000001E-3</v>
          </cell>
          <cell r="T398" t="str">
            <v>RM1136</v>
          </cell>
        </row>
        <row r="399">
          <cell r="K399" t="str">
            <v>1688339-00</v>
          </cell>
          <cell r="L399"/>
          <cell r="M399">
            <v>9.4</v>
          </cell>
          <cell r="N399" t="str">
            <v>1.5</v>
          </cell>
          <cell r="O399">
            <v>7.87</v>
          </cell>
          <cell r="P399">
            <v>0.55630000000000002</v>
          </cell>
          <cell r="Q399">
            <v>206</v>
          </cell>
          <cell r="R399">
            <v>370.3</v>
          </cell>
          <cell r="S399">
            <v>2.7000000000000001E-3</v>
          </cell>
          <cell r="T399" t="str">
            <v>RM1136</v>
          </cell>
        </row>
        <row r="400">
          <cell r="K400" t="str">
            <v>1688383-00</v>
          </cell>
          <cell r="L400"/>
          <cell r="M400">
            <v>24.95</v>
          </cell>
          <cell r="N400" t="str">
            <v>1.5</v>
          </cell>
          <cell r="O400">
            <v>7.87</v>
          </cell>
          <cell r="P400">
            <v>0.55630000000000002</v>
          </cell>
          <cell r="Q400">
            <v>85</v>
          </cell>
          <cell r="R400">
            <v>152.79</v>
          </cell>
          <cell r="S400">
            <v>6.4999999999999997E-3</v>
          </cell>
          <cell r="T400" t="str">
            <v>RM1136</v>
          </cell>
        </row>
        <row r="401">
          <cell r="K401" t="str">
            <v>1688720-00</v>
          </cell>
          <cell r="L401"/>
          <cell r="M401">
            <v>11.3</v>
          </cell>
          <cell r="N401" t="str">
            <v>1.5</v>
          </cell>
          <cell r="O401">
            <v>7.87</v>
          </cell>
          <cell r="P401">
            <v>0.55630000000000002</v>
          </cell>
          <cell r="Q401">
            <v>175</v>
          </cell>
          <cell r="R401">
            <v>314.57</v>
          </cell>
          <cell r="S401">
            <v>3.2000000000000002E-3</v>
          </cell>
          <cell r="T401" t="str">
            <v>RM1136</v>
          </cell>
        </row>
        <row r="402">
          <cell r="K402" t="str">
            <v>1703208-00</v>
          </cell>
          <cell r="L402"/>
          <cell r="M402">
            <v>10.6</v>
          </cell>
          <cell r="N402" t="str">
            <v>1.5</v>
          </cell>
          <cell r="O402">
            <v>7.87</v>
          </cell>
          <cell r="P402">
            <v>0.55630000000000002</v>
          </cell>
          <cell r="Q402">
            <v>185</v>
          </cell>
          <cell r="R402">
            <v>332.55</v>
          </cell>
          <cell r="S402">
            <v>3.0000000000000001E-3</v>
          </cell>
          <cell r="T402" t="str">
            <v>RM1136</v>
          </cell>
        </row>
        <row r="403">
          <cell r="K403" t="str">
            <v>1706814-00</v>
          </cell>
          <cell r="L403"/>
          <cell r="M403">
            <v>4.0999999999999996</v>
          </cell>
          <cell r="N403" t="str">
            <v>1.5</v>
          </cell>
          <cell r="O403">
            <v>7.87</v>
          </cell>
          <cell r="P403">
            <v>0.55630000000000002</v>
          </cell>
          <cell r="Q403">
            <v>401</v>
          </cell>
          <cell r="R403">
            <v>720.83</v>
          </cell>
          <cell r="S403">
            <v>1.4E-3</v>
          </cell>
          <cell r="T403" t="str">
            <v>RM1136</v>
          </cell>
        </row>
        <row r="404">
          <cell r="K404" t="str">
            <v>1712239-01</v>
          </cell>
          <cell r="L404"/>
          <cell r="M404">
            <v>49.15</v>
          </cell>
          <cell r="N404" t="str">
            <v>1.5</v>
          </cell>
          <cell r="O404">
            <v>7.87</v>
          </cell>
          <cell r="P404">
            <v>0.55630000000000002</v>
          </cell>
          <cell r="Q404">
            <v>44</v>
          </cell>
          <cell r="R404">
            <v>79.09</v>
          </cell>
          <cell r="S404">
            <v>1.26E-2</v>
          </cell>
          <cell r="T404" t="str">
            <v>RM1136</v>
          </cell>
        </row>
        <row r="405">
          <cell r="K405" t="str">
            <v>1723109-00</v>
          </cell>
          <cell r="L405"/>
          <cell r="M405">
            <v>25.04</v>
          </cell>
          <cell r="N405" t="str">
            <v>1.5</v>
          </cell>
          <cell r="O405">
            <v>7.87</v>
          </cell>
          <cell r="P405">
            <v>0.55630000000000002</v>
          </cell>
          <cell r="Q405">
            <v>84</v>
          </cell>
          <cell r="R405">
            <v>150.99</v>
          </cell>
          <cell r="S405">
            <v>6.6E-3</v>
          </cell>
          <cell r="T405" t="str">
            <v>RM1136</v>
          </cell>
        </row>
        <row r="406">
          <cell r="K406" t="str">
            <v>1724034-00</v>
          </cell>
          <cell r="L406"/>
          <cell r="M406">
            <v>14.8</v>
          </cell>
          <cell r="N406" t="str">
            <v>1.5</v>
          </cell>
          <cell r="O406">
            <v>7.87</v>
          </cell>
          <cell r="P406">
            <v>0.55630000000000002</v>
          </cell>
          <cell r="Q406">
            <v>138</v>
          </cell>
          <cell r="R406">
            <v>248.06</v>
          </cell>
          <cell r="S406">
            <v>4.0000000000000001E-3</v>
          </cell>
          <cell r="T406" t="str">
            <v>RM1136</v>
          </cell>
        </row>
        <row r="407">
          <cell r="K407" t="str">
            <v>1724043-01</v>
          </cell>
          <cell r="L407"/>
          <cell r="M407">
            <v>54.8</v>
          </cell>
          <cell r="N407" t="str">
            <v>1.5</v>
          </cell>
          <cell r="O407">
            <v>7.87</v>
          </cell>
          <cell r="P407">
            <v>0.55630000000000002</v>
          </cell>
          <cell r="Q407">
            <v>39</v>
          </cell>
          <cell r="R407">
            <v>70.099999999999994</v>
          </cell>
          <cell r="S407">
            <v>1.43E-2</v>
          </cell>
          <cell r="T407" t="str">
            <v>RM1136</v>
          </cell>
        </row>
        <row r="408">
          <cell r="K408" t="str">
            <v>1724044-01</v>
          </cell>
          <cell r="L408"/>
          <cell r="M408">
            <v>54.8</v>
          </cell>
          <cell r="N408" t="str">
            <v>1.5</v>
          </cell>
          <cell r="O408">
            <v>7.87</v>
          </cell>
          <cell r="P408">
            <v>0.55630000000000002</v>
          </cell>
          <cell r="Q408">
            <v>39</v>
          </cell>
          <cell r="R408">
            <v>70.099999999999994</v>
          </cell>
          <cell r="S408">
            <v>1.43E-2</v>
          </cell>
          <cell r="T408" t="str">
            <v>RM1136</v>
          </cell>
        </row>
        <row r="409">
          <cell r="K409" t="str">
            <v>1724045-01</v>
          </cell>
          <cell r="L409"/>
          <cell r="M409">
            <v>32.299999999999997</v>
          </cell>
          <cell r="N409" t="str">
            <v>1.5</v>
          </cell>
          <cell r="O409">
            <v>7.87</v>
          </cell>
          <cell r="P409">
            <v>0.55630000000000002</v>
          </cell>
          <cell r="Q409">
            <v>66</v>
          </cell>
          <cell r="R409">
            <v>118.64</v>
          </cell>
          <cell r="S409">
            <v>8.3999999999999995E-3</v>
          </cell>
          <cell r="T409" t="str">
            <v>RM1136</v>
          </cell>
        </row>
        <row r="410">
          <cell r="K410" t="str">
            <v>1724046-02</v>
          </cell>
          <cell r="L410"/>
          <cell r="M410">
            <v>11.2</v>
          </cell>
          <cell r="N410" t="str">
            <v>1.5</v>
          </cell>
          <cell r="O410">
            <v>7.87</v>
          </cell>
          <cell r="P410">
            <v>0.55630000000000002</v>
          </cell>
          <cell r="Q410">
            <v>177</v>
          </cell>
          <cell r="R410">
            <v>318.17</v>
          </cell>
          <cell r="S410">
            <v>3.0999999999999999E-3</v>
          </cell>
          <cell r="T410" t="str">
            <v>RM1136</v>
          </cell>
        </row>
        <row r="411">
          <cell r="K411" t="str">
            <v>1724055-01</v>
          </cell>
          <cell r="L411"/>
          <cell r="M411">
            <v>23.45</v>
          </cell>
          <cell r="N411" t="str">
            <v>1.5</v>
          </cell>
          <cell r="O411">
            <v>7.87</v>
          </cell>
          <cell r="P411">
            <v>0.55630000000000002</v>
          </cell>
          <cell r="Q411">
            <v>90</v>
          </cell>
          <cell r="R411">
            <v>161.78</v>
          </cell>
          <cell r="S411">
            <v>6.1999999999999998E-3</v>
          </cell>
          <cell r="T411" t="str">
            <v>RM1136</v>
          </cell>
        </row>
        <row r="412">
          <cell r="K412" t="str">
            <v>1732765-00</v>
          </cell>
          <cell r="L412"/>
          <cell r="M412">
            <v>16.7</v>
          </cell>
          <cell r="N412" t="str">
            <v>1.5</v>
          </cell>
          <cell r="O412">
            <v>7.87</v>
          </cell>
          <cell r="P412">
            <v>0.55630000000000002</v>
          </cell>
          <cell r="Q412">
            <v>123</v>
          </cell>
          <cell r="R412">
            <v>221.1</v>
          </cell>
          <cell r="S412">
            <v>4.4999999999999997E-3</v>
          </cell>
          <cell r="T412" t="str">
            <v>RM1136</v>
          </cell>
        </row>
        <row r="413">
          <cell r="K413" t="str">
            <v>1732771-01</v>
          </cell>
          <cell r="L413"/>
          <cell r="M413">
            <v>20.95</v>
          </cell>
          <cell r="N413" t="str">
            <v>1.5</v>
          </cell>
          <cell r="O413">
            <v>7.87</v>
          </cell>
          <cell r="P413">
            <v>0.55630000000000002</v>
          </cell>
          <cell r="Q413">
            <v>100</v>
          </cell>
          <cell r="R413">
            <v>179.75</v>
          </cell>
          <cell r="S413">
            <v>5.5999999999999999E-3</v>
          </cell>
          <cell r="T413" t="str">
            <v>RM1136</v>
          </cell>
        </row>
        <row r="414">
          <cell r="K414" t="str">
            <v>AS10/46A</v>
          </cell>
          <cell r="L414"/>
          <cell r="M414">
            <v>17.16</v>
          </cell>
          <cell r="N414" t="str">
            <v>1.5</v>
          </cell>
          <cell r="O414">
            <v>7.87</v>
          </cell>
          <cell r="P414">
            <v>0.55630000000000002</v>
          </cell>
          <cell r="Q414">
            <v>120</v>
          </cell>
          <cell r="R414">
            <v>215.71</v>
          </cell>
          <cell r="S414">
            <v>4.5999999999999999E-3</v>
          </cell>
          <cell r="T414" t="str">
            <v>RM1136</v>
          </cell>
        </row>
        <row r="415">
          <cell r="K415" t="str">
            <v>1751484-00</v>
          </cell>
          <cell r="L415"/>
          <cell r="M415">
            <v>19.25</v>
          </cell>
          <cell r="N415" t="str">
            <v>1.5</v>
          </cell>
          <cell r="O415">
            <v>7.87</v>
          </cell>
          <cell r="P415">
            <v>0.55630000000000002</v>
          </cell>
          <cell r="Q415">
            <v>108</v>
          </cell>
          <cell r="R415">
            <v>194.13</v>
          </cell>
          <cell r="S415">
            <v>5.1999999999999998E-3</v>
          </cell>
          <cell r="T415" t="str">
            <v>RM1136</v>
          </cell>
        </row>
        <row r="416">
          <cell r="K416" t="str">
            <v>1619654-01</v>
          </cell>
          <cell r="L416"/>
          <cell r="M416">
            <v>10.5</v>
          </cell>
          <cell r="N416" t="str">
            <v>1.5</v>
          </cell>
          <cell r="O416">
            <v>7.87</v>
          </cell>
          <cell r="P416">
            <v>0.55630000000000002</v>
          </cell>
          <cell r="Q416">
            <v>187</v>
          </cell>
          <cell r="R416">
            <v>336.14</v>
          </cell>
          <cell r="S416">
            <v>3.0000000000000001E-3</v>
          </cell>
          <cell r="T416" t="str">
            <v>RM1136</v>
          </cell>
        </row>
        <row r="417">
          <cell r="K417" t="str">
            <v>1677242-00</v>
          </cell>
          <cell r="L417"/>
          <cell r="M417">
            <v>430.5</v>
          </cell>
          <cell r="N417" t="str">
            <v>1.5</v>
          </cell>
          <cell r="O417">
            <v>7.87</v>
          </cell>
          <cell r="P417">
            <v>0.55630000000000002</v>
          </cell>
          <cell r="Q417">
            <v>5</v>
          </cell>
          <cell r="R417">
            <v>8.98</v>
          </cell>
          <cell r="S417">
            <v>0.1114</v>
          </cell>
          <cell r="T417" t="str">
            <v>RM1136</v>
          </cell>
        </row>
        <row r="418">
          <cell r="K418" t="str">
            <v>1751483-00</v>
          </cell>
          <cell r="L418"/>
          <cell r="M418">
            <v>20.45</v>
          </cell>
          <cell r="N418" t="str">
            <v>1.5</v>
          </cell>
          <cell r="O418">
            <v>7.87</v>
          </cell>
          <cell r="P418">
            <v>0.55630000000000002</v>
          </cell>
          <cell r="Q418">
            <v>102</v>
          </cell>
          <cell r="R418">
            <v>183.35</v>
          </cell>
          <cell r="S418">
            <v>5.4999999999999997E-3</v>
          </cell>
          <cell r="T418" t="str">
            <v>RM1136</v>
          </cell>
        </row>
        <row r="419">
          <cell r="K419" t="str">
            <v>1721819-00</v>
          </cell>
          <cell r="L419"/>
          <cell r="M419">
            <v>354.7</v>
          </cell>
          <cell r="N419" t="str">
            <v>1.5</v>
          </cell>
          <cell r="O419">
            <v>7.87</v>
          </cell>
          <cell r="P419">
            <v>0.55630000000000002</v>
          </cell>
          <cell r="Q419">
            <v>6</v>
          </cell>
          <cell r="R419">
            <v>10.78</v>
          </cell>
          <cell r="S419">
            <v>9.2799999999999994E-2</v>
          </cell>
          <cell r="T419" t="str">
            <v>RM1136</v>
          </cell>
        </row>
        <row r="420">
          <cell r="K420" t="str">
            <v>1732741-00</v>
          </cell>
          <cell r="L420"/>
          <cell r="M420">
            <v>4.95</v>
          </cell>
          <cell r="N420" t="str">
            <v>1.5</v>
          </cell>
          <cell r="O420">
            <v>7.87</v>
          </cell>
          <cell r="P420">
            <v>0.55259999999999998</v>
          </cell>
          <cell r="Q420">
            <v>348</v>
          </cell>
          <cell r="R420">
            <v>629.75</v>
          </cell>
          <cell r="S420">
            <v>1.6000000000000001E-3</v>
          </cell>
          <cell r="T420" t="str">
            <v>RM1137</v>
          </cell>
        </row>
        <row r="421">
          <cell r="K421" t="str">
            <v>1666896-01</v>
          </cell>
          <cell r="L421"/>
          <cell r="M421">
            <v>91.8</v>
          </cell>
          <cell r="N421" t="str">
            <v>1.5</v>
          </cell>
          <cell r="O421">
            <v>7.87</v>
          </cell>
          <cell r="P421">
            <v>0.55259999999999998</v>
          </cell>
          <cell r="Q421">
            <v>24</v>
          </cell>
          <cell r="R421">
            <v>43.43</v>
          </cell>
          <cell r="S421">
            <v>2.3E-2</v>
          </cell>
          <cell r="T421" t="str">
            <v>RM1137</v>
          </cell>
        </row>
        <row r="422">
          <cell r="K422" t="str">
            <v>1677097-00</v>
          </cell>
          <cell r="L422"/>
          <cell r="M422">
            <v>465.7</v>
          </cell>
          <cell r="N422" t="str">
            <v>1.5</v>
          </cell>
          <cell r="O422">
            <v>7.87</v>
          </cell>
          <cell r="P422">
            <v>0.55259999999999998</v>
          </cell>
          <cell r="Q422">
            <v>4</v>
          </cell>
          <cell r="R422">
            <v>7.23</v>
          </cell>
          <cell r="S422">
            <v>0.13830000000000001</v>
          </cell>
          <cell r="T422" t="str">
            <v>RM1137</v>
          </cell>
        </row>
        <row r="423">
          <cell r="K423" t="str">
            <v>1677098-00</v>
          </cell>
          <cell r="L423"/>
          <cell r="M423">
            <v>7.25</v>
          </cell>
          <cell r="N423" t="str">
            <v>1.5</v>
          </cell>
          <cell r="O423">
            <v>7.87</v>
          </cell>
          <cell r="P423">
            <v>0.55259999999999998</v>
          </cell>
          <cell r="Q423">
            <v>257</v>
          </cell>
          <cell r="R423">
            <v>465.07</v>
          </cell>
          <cell r="S423">
            <v>2.2000000000000001E-3</v>
          </cell>
          <cell r="T423" t="str">
            <v>RM1137</v>
          </cell>
        </row>
        <row r="424">
          <cell r="K424" t="str">
            <v>1688001-02</v>
          </cell>
          <cell r="L424"/>
          <cell r="M424">
            <v>317.5</v>
          </cell>
          <cell r="N424" t="str">
            <v>1.5</v>
          </cell>
          <cell r="O424">
            <v>7.87</v>
          </cell>
          <cell r="P424">
            <v>0.55259999999999998</v>
          </cell>
          <cell r="Q424">
            <v>7</v>
          </cell>
          <cell r="R424">
            <v>12.66</v>
          </cell>
          <cell r="S424">
            <v>7.9000000000000001E-2</v>
          </cell>
          <cell r="T424" t="str">
            <v>RM1137</v>
          </cell>
        </row>
        <row r="425">
          <cell r="K425" t="str">
            <v>1688242-00</v>
          </cell>
          <cell r="L425"/>
          <cell r="M425">
            <v>11.9</v>
          </cell>
          <cell r="N425" t="str">
            <v>1.5</v>
          </cell>
          <cell r="O425">
            <v>7.87</v>
          </cell>
          <cell r="P425">
            <v>0.55259999999999998</v>
          </cell>
          <cell r="Q425">
            <v>167</v>
          </cell>
          <cell r="R425">
            <v>302.2</v>
          </cell>
          <cell r="S425">
            <v>3.3E-3</v>
          </cell>
          <cell r="T425" t="str">
            <v>RM1137</v>
          </cell>
        </row>
        <row r="426">
          <cell r="K426" t="str">
            <v>1688253-00</v>
          </cell>
          <cell r="L426"/>
          <cell r="M426">
            <v>30.5</v>
          </cell>
          <cell r="N426" t="str">
            <v>1.5</v>
          </cell>
          <cell r="O426">
            <v>7.87</v>
          </cell>
          <cell r="P426">
            <v>0.55259999999999998</v>
          </cell>
          <cell r="Q426">
            <v>70</v>
          </cell>
          <cell r="R426">
            <v>126.67</v>
          </cell>
          <cell r="S426">
            <v>7.9000000000000008E-3</v>
          </cell>
          <cell r="T426" t="str">
            <v>RM1137</v>
          </cell>
        </row>
        <row r="427">
          <cell r="K427" t="str">
            <v>1689069-00</v>
          </cell>
          <cell r="L427"/>
          <cell r="M427">
            <v>9.6</v>
          </cell>
          <cell r="N427" t="str">
            <v>1.5</v>
          </cell>
          <cell r="O427">
            <v>7.87</v>
          </cell>
          <cell r="P427">
            <v>0.55259999999999998</v>
          </cell>
          <cell r="Q427">
            <v>202</v>
          </cell>
          <cell r="R427">
            <v>365.54</v>
          </cell>
          <cell r="S427">
            <v>2.7000000000000001E-3</v>
          </cell>
          <cell r="T427" t="str">
            <v>RM1137</v>
          </cell>
        </row>
        <row r="428">
          <cell r="K428" t="str">
            <v>1689158-00</v>
          </cell>
          <cell r="L428"/>
          <cell r="M428">
            <v>19.8</v>
          </cell>
          <cell r="N428" t="str">
            <v>1.5</v>
          </cell>
          <cell r="O428">
            <v>7.87</v>
          </cell>
          <cell r="P428">
            <v>0.55259999999999998</v>
          </cell>
          <cell r="Q428">
            <v>105</v>
          </cell>
          <cell r="R428">
            <v>190.01</v>
          </cell>
          <cell r="S428">
            <v>5.3E-3</v>
          </cell>
          <cell r="T428" t="str">
            <v>RM1137</v>
          </cell>
        </row>
        <row r="429">
          <cell r="K429" t="str">
            <v>1689332-02</v>
          </cell>
          <cell r="L429"/>
          <cell r="M429">
            <v>49</v>
          </cell>
          <cell r="N429" t="str">
            <v>1.5</v>
          </cell>
          <cell r="O429">
            <v>7.87</v>
          </cell>
          <cell r="P429">
            <v>0.55259999999999998</v>
          </cell>
          <cell r="Q429">
            <v>44</v>
          </cell>
          <cell r="R429">
            <v>79.62</v>
          </cell>
          <cell r="S429">
            <v>1.26E-2</v>
          </cell>
          <cell r="T429" t="str">
            <v>RM1137</v>
          </cell>
        </row>
        <row r="430">
          <cell r="K430" t="str">
            <v>1706662-00</v>
          </cell>
          <cell r="L430"/>
          <cell r="M430">
            <v>8.5</v>
          </cell>
          <cell r="N430" t="str">
            <v>1.5</v>
          </cell>
          <cell r="O430">
            <v>7.87</v>
          </cell>
          <cell r="P430">
            <v>0.55259999999999998</v>
          </cell>
          <cell r="Q430">
            <v>225</v>
          </cell>
          <cell r="R430">
            <v>407.16</v>
          </cell>
          <cell r="S430">
            <v>2.5000000000000001E-3</v>
          </cell>
          <cell r="T430" t="str">
            <v>RM1137</v>
          </cell>
        </row>
        <row r="431">
          <cell r="K431" t="str">
            <v>J3C-0035</v>
          </cell>
          <cell r="L431"/>
          <cell r="M431">
            <v>7.02</v>
          </cell>
          <cell r="N431" t="str">
            <v>1.5</v>
          </cell>
          <cell r="O431">
            <v>7.87</v>
          </cell>
          <cell r="P431">
            <v>0.55259999999999998</v>
          </cell>
          <cell r="Q431">
            <v>264</v>
          </cell>
          <cell r="R431">
            <v>477.74</v>
          </cell>
          <cell r="S431">
            <v>2.0999999999999999E-3</v>
          </cell>
          <cell r="T431" t="str">
            <v>RM1137</v>
          </cell>
        </row>
        <row r="432">
          <cell r="K432" t="str">
            <v>1608981-02</v>
          </cell>
          <cell r="L432"/>
          <cell r="M432">
            <v>63.6</v>
          </cell>
          <cell r="N432" t="str">
            <v>1.5</v>
          </cell>
          <cell r="O432">
            <v>7.87</v>
          </cell>
          <cell r="P432">
            <v>0.63349999999999995</v>
          </cell>
          <cell r="Q432">
            <v>39</v>
          </cell>
          <cell r="R432">
            <v>61.56</v>
          </cell>
          <cell r="S432">
            <v>1.6199999999999999E-2</v>
          </cell>
          <cell r="T432" t="str">
            <v>RM1116</v>
          </cell>
        </row>
        <row r="433">
          <cell r="K433" t="str">
            <v>1682468-01</v>
          </cell>
          <cell r="L433"/>
          <cell r="M433">
            <v>68.8</v>
          </cell>
          <cell r="N433" t="str">
            <v>1.5</v>
          </cell>
          <cell r="O433">
            <v>7.87</v>
          </cell>
          <cell r="P433">
            <v>0.55259999999999998</v>
          </cell>
          <cell r="Q433">
            <v>32</v>
          </cell>
          <cell r="R433">
            <v>57.9</v>
          </cell>
          <cell r="S433">
            <v>1.7299999999999999E-2</v>
          </cell>
          <cell r="T433" t="str">
            <v>RM1137</v>
          </cell>
        </row>
        <row r="434">
          <cell r="K434" t="str">
            <v>1725724-00</v>
          </cell>
          <cell r="L434"/>
          <cell r="M434">
            <v>21.3</v>
          </cell>
          <cell r="N434" t="str">
            <v>1.5</v>
          </cell>
          <cell r="O434">
            <v>7.87</v>
          </cell>
          <cell r="P434">
            <v>0.55259999999999998</v>
          </cell>
          <cell r="Q434">
            <v>98</v>
          </cell>
          <cell r="R434">
            <v>177.34</v>
          </cell>
          <cell r="S434">
            <v>5.5999999999999999E-3</v>
          </cell>
          <cell r="T434" t="str">
            <v>RM1137</v>
          </cell>
        </row>
        <row r="435">
          <cell r="K435" t="str">
            <v>1677344-00</v>
          </cell>
          <cell r="L435"/>
          <cell r="M435">
            <v>517.5</v>
          </cell>
          <cell r="N435" t="str">
            <v>1.5</v>
          </cell>
          <cell r="O435">
            <v>7.87</v>
          </cell>
          <cell r="P435">
            <v>0.55259999999999998</v>
          </cell>
          <cell r="Q435">
            <v>4</v>
          </cell>
          <cell r="R435">
            <v>7.23</v>
          </cell>
          <cell r="S435">
            <v>0.13830000000000001</v>
          </cell>
          <cell r="T435" t="str">
            <v>RM1137</v>
          </cell>
        </row>
        <row r="436">
          <cell r="K436" t="str">
            <v>1675223-00</v>
          </cell>
          <cell r="L436"/>
          <cell r="M436">
            <v>399.5</v>
          </cell>
          <cell r="N436" t="str">
            <v>1.5</v>
          </cell>
          <cell r="O436">
            <v>7.87</v>
          </cell>
          <cell r="P436">
            <v>0.59199999999999997</v>
          </cell>
          <cell r="Q436">
            <v>6</v>
          </cell>
          <cell r="R436">
            <v>10.130000000000001</v>
          </cell>
          <cell r="S436">
            <v>9.8699999999999996E-2</v>
          </cell>
          <cell r="T436" t="str">
            <v>RM1138</v>
          </cell>
        </row>
        <row r="437">
          <cell r="K437" t="str">
            <v>1675221-00</v>
          </cell>
          <cell r="L437"/>
          <cell r="M437">
            <v>353.6</v>
          </cell>
          <cell r="N437" t="str">
            <v>1.5</v>
          </cell>
          <cell r="O437">
            <v>7.87</v>
          </cell>
          <cell r="P437">
            <v>0.61199999999999999</v>
          </cell>
          <cell r="Q437">
            <v>7</v>
          </cell>
          <cell r="R437">
            <v>11.43</v>
          </cell>
          <cell r="S437">
            <v>8.7499999999999994E-2</v>
          </cell>
          <cell r="T437" t="str">
            <v>RM1139</v>
          </cell>
        </row>
        <row r="438">
          <cell r="K438" t="str">
            <v>AS46/02</v>
          </cell>
          <cell r="L438"/>
          <cell r="M438">
            <v>7.5</v>
          </cell>
          <cell r="N438" t="str">
            <v>2</v>
          </cell>
          <cell r="O438">
            <v>7.87</v>
          </cell>
          <cell r="P438">
            <v>2.4533</v>
          </cell>
          <cell r="Q438">
            <v>236</v>
          </cell>
          <cell r="R438">
            <v>96.19</v>
          </cell>
          <cell r="S438">
            <v>1.04E-2</v>
          </cell>
          <cell r="T438" t="str">
            <v>RM1012</v>
          </cell>
        </row>
        <row r="439">
          <cell r="K439" t="str">
            <v>90338-16262-00-80</v>
          </cell>
          <cell r="L439"/>
          <cell r="M439">
            <v>10</v>
          </cell>
          <cell r="N439" t="str">
            <v>2</v>
          </cell>
          <cell r="O439">
            <v>2.6989999999999998</v>
          </cell>
          <cell r="P439">
            <v>1.5316000000000001</v>
          </cell>
          <cell r="Q439">
            <v>187</v>
          </cell>
          <cell r="R439">
            <v>122.09</v>
          </cell>
          <cell r="S439">
            <v>8.2000000000000007E-3</v>
          </cell>
          <cell r="T439" t="str">
            <v>RM1306</v>
          </cell>
        </row>
        <row r="440">
          <cell r="K440" t="str">
            <v>90338-20119-00-80</v>
          </cell>
          <cell r="L440"/>
          <cell r="M440">
            <v>6</v>
          </cell>
          <cell r="N440" t="str">
            <v>3</v>
          </cell>
          <cell r="O440">
            <v>2.6989999999999998</v>
          </cell>
          <cell r="P440">
            <v>1.8696999999999999</v>
          </cell>
          <cell r="Q440">
            <v>194</v>
          </cell>
          <cell r="R440">
            <v>103.75</v>
          </cell>
          <cell r="S440">
            <v>9.5999999999999992E-3</v>
          </cell>
          <cell r="T440" t="str">
            <v>RM1307</v>
          </cell>
        </row>
        <row r="441">
          <cell r="K441" t="str">
            <v>90336-06031</v>
          </cell>
          <cell r="L441"/>
          <cell r="M441">
            <v>5</v>
          </cell>
          <cell r="N441" t="str">
            <v>1.5</v>
          </cell>
          <cell r="O441">
            <v>2.6989999999999998</v>
          </cell>
          <cell r="P441">
            <v>0.25969999999999999</v>
          </cell>
          <cell r="Q441">
            <v>346</v>
          </cell>
          <cell r="R441">
            <v>1332.3</v>
          </cell>
          <cell r="S441">
            <v>8.0000000000000004E-4</v>
          </cell>
          <cell r="T441" t="str">
            <v>RM1308</v>
          </cell>
        </row>
        <row r="442">
          <cell r="K442" t="str">
            <v>90336-06800</v>
          </cell>
          <cell r="L442"/>
          <cell r="M442">
            <v>5</v>
          </cell>
          <cell r="N442" t="str">
            <v>1.5</v>
          </cell>
          <cell r="O442">
            <v>2.6989999999999998</v>
          </cell>
          <cell r="P442">
            <v>0.25969999999999999</v>
          </cell>
          <cell r="Q442">
            <v>346</v>
          </cell>
          <cell r="R442">
            <v>1332.3</v>
          </cell>
          <cell r="S442">
            <v>8.0000000000000004E-4</v>
          </cell>
          <cell r="T442" t="str">
            <v>RM1308</v>
          </cell>
        </row>
        <row r="443">
          <cell r="K443" t="str">
            <v>90336-06807</v>
          </cell>
          <cell r="L443"/>
          <cell r="M443">
            <v>5</v>
          </cell>
          <cell r="N443" t="str">
            <v>1.5</v>
          </cell>
          <cell r="O443">
            <v>2.6989999999999998</v>
          </cell>
          <cell r="P443">
            <v>0.25969999999999999</v>
          </cell>
          <cell r="Q443">
            <v>346</v>
          </cell>
          <cell r="R443">
            <v>1332.3</v>
          </cell>
          <cell r="S443">
            <v>8.0000000000000004E-4</v>
          </cell>
          <cell r="T443" t="str">
            <v>RM1308</v>
          </cell>
        </row>
        <row r="444">
          <cell r="K444" t="str">
            <v>90336-15058</v>
          </cell>
          <cell r="L444"/>
          <cell r="M444">
            <v>10</v>
          </cell>
          <cell r="N444" t="str">
            <v>2</v>
          </cell>
          <cell r="O444">
            <v>2.6989999999999998</v>
          </cell>
          <cell r="P444">
            <v>1.3567</v>
          </cell>
          <cell r="Q444">
            <v>187</v>
          </cell>
          <cell r="R444">
            <v>137.83000000000001</v>
          </cell>
          <cell r="S444">
            <v>7.3000000000000001E-3</v>
          </cell>
          <cell r="T444" t="str">
            <v>RM1309</v>
          </cell>
        </row>
        <row r="445">
          <cell r="K445" t="str">
            <v>90336-07034-00-M4</v>
          </cell>
          <cell r="L445"/>
          <cell r="M445">
            <v>5</v>
          </cell>
          <cell r="N445" t="str">
            <v>2</v>
          </cell>
          <cell r="O445">
            <v>2.6989999999999998</v>
          </cell>
          <cell r="P445">
            <v>0.3392</v>
          </cell>
          <cell r="Q445">
            <v>321</v>
          </cell>
          <cell r="R445">
            <v>946.34</v>
          </cell>
          <cell r="S445">
            <v>1.1000000000000001E-3</v>
          </cell>
          <cell r="T445" t="str">
            <v>RM1310</v>
          </cell>
        </row>
        <row r="446">
          <cell r="K446" t="str">
            <v>40D-E5138-00-00-80</v>
          </cell>
          <cell r="L446"/>
          <cell r="M446">
            <v>7</v>
          </cell>
          <cell r="N446" t="str">
            <v>1.5</v>
          </cell>
          <cell r="O446">
            <v>2.6989999999999998</v>
          </cell>
          <cell r="P446">
            <v>0.25969999999999999</v>
          </cell>
          <cell r="Q446">
            <v>264</v>
          </cell>
          <cell r="R446">
            <v>1016.55</v>
          </cell>
          <cell r="S446">
            <v>1E-3</v>
          </cell>
          <cell r="T446" t="str">
            <v>RM1401</v>
          </cell>
        </row>
        <row r="447">
          <cell r="K447" t="str">
            <v>5ER-E5138-00</v>
          </cell>
          <cell r="L447"/>
          <cell r="M447">
            <v>7</v>
          </cell>
          <cell r="N447" t="str">
            <v>1.5</v>
          </cell>
          <cell r="O447">
            <v>2.6989999999999998</v>
          </cell>
          <cell r="P447">
            <v>0.25969999999999999</v>
          </cell>
          <cell r="Q447">
            <v>264</v>
          </cell>
          <cell r="R447">
            <v>1016.55</v>
          </cell>
          <cell r="S447">
            <v>1E-3</v>
          </cell>
          <cell r="T447" t="str">
            <v>RM1401</v>
          </cell>
        </row>
        <row r="448">
          <cell r="K448" t="str">
            <v>WB78270</v>
          </cell>
          <cell r="L448"/>
          <cell r="M448">
            <v>18</v>
          </cell>
          <cell r="N448" t="str">
            <v>2</v>
          </cell>
          <cell r="O448">
            <v>2.6989999999999998</v>
          </cell>
          <cell r="P448">
            <v>0.42399999999999999</v>
          </cell>
          <cell r="Q448">
            <v>87</v>
          </cell>
          <cell r="R448">
            <v>205.18</v>
          </cell>
          <cell r="S448">
            <v>4.8999999999999998E-3</v>
          </cell>
          <cell r="T448" t="str">
            <v>RM1601</v>
          </cell>
        </row>
        <row r="449">
          <cell r="K449" t="str">
            <v>1677431-00</v>
          </cell>
          <cell r="L449"/>
          <cell r="M449">
            <v>8.16</v>
          </cell>
          <cell r="N449" t="str">
            <v>2</v>
          </cell>
          <cell r="O449">
            <v>2.6989999999999998</v>
          </cell>
          <cell r="P449">
            <v>0.71650000000000003</v>
          </cell>
          <cell r="Q449">
            <v>172</v>
          </cell>
          <cell r="R449">
            <v>240.05</v>
          </cell>
          <cell r="S449">
            <v>4.1999999999999997E-3</v>
          </cell>
          <cell r="T449" t="str">
            <v>RM1602</v>
          </cell>
        </row>
        <row r="450">
          <cell r="K450" t="str">
            <v>1766960-00</v>
          </cell>
          <cell r="L450"/>
          <cell r="M450">
            <v>10</v>
          </cell>
          <cell r="N450" t="str">
            <v>2</v>
          </cell>
          <cell r="O450">
            <v>2.6989999999999998</v>
          </cell>
          <cell r="P450">
            <v>1.0853999999999999</v>
          </cell>
          <cell r="Q450">
            <v>145</v>
          </cell>
          <cell r="R450">
            <v>133.59</v>
          </cell>
          <cell r="S450">
            <v>7.4999999999999997E-3</v>
          </cell>
          <cell r="T450" t="str">
            <v>RM1603</v>
          </cell>
        </row>
        <row r="451">
          <cell r="K451" t="str">
            <v>1766961-00</v>
          </cell>
          <cell r="L451"/>
          <cell r="M451">
            <v>13</v>
          </cell>
          <cell r="N451" t="str">
            <v>2</v>
          </cell>
          <cell r="O451">
            <v>2.6989999999999998</v>
          </cell>
          <cell r="P451">
            <v>1.0853999999999999</v>
          </cell>
          <cell r="Q451">
            <v>116</v>
          </cell>
          <cell r="R451">
            <v>106.87</v>
          </cell>
          <cell r="S451">
            <v>9.4000000000000004E-3</v>
          </cell>
          <cell r="T451" t="str">
            <v>RM1603</v>
          </cell>
        </row>
        <row r="452">
          <cell r="K452" t="str">
            <v>5TN-E5138-00</v>
          </cell>
          <cell r="L452"/>
          <cell r="M452">
            <v>7</v>
          </cell>
          <cell r="N452" t="str">
            <v>2</v>
          </cell>
          <cell r="O452">
            <v>2.6989999999999998</v>
          </cell>
          <cell r="P452">
            <v>0.42930000000000001</v>
          </cell>
          <cell r="Q452">
            <v>250</v>
          </cell>
          <cell r="R452">
            <v>582.34</v>
          </cell>
          <cell r="S452">
            <v>1.6999999999999999E-3</v>
          </cell>
          <cell r="T452" t="str">
            <v>RM1702</v>
          </cell>
        </row>
        <row r="453">
          <cell r="K453" t="str">
            <v>90336-08026</v>
          </cell>
          <cell r="L453"/>
          <cell r="M453">
            <v>8</v>
          </cell>
          <cell r="N453" t="str">
            <v>2</v>
          </cell>
          <cell r="O453">
            <v>2.6989999999999998</v>
          </cell>
          <cell r="P453">
            <v>0.42930000000000001</v>
          </cell>
          <cell r="Q453">
            <v>225</v>
          </cell>
          <cell r="R453">
            <v>524.1</v>
          </cell>
          <cell r="S453">
            <v>1.9E-3</v>
          </cell>
          <cell r="T453" t="str">
            <v>RM1702</v>
          </cell>
        </row>
        <row r="454">
          <cell r="K454" t="str">
            <v>2244034-3C</v>
          </cell>
          <cell r="L454"/>
          <cell r="M454">
            <v>10.09</v>
          </cell>
          <cell r="N454" t="str">
            <v>1</v>
          </cell>
          <cell r="O454">
            <v>8.5500000000000007</v>
          </cell>
          <cell r="P454">
            <v>0.50790000000000002</v>
          </cell>
          <cell r="Q454">
            <v>202</v>
          </cell>
          <cell r="R454">
            <v>397.71</v>
          </cell>
          <cell r="S454">
            <v>2.5000000000000001E-3</v>
          </cell>
          <cell r="T454" t="str">
            <v>RM1805</v>
          </cell>
        </row>
        <row r="455">
          <cell r="K455" t="str">
            <v>2244035-1 E</v>
          </cell>
          <cell r="L455"/>
          <cell r="M455">
            <v>14.75</v>
          </cell>
          <cell r="N455" t="str">
            <v>1</v>
          </cell>
          <cell r="O455">
            <v>8.5500000000000007</v>
          </cell>
          <cell r="P455">
            <v>0.50790000000000002</v>
          </cell>
          <cell r="Q455">
            <v>142</v>
          </cell>
          <cell r="R455">
            <v>279.58</v>
          </cell>
          <cell r="S455">
            <v>3.5999999999999999E-3</v>
          </cell>
          <cell r="T455" t="str">
            <v>RM1805</v>
          </cell>
        </row>
        <row r="456">
          <cell r="K456" t="str">
            <v>2244036-0C</v>
          </cell>
          <cell r="L456"/>
          <cell r="M456">
            <v>11.45</v>
          </cell>
          <cell r="N456" t="str">
            <v>1</v>
          </cell>
          <cell r="O456">
            <v>8.5500000000000007</v>
          </cell>
          <cell r="P456">
            <v>0.50790000000000002</v>
          </cell>
          <cell r="Q456">
            <v>180</v>
          </cell>
          <cell r="R456">
            <v>354.4</v>
          </cell>
          <cell r="S456">
            <v>2.8E-3</v>
          </cell>
          <cell r="T456" t="str">
            <v>RM1805</v>
          </cell>
        </row>
        <row r="457">
          <cell r="K457" t="str">
            <v>2244040-8C</v>
          </cell>
          <cell r="L457"/>
          <cell r="M457">
            <v>10.09</v>
          </cell>
          <cell r="N457" t="str">
            <v>1</v>
          </cell>
          <cell r="O457">
            <v>8.5500000000000007</v>
          </cell>
          <cell r="P457">
            <v>0.50790000000000002</v>
          </cell>
          <cell r="Q457">
            <v>202</v>
          </cell>
          <cell r="R457">
            <v>397.71</v>
          </cell>
          <cell r="S457">
            <v>2.5000000000000001E-3</v>
          </cell>
          <cell r="T457" t="str">
            <v>RM1805</v>
          </cell>
        </row>
        <row r="458">
          <cell r="K458" t="str">
            <v>2244041-6 E</v>
          </cell>
          <cell r="L458"/>
          <cell r="M458">
            <v>14.75</v>
          </cell>
          <cell r="N458" t="str">
            <v>1</v>
          </cell>
          <cell r="O458">
            <v>8.5500000000000007</v>
          </cell>
          <cell r="P458">
            <v>0.50790000000000002</v>
          </cell>
          <cell r="Q458">
            <v>142</v>
          </cell>
          <cell r="R458">
            <v>279.58</v>
          </cell>
          <cell r="S458">
            <v>3.5999999999999999E-3</v>
          </cell>
          <cell r="T458" t="str">
            <v>RM1805</v>
          </cell>
        </row>
        <row r="459">
          <cell r="K459" t="str">
            <v>2244042-4C</v>
          </cell>
          <cell r="L459"/>
          <cell r="M459">
            <v>11.45</v>
          </cell>
          <cell r="N459" t="str">
            <v>1</v>
          </cell>
          <cell r="O459">
            <v>8.5500000000000007</v>
          </cell>
          <cell r="P459">
            <v>0.50790000000000002</v>
          </cell>
          <cell r="Q459">
            <v>180</v>
          </cell>
          <cell r="R459">
            <v>354.4</v>
          </cell>
          <cell r="S459">
            <v>2.8E-3</v>
          </cell>
          <cell r="T459" t="str">
            <v>RM1805</v>
          </cell>
        </row>
        <row r="460">
          <cell r="K460" t="str">
            <v>1014-855-2000</v>
          </cell>
          <cell r="L460"/>
          <cell r="M460">
            <v>30</v>
          </cell>
          <cell r="N460" t="str">
            <v>1.5</v>
          </cell>
          <cell r="O460">
            <v>8.5500000000000007</v>
          </cell>
          <cell r="P460">
            <v>0.60439999999999994</v>
          </cell>
          <cell r="Q460">
            <v>71</v>
          </cell>
          <cell r="R460">
            <v>117.47</v>
          </cell>
          <cell r="S460">
            <v>8.5000000000000006E-3</v>
          </cell>
          <cell r="T460" t="str">
            <v>RM1806</v>
          </cell>
        </row>
        <row r="461">
          <cell r="K461" t="str">
            <v>1014-KPH0-0000</v>
          </cell>
          <cell r="L461"/>
          <cell r="M461">
            <v>26.5</v>
          </cell>
          <cell r="N461" t="str">
            <v>1.5</v>
          </cell>
          <cell r="O461">
            <v>8.5500000000000007</v>
          </cell>
          <cell r="P461">
            <v>0.60439999999999994</v>
          </cell>
          <cell r="Q461">
            <v>80</v>
          </cell>
          <cell r="R461">
            <v>132.36000000000001</v>
          </cell>
          <cell r="S461">
            <v>7.6E-3</v>
          </cell>
          <cell r="T461" t="str">
            <v>RM1806</v>
          </cell>
        </row>
        <row r="462">
          <cell r="K462" t="str">
            <v>1014-KRP0-0000</v>
          </cell>
          <cell r="L462"/>
          <cell r="M462">
            <v>26.2</v>
          </cell>
          <cell r="N462" t="str">
            <v>1.5</v>
          </cell>
          <cell r="O462">
            <v>8.5500000000000007</v>
          </cell>
          <cell r="P462">
            <v>0.60439999999999994</v>
          </cell>
          <cell r="Q462">
            <v>81</v>
          </cell>
          <cell r="R462">
            <v>134.01</v>
          </cell>
          <cell r="S462">
            <v>7.4999999999999997E-3</v>
          </cell>
          <cell r="T462" t="str">
            <v>RM1806</v>
          </cell>
        </row>
        <row r="463">
          <cell r="K463" t="str">
            <v>604-16034</v>
          </cell>
          <cell r="L463"/>
          <cell r="M463">
            <v>20.5</v>
          </cell>
          <cell r="N463" t="str">
            <v>1.5</v>
          </cell>
          <cell r="O463">
            <v>8.5500000000000007</v>
          </cell>
          <cell r="P463">
            <v>0.60439999999999994</v>
          </cell>
          <cell r="Q463">
            <v>102</v>
          </cell>
          <cell r="R463">
            <v>168.76</v>
          </cell>
          <cell r="S463">
            <v>5.8999999999999999E-3</v>
          </cell>
          <cell r="T463" t="str">
            <v>RM1806</v>
          </cell>
        </row>
        <row r="464">
          <cell r="K464" t="str">
            <v>925-32001 a</v>
          </cell>
          <cell r="L464"/>
          <cell r="M464">
            <v>8</v>
          </cell>
          <cell r="N464" t="str">
            <v>1.5</v>
          </cell>
          <cell r="O464">
            <v>8.5500000000000007</v>
          </cell>
          <cell r="P464">
            <v>0.60439999999999994</v>
          </cell>
          <cell r="Q464">
            <v>236</v>
          </cell>
          <cell r="R464">
            <v>390.46</v>
          </cell>
          <cell r="S464">
            <v>2.5999999999999999E-3</v>
          </cell>
          <cell r="T464" t="str">
            <v>RM1806</v>
          </cell>
        </row>
        <row r="465">
          <cell r="K465" t="str">
            <v>W9531-45230</v>
          </cell>
          <cell r="L465"/>
          <cell r="M465">
            <v>23</v>
          </cell>
          <cell r="N465" t="str">
            <v>1.5</v>
          </cell>
          <cell r="O465">
            <v>8.5500000000000007</v>
          </cell>
          <cell r="P465">
            <v>0.60439999999999994</v>
          </cell>
          <cell r="Q465">
            <v>91</v>
          </cell>
          <cell r="R465">
            <v>150.56</v>
          </cell>
          <cell r="S465">
            <v>6.6E-3</v>
          </cell>
          <cell r="T465" t="str">
            <v>RM1806</v>
          </cell>
        </row>
        <row r="466">
          <cell r="K466" t="str">
            <v>W9531-55250</v>
          </cell>
          <cell r="L466"/>
          <cell r="M466">
            <v>25</v>
          </cell>
          <cell r="N466" t="str">
            <v>1.5</v>
          </cell>
          <cell r="O466">
            <v>8.5500000000000007</v>
          </cell>
          <cell r="P466">
            <v>0.82269999999999999</v>
          </cell>
          <cell r="Q466">
            <v>84</v>
          </cell>
          <cell r="R466">
            <v>102.1</v>
          </cell>
          <cell r="S466">
            <v>9.7999999999999997E-3</v>
          </cell>
          <cell r="T466" t="str">
            <v>RM1809</v>
          </cell>
        </row>
        <row r="467">
          <cell r="K467" t="str">
            <v>1034-KVL0-0000</v>
          </cell>
          <cell r="L467"/>
          <cell r="M467">
            <v>23.77</v>
          </cell>
          <cell r="N467" t="str">
            <v>1.5</v>
          </cell>
          <cell r="O467">
            <v>8.5500000000000007</v>
          </cell>
          <cell r="P467">
            <v>0.82269999999999999</v>
          </cell>
          <cell r="Q467">
            <v>89</v>
          </cell>
          <cell r="R467">
            <v>108.18</v>
          </cell>
          <cell r="S467">
            <v>9.1999999999999998E-3</v>
          </cell>
          <cell r="T467" t="str">
            <v>RM1809</v>
          </cell>
        </row>
        <row r="468">
          <cell r="K468" t="str">
            <v>1789-KPH0-0000</v>
          </cell>
          <cell r="L468"/>
          <cell r="M468">
            <v>3.05</v>
          </cell>
          <cell r="N468" t="str">
            <v>1.5</v>
          </cell>
          <cell r="O468">
            <v>8.5500000000000007</v>
          </cell>
          <cell r="P468">
            <v>0.82269999999999999</v>
          </cell>
          <cell r="Q468">
            <v>494</v>
          </cell>
          <cell r="R468">
            <v>600.46</v>
          </cell>
          <cell r="S468">
            <v>1.6999999999999999E-3</v>
          </cell>
          <cell r="T468" t="str">
            <v>RM1809</v>
          </cell>
        </row>
        <row r="469">
          <cell r="K469" t="str">
            <v>3701-KVB0-0000</v>
          </cell>
          <cell r="L469"/>
          <cell r="M469">
            <v>15.675000000000001</v>
          </cell>
          <cell r="N469" t="str">
            <v>2</v>
          </cell>
          <cell r="O469">
            <v>8.5500000000000007</v>
          </cell>
          <cell r="P469">
            <v>1.0745</v>
          </cell>
          <cell r="Q469">
            <v>127</v>
          </cell>
          <cell r="R469">
            <v>118.19</v>
          </cell>
          <cell r="S469">
            <v>8.5000000000000006E-3</v>
          </cell>
          <cell r="T469" t="str">
            <v>RM1811</v>
          </cell>
        </row>
        <row r="470">
          <cell r="K470" t="str">
            <v>W1332-GCC-0000</v>
          </cell>
          <cell r="L470"/>
          <cell r="M470">
            <v>13.05</v>
          </cell>
          <cell r="N470" t="str">
            <v>2</v>
          </cell>
          <cell r="O470">
            <v>8.5500000000000007</v>
          </cell>
          <cell r="P470">
            <v>1.0745</v>
          </cell>
          <cell r="Q470">
            <v>149</v>
          </cell>
          <cell r="R470">
            <v>138.66</v>
          </cell>
          <cell r="S470">
            <v>7.1999999999999998E-3</v>
          </cell>
          <cell r="T470" t="str">
            <v>RM1811</v>
          </cell>
        </row>
        <row r="471">
          <cell r="K471" t="str">
            <v>0540-00442-9R-00-01</v>
          </cell>
          <cell r="L471"/>
          <cell r="M471">
            <v>3.4849999999999999</v>
          </cell>
          <cell r="N471" t="str">
            <v>2</v>
          </cell>
          <cell r="O471">
            <v>8.5500000000000007</v>
          </cell>
          <cell r="P471">
            <v>1.3598999999999999</v>
          </cell>
          <cell r="Q471">
            <v>410</v>
          </cell>
          <cell r="R471">
            <v>301.49</v>
          </cell>
          <cell r="S471">
            <v>3.3E-3</v>
          </cell>
          <cell r="T471" t="str">
            <v>RM1812</v>
          </cell>
        </row>
        <row r="472">
          <cell r="K472" t="str">
            <v>0701-872-2000</v>
          </cell>
          <cell r="L472"/>
          <cell r="M472">
            <v>17</v>
          </cell>
          <cell r="N472" t="str">
            <v>2</v>
          </cell>
          <cell r="O472">
            <v>8.5500000000000007</v>
          </cell>
          <cell r="P472">
            <v>1.3598999999999999</v>
          </cell>
          <cell r="Q472">
            <v>118</v>
          </cell>
          <cell r="R472">
            <v>86.77</v>
          </cell>
          <cell r="S472">
            <v>1.15E-2</v>
          </cell>
          <cell r="T472" t="str">
            <v>RM1812</v>
          </cell>
        </row>
        <row r="473">
          <cell r="K473" t="str">
            <v>1005-820-2001</v>
          </cell>
          <cell r="L473"/>
          <cell r="M473">
            <v>3</v>
          </cell>
          <cell r="N473" t="str">
            <v>2</v>
          </cell>
          <cell r="O473">
            <v>8.5500000000000007</v>
          </cell>
          <cell r="P473">
            <v>1.3598999999999999</v>
          </cell>
          <cell r="Q473">
            <v>450</v>
          </cell>
          <cell r="R473">
            <v>330.9</v>
          </cell>
          <cell r="S473">
            <v>3.0000000000000001E-3</v>
          </cell>
          <cell r="T473" t="str">
            <v>RM1812</v>
          </cell>
        </row>
        <row r="474">
          <cell r="K474" t="str">
            <v>1005-KPH0-0000</v>
          </cell>
          <cell r="L474"/>
          <cell r="M474">
            <v>18.899999999999999</v>
          </cell>
          <cell r="N474" t="str">
            <v>2</v>
          </cell>
          <cell r="O474">
            <v>8.5500000000000007</v>
          </cell>
          <cell r="P474">
            <v>1.3598999999999999</v>
          </cell>
          <cell r="Q474">
            <v>107</v>
          </cell>
          <cell r="R474">
            <v>78.680000000000007</v>
          </cell>
          <cell r="S474">
            <v>1.2699999999999999E-2</v>
          </cell>
          <cell r="T474" t="str">
            <v>RM1812</v>
          </cell>
        </row>
        <row r="475">
          <cell r="K475" t="str">
            <v>2253973-0 D</v>
          </cell>
          <cell r="L475"/>
          <cell r="M475">
            <v>9.99</v>
          </cell>
          <cell r="N475" t="str">
            <v>1</v>
          </cell>
          <cell r="O475">
            <v>8.5500000000000007</v>
          </cell>
          <cell r="P475">
            <v>0.26869999999999999</v>
          </cell>
          <cell r="Q475">
            <v>204</v>
          </cell>
          <cell r="R475">
            <v>759.21</v>
          </cell>
          <cell r="S475">
            <v>1.2999999999999999E-3</v>
          </cell>
          <cell r="T475" t="str">
            <v>RM1815</v>
          </cell>
        </row>
        <row r="476">
          <cell r="K476" t="str">
            <v>2253974-9 D</v>
          </cell>
          <cell r="L476"/>
          <cell r="M476">
            <v>13.44</v>
          </cell>
          <cell r="N476" t="str">
            <v>1</v>
          </cell>
          <cell r="O476">
            <v>8.5500000000000007</v>
          </cell>
          <cell r="P476">
            <v>0.26869999999999999</v>
          </cell>
          <cell r="Q476">
            <v>155</v>
          </cell>
          <cell r="R476">
            <v>576.85</v>
          </cell>
          <cell r="S476">
            <v>1.6999999999999999E-3</v>
          </cell>
          <cell r="T476" t="str">
            <v>RM1815</v>
          </cell>
        </row>
        <row r="477">
          <cell r="K477" t="str">
            <v>2253975-7 D</v>
          </cell>
          <cell r="L477"/>
          <cell r="M477">
            <v>10.24</v>
          </cell>
          <cell r="N477" t="str">
            <v>1</v>
          </cell>
          <cell r="O477">
            <v>8.5500000000000007</v>
          </cell>
          <cell r="P477">
            <v>0.41969999999999996</v>
          </cell>
          <cell r="Q477">
            <v>200</v>
          </cell>
          <cell r="R477">
            <v>476.53</v>
          </cell>
          <cell r="S477">
            <v>2.0999999999999999E-3</v>
          </cell>
          <cell r="T477" t="str">
            <v>RM1816</v>
          </cell>
        </row>
        <row r="478">
          <cell r="K478" t="str">
            <v>N211270-0.7</v>
          </cell>
          <cell r="L478"/>
          <cell r="M478">
            <v>20</v>
          </cell>
          <cell r="N478" t="str">
            <v>1</v>
          </cell>
          <cell r="O478">
            <v>8.4700000000000006</v>
          </cell>
          <cell r="P478">
            <v>0.2661</v>
          </cell>
          <cell r="Q478">
            <v>107</v>
          </cell>
          <cell r="R478">
            <v>402.1</v>
          </cell>
          <cell r="S478">
            <v>2.5000000000000001E-3</v>
          </cell>
          <cell r="T478" t="str">
            <v>RM1901</v>
          </cell>
        </row>
        <row r="479">
          <cell r="K479" t="str">
            <v>703-06009-1A</v>
          </cell>
          <cell r="L479"/>
          <cell r="M479">
            <v>157.97</v>
          </cell>
          <cell r="N479" t="str">
            <v>2</v>
          </cell>
          <cell r="O479">
            <v>8.5500000000000007</v>
          </cell>
          <cell r="P479">
            <v>2.0144000000000002</v>
          </cell>
          <cell r="Q479">
            <v>17</v>
          </cell>
          <cell r="R479">
            <v>8.43</v>
          </cell>
          <cell r="S479">
            <v>0.1186</v>
          </cell>
          <cell r="T479" t="str">
            <v>RM2003</v>
          </cell>
        </row>
        <row r="480">
          <cell r="K480" t="str">
            <v>703-06009</v>
          </cell>
          <cell r="L480"/>
          <cell r="M480">
            <v>157.97</v>
          </cell>
          <cell r="N480" t="str">
            <v>2</v>
          </cell>
          <cell r="O480">
            <v>8.5500000000000007</v>
          </cell>
          <cell r="P480">
            <v>2.0144000000000002</v>
          </cell>
          <cell r="Q480">
            <v>17</v>
          </cell>
          <cell r="R480">
            <v>8.43</v>
          </cell>
          <cell r="S480">
            <v>0.1186</v>
          </cell>
          <cell r="T480" t="str">
            <v>RM2003</v>
          </cell>
        </row>
        <row r="481">
          <cell r="K481" t="str">
            <v>1216260-02</v>
          </cell>
          <cell r="L481"/>
          <cell r="M481">
            <v>18.899999999999999</v>
          </cell>
          <cell r="N481" t="str">
            <v>2</v>
          </cell>
          <cell r="O481">
            <v>8.5500000000000007</v>
          </cell>
          <cell r="P481">
            <v>1.2130000000000001</v>
          </cell>
          <cell r="Q481">
            <v>107</v>
          </cell>
          <cell r="R481">
            <v>88.21</v>
          </cell>
          <cell r="S481">
            <v>1.1299999999999999E-2</v>
          </cell>
          <cell r="T481" t="str">
            <v>RM2101</v>
          </cell>
        </row>
        <row r="482">
          <cell r="K482" t="str">
            <v>1729235-00</v>
          </cell>
          <cell r="L482"/>
          <cell r="M482">
            <v>17.48</v>
          </cell>
          <cell r="N482" t="str">
            <v>2</v>
          </cell>
          <cell r="O482">
            <v>8.5500000000000007</v>
          </cell>
          <cell r="P482">
            <v>1.2130000000000001</v>
          </cell>
          <cell r="Q482">
            <v>115</v>
          </cell>
          <cell r="R482">
            <v>94.8</v>
          </cell>
          <cell r="S482">
            <v>1.0500000000000001E-2</v>
          </cell>
          <cell r="T482" t="str">
            <v>RM2101</v>
          </cell>
        </row>
        <row r="483">
          <cell r="K483" t="str">
            <v>1061342-00</v>
          </cell>
          <cell r="L483"/>
          <cell r="M483">
            <v>487.5</v>
          </cell>
          <cell r="N483" t="str">
            <v>2</v>
          </cell>
          <cell r="O483">
            <v>7.87</v>
          </cell>
          <cell r="P483">
            <v>1.0681</v>
          </cell>
          <cell r="Q483">
            <v>5</v>
          </cell>
          <cell r="R483">
            <v>4.68</v>
          </cell>
          <cell r="S483">
            <v>0.2137</v>
          </cell>
          <cell r="T483" t="str">
            <v>RM2302</v>
          </cell>
        </row>
        <row r="484">
          <cell r="K484" t="str">
            <v>1475820-01</v>
          </cell>
          <cell r="L484"/>
          <cell r="M484">
            <v>256.5</v>
          </cell>
          <cell r="N484" t="str">
            <v>1</v>
          </cell>
          <cell r="O484">
            <v>7.87</v>
          </cell>
          <cell r="P484">
            <v>0.38639999999999997</v>
          </cell>
          <cell r="Q484">
            <v>8</v>
          </cell>
          <cell r="R484">
            <v>20.7</v>
          </cell>
          <cell r="S484">
            <v>4.8300000000000003E-2</v>
          </cell>
          <cell r="T484" t="str">
            <v>RM2303</v>
          </cell>
        </row>
        <row r="485">
          <cell r="K485" t="str">
            <v>1676922-01</v>
          </cell>
          <cell r="L485"/>
          <cell r="M485">
            <v>414.7</v>
          </cell>
          <cell r="N485" t="str">
            <v>1.5</v>
          </cell>
          <cell r="O485">
            <v>7.87</v>
          </cell>
          <cell r="P485">
            <v>1.1107</v>
          </cell>
          <cell r="Q485">
            <v>6</v>
          </cell>
          <cell r="R485">
            <v>5.4</v>
          </cell>
          <cell r="S485">
            <v>0.1852</v>
          </cell>
          <cell r="T485" t="str">
            <v>RM2602</v>
          </cell>
        </row>
        <row r="486">
          <cell r="K486" t="str">
            <v>1676936-00</v>
          </cell>
          <cell r="L486"/>
          <cell r="M486">
            <v>517</v>
          </cell>
          <cell r="N486" t="str">
            <v>1.5</v>
          </cell>
          <cell r="O486">
            <v>7.87</v>
          </cell>
          <cell r="P486">
            <v>1.1107</v>
          </cell>
          <cell r="Q486">
            <v>5</v>
          </cell>
          <cell r="R486">
            <v>4.5</v>
          </cell>
          <cell r="S486">
            <v>0.22220000000000001</v>
          </cell>
          <cell r="T486" t="str">
            <v>RM2602</v>
          </cell>
        </row>
        <row r="487">
          <cell r="K487" t="str">
            <v>1677088-00</v>
          </cell>
          <cell r="L487"/>
          <cell r="M487">
            <v>549.6</v>
          </cell>
          <cell r="N487" t="str">
            <v>1.5</v>
          </cell>
          <cell r="O487">
            <v>7.87</v>
          </cell>
          <cell r="P487">
            <v>1.1107</v>
          </cell>
          <cell r="Q487">
            <v>4</v>
          </cell>
          <cell r="R487">
            <v>3.6</v>
          </cell>
          <cell r="S487">
            <v>0.27779999999999999</v>
          </cell>
          <cell r="T487" t="str">
            <v>RM2602</v>
          </cell>
        </row>
        <row r="488">
          <cell r="K488" t="str">
            <v>1677090-00</v>
          </cell>
          <cell r="L488"/>
          <cell r="M488">
            <v>414.7</v>
          </cell>
          <cell r="N488" t="str">
            <v>1.5</v>
          </cell>
          <cell r="O488">
            <v>7.87</v>
          </cell>
          <cell r="P488">
            <v>1.1107</v>
          </cell>
          <cell r="Q488">
            <v>6</v>
          </cell>
          <cell r="R488">
            <v>5.4</v>
          </cell>
          <cell r="S488">
            <v>0.1852</v>
          </cell>
          <cell r="T488" t="str">
            <v>RM2602</v>
          </cell>
        </row>
        <row r="489">
          <cell r="K489" t="str">
            <v>1677397-00</v>
          </cell>
          <cell r="L489"/>
          <cell r="M489">
            <v>436</v>
          </cell>
          <cell r="N489" t="str">
            <v>1.5</v>
          </cell>
          <cell r="O489">
            <v>7.87</v>
          </cell>
          <cell r="P489">
            <v>1.1107</v>
          </cell>
          <cell r="Q489">
            <v>6</v>
          </cell>
          <cell r="R489">
            <v>5.4</v>
          </cell>
          <cell r="S489">
            <v>0.1852</v>
          </cell>
          <cell r="T489" t="str">
            <v>RM2602</v>
          </cell>
        </row>
        <row r="490">
          <cell r="K490" t="str">
            <v>4111-03550-C</v>
          </cell>
          <cell r="L490"/>
          <cell r="M490">
            <v>17.399999999999999</v>
          </cell>
          <cell r="N490" t="str">
            <v>1</v>
          </cell>
          <cell r="O490">
            <v>7.87</v>
          </cell>
          <cell r="P490">
            <v>0.26619999999999999</v>
          </cell>
          <cell r="Q490">
            <v>122</v>
          </cell>
          <cell r="R490">
            <v>458.3</v>
          </cell>
          <cell r="S490">
            <v>2.2000000000000001E-3</v>
          </cell>
          <cell r="T490" t="str">
            <v>RM2801</v>
          </cell>
        </row>
        <row r="491">
          <cell r="K491" t="str">
            <v>G-235/106</v>
          </cell>
          <cell r="L491"/>
          <cell r="M491">
            <v>28.95</v>
          </cell>
          <cell r="N491" t="str">
            <v>1.5</v>
          </cell>
          <cell r="O491">
            <v>7.87</v>
          </cell>
          <cell r="P491">
            <v>0.7681</v>
          </cell>
          <cell r="Q491">
            <v>73</v>
          </cell>
          <cell r="R491">
            <v>95.03</v>
          </cell>
          <cell r="S491">
            <v>1.0500000000000001E-2</v>
          </cell>
          <cell r="T491" t="str">
            <v>RM2804</v>
          </cell>
        </row>
        <row r="492">
          <cell r="K492" t="str">
            <v>G-292/106</v>
          </cell>
          <cell r="L492"/>
          <cell r="M492">
            <v>34</v>
          </cell>
          <cell r="N492" t="str">
            <v>2</v>
          </cell>
          <cell r="O492">
            <v>7.87</v>
          </cell>
          <cell r="P492">
            <v>1.0039</v>
          </cell>
          <cell r="Q492">
            <v>62</v>
          </cell>
          <cell r="R492">
            <v>61.75</v>
          </cell>
          <cell r="S492">
            <v>1.6199999999999999E-2</v>
          </cell>
          <cell r="T492" t="str">
            <v>RM2805</v>
          </cell>
        </row>
        <row r="493">
          <cell r="K493" t="str">
            <v>AE168021-0020</v>
          </cell>
          <cell r="L493"/>
          <cell r="M493">
            <v>63.9</v>
          </cell>
          <cell r="N493" t="str">
            <v>2</v>
          </cell>
          <cell r="O493">
            <v>7.87</v>
          </cell>
          <cell r="P493">
            <v>1.2166999999999999</v>
          </cell>
          <cell r="Q493">
            <v>41</v>
          </cell>
          <cell r="R493">
            <v>33.69</v>
          </cell>
          <cell r="S493">
            <v>2.9700000000000001E-2</v>
          </cell>
          <cell r="T493" t="str">
            <v>RM2808</v>
          </cell>
        </row>
        <row r="494">
          <cell r="K494" t="str">
            <v>AE168021-0030</v>
          </cell>
          <cell r="L494"/>
          <cell r="M494">
            <v>71.900000000000006</v>
          </cell>
          <cell r="N494" t="str">
            <v>2</v>
          </cell>
          <cell r="O494">
            <v>7.87</v>
          </cell>
          <cell r="P494">
            <v>1.2166999999999999</v>
          </cell>
          <cell r="Q494">
            <v>37</v>
          </cell>
          <cell r="R494">
            <v>30.41</v>
          </cell>
          <cell r="S494">
            <v>3.2899999999999999E-2</v>
          </cell>
          <cell r="T494" t="str">
            <v>RM2808</v>
          </cell>
        </row>
        <row r="495">
          <cell r="K495" t="str">
            <v>AE168021-0090</v>
          </cell>
          <cell r="L495"/>
          <cell r="M495">
            <v>63.9</v>
          </cell>
          <cell r="N495" t="str">
            <v>2</v>
          </cell>
          <cell r="O495">
            <v>7.87</v>
          </cell>
          <cell r="P495">
            <v>1.2166999999999999</v>
          </cell>
          <cell r="Q495">
            <v>41</v>
          </cell>
          <cell r="R495">
            <v>33.69</v>
          </cell>
          <cell r="S495">
            <v>2.9700000000000001E-2</v>
          </cell>
          <cell r="T495" t="str">
            <v>RM2808</v>
          </cell>
        </row>
        <row r="496">
          <cell r="K496" t="str">
            <v>AE168021-0130</v>
          </cell>
          <cell r="L496"/>
          <cell r="M496">
            <v>71.900000000000006</v>
          </cell>
          <cell r="N496" t="str">
            <v>2</v>
          </cell>
          <cell r="O496">
            <v>7.87</v>
          </cell>
          <cell r="P496">
            <v>1.2166999999999999</v>
          </cell>
          <cell r="Q496">
            <v>37</v>
          </cell>
          <cell r="R496">
            <v>30.41</v>
          </cell>
          <cell r="S496">
            <v>3.2899999999999999E-2</v>
          </cell>
          <cell r="T496" t="str">
            <v>RM2808</v>
          </cell>
        </row>
        <row r="497">
          <cell r="K497" t="str">
            <v>1033778-00</v>
          </cell>
          <cell r="L497"/>
          <cell r="M497">
            <v>1.94</v>
          </cell>
          <cell r="N497" t="str">
            <v>2</v>
          </cell>
          <cell r="O497">
            <v>7.87</v>
          </cell>
          <cell r="P497">
            <v>1.7802</v>
          </cell>
          <cell r="Q497">
            <v>444</v>
          </cell>
          <cell r="R497">
            <v>249.41</v>
          </cell>
          <cell r="S497">
            <v>4.0000000000000001E-3</v>
          </cell>
          <cell r="T497" t="str">
            <v>RM2809</v>
          </cell>
        </row>
        <row r="498">
          <cell r="K498" t="str">
            <v>90387-12845-00-M1</v>
          </cell>
          <cell r="L498"/>
          <cell r="M498">
            <v>49.85</v>
          </cell>
          <cell r="N498" t="str">
            <v>3</v>
          </cell>
          <cell r="O498">
            <v>7.87</v>
          </cell>
          <cell r="P498">
            <v>3.4489999999999998</v>
          </cell>
          <cell r="Q498">
            <v>53</v>
          </cell>
          <cell r="R498">
            <v>15.36</v>
          </cell>
          <cell r="S498">
            <v>6.5100000000000005E-2</v>
          </cell>
          <cell r="T498" t="str">
            <v>RM2814</v>
          </cell>
        </row>
        <row r="499">
          <cell r="K499" t="str">
            <v>45P-F2184-00-00-80</v>
          </cell>
          <cell r="L499"/>
          <cell r="M499">
            <v>51.075000000000003</v>
          </cell>
          <cell r="N499" t="str">
            <v>3</v>
          </cell>
          <cell r="O499">
            <v>7.87</v>
          </cell>
          <cell r="P499">
            <v>3.1360000000000001</v>
          </cell>
          <cell r="Q499">
            <v>51</v>
          </cell>
          <cell r="R499">
            <v>15.17</v>
          </cell>
          <cell r="S499">
            <v>6.59E-2</v>
          </cell>
          <cell r="T499" t="str">
            <v>RM3001</v>
          </cell>
        </row>
        <row r="500">
          <cell r="K500" t="str">
            <v>3C1-E8531-00-00-M0</v>
          </cell>
          <cell r="L500"/>
          <cell r="M500">
            <v>115.3</v>
          </cell>
          <cell r="N500" t="str">
            <v>2</v>
          </cell>
          <cell r="O500">
            <v>7.87</v>
          </cell>
          <cell r="P500">
            <v>1.5764</v>
          </cell>
          <cell r="Q500">
            <v>19</v>
          </cell>
          <cell r="R500">
            <v>12.05</v>
          </cell>
          <cell r="S500">
            <v>8.3000000000000004E-2</v>
          </cell>
          <cell r="T500" t="str">
            <v>RM3101</v>
          </cell>
        </row>
        <row r="501">
          <cell r="K501" t="str">
            <v>5D9-E8531-00-00-M0</v>
          </cell>
          <cell r="L501"/>
          <cell r="M501">
            <v>96.5</v>
          </cell>
          <cell r="N501" t="str">
            <v>2</v>
          </cell>
          <cell r="O501">
            <v>7.87</v>
          </cell>
          <cell r="P501">
            <v>1.5764</v>
          </cell>
          <cell r="Q501">
            <v>22</v>
          </cell>
          <cell r="R501">
            <v>13.95</v>
          </cell>
          <cell r="S501">
            <v>7.17E-2</v>
          </cell>
          <cell r="T501" t="str">
            <v>RM3101</v>
          </cell>
        </row>
        <row r="502">
          <cell r="K502" t="str">
            <v>5TP-E8531-00-00-M0</v>
          </cell>
          <cell r="L502"/>
          <cell r="M502">
            <v>96.5</v>
          </cell>
          <cell r="N502" t="str">
            <v>2</v>
          </cell>
          <cell r="O502">
            <v>7.87</v>
          </cell>
          <cell r="P502">
            <v>1.5764</v>
          </cell>
          <cell r="Q502">
            <v>22</v>
          </cell>
          <cell r="R502">
            <v>13.95</v>
          </cell>
          <cell r="S502">
            <v>7.17E-2</v>
          </cell>
          <cell r="T502" t="str">
            <v>RM3101</v>
          </cell>
        </row>
        <row r="503">
          <cell r="K503" t="str">
            <v>17511-12K00</v>
          </cell>
          <cell r="L503"/>
          <cell r="M503">
            <v>49.8</v>
          </cell>
          <cell r="N503" t="str">
            <v>2</v>
          </cell>
          <cell r="O503">
            <v>7.87</v>
          </cell>
          <cell r="P503">
            <v>1.8869</v>
          </cell>
          <cell r="Q503">
            <v>43</v>
          </cell>
          <cell r="R503">
            <v>22.78</v>
          </cell>
          <cell r="S503">
            <v>4.3900000000000002E-2</v>
          </cell>
          <cell r="T503" t="str">
            <v>RM3102</v>
          </cell>
        </row>
        <row r="504">
          <cell r="K504" t="str">
            <v>5BP-E8531-00-00-M1</v>
          </cell>
          <cell r="L504"/>
          <cell r="M504">
            <v>122</v>
          </cell>
          <cell r="N504" t="str">
            <v>2</v>
          </cell>
          <cell r="O504">
            <v>7.87</v>
          </cell>
          <cell r="P504">
            <v>2.2625000000000002</v>
          </cell>
          <cell r="Q504">
            <v>18</v>
          </cell>
          <cell r="R504">
            <v>7.95</v>
          </cell>
          <cell r="S504">
            <v>0.1258</v>
          </cell>
          <cell r="T504" t="str">
            <v>RM3103</v>
          </cell>
        </row>
        <row r="505">
          <cell r="K505" t="str">
            <v>AS46/03</v>
          </cell>
          <cell r="L505"/>
          <cell r="M505">
            <v>7.49</v>
          </cell>
          <cell r="N505" t="str">
            <v>2</v>
          </cell>
          <cell r="O505">
            <v>7.87</v>
          </cell>
          <cell r="P505">
            <v>2.4533</v>
          </cell>
          <cell r="Q505">
            <v>237</v>
          </cell>
          <cell r="R505">
            <v>96.6</v>
          </cell>
          <cell r="S505">
            <v>1.04E-2</v>
          </cell>
          <cell r="T505" t="str">
            <v>RM1012</v>
          </cell>
        </row>
        <row r="506">
          <cell r="K506">
            <v>155547901</v>
          </cell>
          <cell r="L506"/>
          <cell r="M506">
            <v>8.3000000000000007</v>
          </cell>
          <cell r="N506" t="str">
            <v>1</v>
          </cell>
          <cell r="O506">
            <v>7.87</v>
          </cell>
          <cell r="P506">
            <v>0.24729999999999999</v>
          </cell>
          <cell r="Q506">
            <v>241</v>
          </cell>
          <cell r="R506">
            <v>974.52</v>
          </cell>
          <cell r="S506">
            <v>1E-3</v>
          </cell>
          <cell r="T506" t="str">
            <v>RM3302</v>
          </cell>
        </row>
        <row r="507">
          <cell r="K507" t="str">
            <v>90387-068D4-00-80</v>
          </cell>
          <cell r="L507"/>
          <cell r="M507">
            <v>13.83</v>
          </cell>
          <cell r="N507" t="str">
            <v>3</v>
          </cell>
          <cell r="O507">
            <v>7.87</v>
          </cell>
          <cell r="P507">
            <v>0.79999999999999993</v>
          </cell>
          <cell r="Q507">
            <v>133</v>
          </cell>
          <cell r="R507">
            <v>166.25</v>
          </cell>
          <cell r="S507">
            <v>6.0000000000000001E-3</v>
          </cell>
          <cell r="T507" t="str">
            <v>RM3401</v>
          </cell>
        </row>
        <row r="508">
          <cell r="K508" t="str">
            <v>90387-06554-00-M1</v>
          </cell>
          <cell r="L508"/>
          <cell r="M508">
            <v>20.75</v>
          </cell>
          <cell r="N508" t="str">
            <v>3</v>
          </cell>
          <cell r="O508">
            <v>7.87</v>
          </cell>
          <cell r="P508">
            <v>1.222</v>
          </cell>
          <cell r="Q508">
            <v>115</v>
          </cell>
          <cell r="R508">
            <v>94.1</v>
          </cell>
          <cell r="S508">
            <v>1.06E-2</v>
          </cell>
          <cell r="T508" t="str">
            <v>RM3501</v>
          </cell>
        </row>
        <row r="509">
          <cell r="K509" t="str">
            <v>91808-16023</v>
          </cell>
          <cell r="L509"/>
          <cell r="M509">
            <v>15.75</v>
          </cell>
          <cell r="N509" t="str">
            <v>3</v>
          </cell>
          <cell r="O509">
            <v>7.87</v>
          </cell>
          <cell r="P509">
            <v>1.222</v>
          </cell>
          <cell r="Q509">
            <v>146</v>
          </cell>
          <cell r="R509">
            <v>119.47</v>
          </cell>
          <cell r="S509">
            <v>8.3999999999999995E-3</v>
          </cell>
          <cell r="T509" t="str">
            <v>RM3501</v>
          </cell>
        </row>
        <row r="510">
          <cell r="K510" t="str">
            <v>925-09044-1C</v>
          </cell>
          <cell r="L510"/>
          <cell r="M510">
            <v>19.829999999999998</v>
          </cell>
          <cell r="N510" t="str">
            <v>3</v>
          </cell>
          <cell r="O510">
            <v>7.87</v>
          </cell>
          <cell r="P510">
            <v>1.7330000000000001</v>
          </cell>
          <cell r="Q510">
            <v>107</v>
          </cell>
          <cell r="R510">
            <v>64.91</v>
          </cell>
          <cell r="S510">
            <v>1.54E-2</v>
          </cell>
          <cell r="T510" t="str">
            <v>RM3601</v>
          </cell>
        </row>
        <row r="511">
          <cell r="K511" t="str">
            <v>925-08029-1A</v>
          </cell>
          <cell r="L511"/>
          <cell r="M511">
            <v>19.829999999999998</v>
          </cell>
          <cell r="N511" t="str">
            <v>3</v>
          </cell>
          <cell r="O511">
            <v>7.87</v>
          </cell>
          <cell r="P511">
            <v>1.4725999999999999</v>
          </cell>
          <cell r="Q511">
            <v>85</v>
          </cell>
          <cell r="R511">
            <v>62.24</v>
          </cell>
          <cell r="S511">
            <v>1.61E-2</v>
          </cell>
          <cell r="T511" t="str">
            <v>RM3602</v>
          </cell>
        </row>
        <row r="512">
          <cell r="K512" t="str">
            <v>2BM-E2282</v>
          </cell>
          <cell r="L512"/>
          <cell r="M512">
            <v>13.8</v>
          </cell>
          <cell r="N512" t="str">
            <v>1</v>
          </cell>
          <cell r="O512">
            <v>7.87</v>
          </cell>
          <cell r="P512">
            <v>0.14379999999999998</v>
          </cell>
          <cell r="Q512">
            <v>152</v>
          </cell>
          <cell r="R512">
            <v>1057.02</v>
          </cell>
          <cell r="S512">
            <v>8.9999999999999998E-4</v>
          </cell>
          <cell r="T512" t="str">
            <v>RM3702</v>
          </cell>
        </row>
        <row r="513">
          <cell r="K513" t="str">
            <v>96220-20080</v>
          </cell>
          <cell r="L513"/>
          <cell r="M513">
            <v>7.95</v>
          </cell>
          <cell r="N513" t="str">
            <v>1</v>
          </cell>
          <cell r="O513">
            <v>7.87</v>
          </cell>
          <cell r="P513">
            <v>0.14379999999999998</v>
          </cell>
          <cell r="Q513">
            <v>251</v>
          </cell>
          <cell r="R513">
            <v>1745.47</v>
          </cell>
          <cell r="S513">
            <v>5.9999999999999995E-4</v>
          </cell>
          <cell r="T513" t="str">
            <v>RM3702</v>
          </cell>
        </row>
        <row r="514">
          <cell r="K514" t="str">
            <v>96220-20085</v>
          </cell>
          <cell r="L514"/>
          <cell r="M514">
            <v>8.4499999999999993</v>
          </cell>
          <cell r="N514" t="str">
            <v>1</v>
          </cell>
          <cell r="O514">
            <v>7.87</v>
          </cell>
          <cell r="P514">
            <v>0.14379999999999998</v>
          </cell>
          <cell r="Q514">
            <v>238</v>
          </cell>
          <cell r="R514">
            <v>1655.07</v>
          </cell>
          <cell r="S514">
            <v>5.9999999999999995E-4</v>
          </cell>
          <cell r="T514" t="str">
            <v>RM3702</v>
          </cell>
        </row>
        <row r="515">
          <cell r="K515" t="str">
            <v>96220-30238</v>
          </cell>
          <cell r="L515"/>
          <cell r="M515">
            <v>23.75</v>
          </cell>
          <cell r="N515" t="str">
            <v>1</v>
          </cell>
          <cell r="O515">
            <v>7.87</v>
          </cell>
          <cell r="P515">
            <v>0.14379999999999998</v>
          </cell>
          <cell r="Q515">
            <v>90</v>
          </cell>
          <cell r="R515">
            <v>625.86</v>
          </cell>
          <cell r="S515">
            <v>1.6000000000000001E-3</v>
          </cell>
          <cell r="T515" t="str">
            <v>RM3702</v>
          </cell>
        </row>
        <row r="516">
          <cell r="K516" t="str">
            <v>2BM-E2199</v>
          </cell>
          <cell r="L516"/>
          <cell r="M516">
            <v>13.67</v>
          </cell>
          <cell r="N516" t="str">
            <v>1</v>
          </cell>
          <cell r="O516">
            <v>7.87</v>
          </cell>
          <cell r="P516">
            <v>0.14379999999999998</v>
          </cell>
          <cell r="Q516">
            <v>153</v>
          </cell>
          <cell r="R516">
            <v>1063.97</v>
          </cell>
          <cell r="S516">
            <v>8.9999999999999998E-4</v>
          </cell>
          <cell r="T516" t="str">
            <v>RM3702</v>
          </cell>
        </row>
        <row r="517">
          <cell r="K517" t="str">
            <v>1734913-00</v>
          </cell>
          <cell r="L517"/>
          <cell r="M517">
            <v>831.7</v>
          </cell>
          <cell r="N517" t="str">
            <v>2</v>
          </cell>
          <cell r="O517">
            <v>7.87</v>
          </cell>
          <cell r="P517">
            <v>1.0734999999999999</v>
          </cell>
          <cell r="Q517">
            <v>2</v>
          </cell>
          <cell r="R517">
            <v>1.86</v>
          </cell>
          <cell r="S517">
            <v>0.53759999999999997</v>
          </cell>
          <cell r="T517" t="str">
            <v>RM3901</v>
          </cell>
        </row>
        <row r="518">
          <cell r="K518" t="str">
            <v>1735294-00</v>
          </cell>
          <cell r="L518"/>
          <cell r="M518">
            <v>1131.5</v>
          </cell>
          <cell r="N518" t="str">
            <v>2</v>
          </cell>
          <cell r="O518">
            <v>7.87</v>
          </cell>
          <cell r="P518">
            <v>1.0734999999999999</v>
          </cell>
          <cell r="Q518">
            <v>2</v>
          </cell>
          <cell r="R518">
            <v>1.86</v>
          </cell>
          <cell r="S518">
            <v>0.53759999999999997</v>
          </cell>
          <cell r="T518" t="str">
            <v>RM3901</v>
          </cell>
        </row>
        <row r="519">
          <cell r="K519" t="str">
            <v>KN006-00</v>
          </cell>
          <cell r="L519"/>
          <cell r="M519">
            <v>325.7</v>
          </cell>
          <cell r="N519" t="str">
            <v>2</v>
          </cell>
          <cell r="O519">
            <v>7.87</v>
          </cell>
          <cell r="P519">
            <v>1.0734999999999999</v>
          </cell>
          <cell r="Q519">
            <v>7</v>
          </cell>
          <cell r="R519">
            <v>6.52</v>
          </cell>
          <cell r="S519">
            <v>0.15340000000000001</v>
          </cell>
          <cell r="T519" t="str">
            <v>RM3901</v>
          </cell>
        </row>
        <row r="520">
          <cell r="K520" t="str">
            <v>1712880-10</v>
          </cell>
          <cell r="L520"/>
          <cell r="M520">
            <v>332.1</v>
          </cell>
          <cell r="N520" t="str">
            <v>2</v>
          </cell>
          <cell r="O520">
            <v>7.87</v>
          </cell>
          <cell r="P520">
            <v>1.8601000000000001</v>
          </cell>
          <cell r="Q520">
            <v>8</v>
          </cell>
          <cell r="R520">
            <v>4.3</v>
          </cell>
          <cell r="S520">
            <v>0.2326</v>
          </cell>
          <cell r="T520" t="str">
            <v>RM3902</v>
          </cell>
        </row>
        <row r="521">
          <cell r="K521" t="str">
            <v>A01756SV/04</v>
          </cell>
          <cell r="L521"/>
          <cell r="M521">
            <v>7.5</v>
          </cell>
          <cell r="N521" t="str">
            <v>2</v>
          </cell>
          <cell r="O521">
            <v>7.87</v>
          </cell>
          <cell r="P521">
            <v>2.4533</v>
          </cell>
          <cell r="Q521">
            <v>236</v>
          </cell>
          <cell r="R521">
            <v>96.19</v>
          </cell>
          <cell r="S521">
            <v>1.04E-2</v>
          </cell>
          <cell r="T521" t="str">
            <v>RM1012</v>
          </cell>
        </row>
        <row r="522">
          <cell r="K522" t="str">
            <v>1734900-00</v>
          </cell>
          <cell r="L522"/>
          <cell r="M522">
            <v>1269</v>
          </cell>
          <cell r="N522" t="str">
            <v>2</v>
          </cell>
          <cell r="O522">
            <v>7.87</v>
          </cell>
          <cell r="P522">
            <v>1.7655000000000001</v>
          </cell>
          <cell r="Q522">
            <v>2</v>
          </cell>
          <cell r="R522">
            <v>1.1299999999999999</v>
          </cell>
          <cell r="S522">
            <v>0.88500000000000001</v>
          </cell>
          <cell r="T522" t="str">
            <v>RM1016</v>
          </cell>
        </row>
        <row r="523">
          <cell r="K523" t="str">
            <v>1724109-00</v>
          </cell>
          <cell r="L523"/>
          <cell r="M523">
            <v>1196</v>
          </cell>
          <cell r="N523" t="str">
            <v>2</v>
          </cell>
          <cell r="O523">
            <v>7.87</v>
          </cell>
          <cell r="P523">
            <v>1.7655000000000001</v>
          </cell>
          <cell r="Q523">
            <v>2</v>
          </cell>
          <cell r="R523">
            <v>1.1299999999999999</v>
          </cell>
          <cell r="S523">
            <v>0.88500000000000001</v>
          </cell>
          <cell r="T523" t="str">
            <v>RM1016</v>
          </cell>
        </row>
        <row r="524">
          <cell r="K524" t="str">
            <v>1734912-00</v>
          </cell>
          <cell r="L524"/>
          <cell r="M524">
            <v>965.2</v>
          </cell>
          <cell r="N524" t="str">
            <v>2</v>
          </cell>
          <cell r="O524">
            <v>7.87</v>
          </cell>
          <cell r="P524">
            <v>1.3872</v>
          </cell>
          <cell r="Q524">
            <v>2</v>
          </cell>
          <cell r="R524">
            <v>1.44</v>
          </cell>
          <cell r="S524">
            <v>0.69440000000000002</v>
          </cell>
          <cell r="T524" t="str">
            <v>RM1015</v>
          </cell>
        </row>
        <row r="525">
          <cell r="K525" t="str">
            <v>LV45806-002A</v>
          </cell>
          <cell r="L525"/>
          <cell r="M525">
            <v>127.745</v>
          </cell>
          <cell r="N525" t="str">
            <v>1</v>
          </cell>
          <cell r="O525">
            <v>7.87</v>
          </cell>
          <cell r="P525">
            <v>7.7300000000000008E-2</v>
          </cell>
          <cell r="Q525">
            <v>13</v>
          </cell>
          <cell r="R525">
            <v>168.17</v>
          </cell>
          <cell r="S525">
            <v>5.8999999999999999E-3</v>
          </cell>
          <cell r="T525" t="str">
            <v>RM4202</v>
          </cell>
        </row>
        <row r="526">
          <cell r="K526" t="str">
            <v>0004-00262-90-00-00</v>
          </cell>
          <cell r="L526"/>
          <cell r="M526">
            <v>28.5</v>
          </cell>
          <cell r="N526" t="str">
            <v>3</v>
          </cell>
          <cell r="O526">
            <v>7.87</v>
          </cell>
          <cell r="P526">
            <v>12.535299999999999</v>
          </cell>
          <cell r="Q526">
            <v>87</v>
          </cell>
          <cell r="R526">
            <v>6.94</v>
          </cell>
          <cell r="S526">
            <v>0.14410000000000001</v>
          </cell>
          <cell r="T526" t="str">
            <v>RM4209</v>
          </cell>
        </row>
        <row r="527">
          <cell r="K527" t="str">
            <v>LV44559-004A</v>
          </cell>
          <cell r="L527"/>
          <cell r="M527">
            <v>127.2</v>
          </cell>
          <cell r="N527" t="str">
            <v>1</v>
          </cell>
          <cell r="O527">
            <v>7.87</v>
          </cell>
          <cell r="P527">
            <v>0.14379999999999998</v>
          </cell>
          <cell r="Q527">
            <v>17</v>
          </cell>
          <cell r="R527">
            <v>118.21</v>
          </cell>
          <cell r="S527">
            <v>8.5000000000000006E-3</v>
          </cell>
          <cell r="T527" t="str">
            <v>RM4305</v>
          </cell>
        </row>
        <row r="528">
          <cell r="K528" t="str">
            <v>F1-AS46/03</v>
          </cell>
          <cell r="L528"/>
          <cell r="M528">
            <v>7.5</v>
          </cell>
          <cell r="N528" t="str">
            <v>2</v>
          </cell>
          <cell r="O528">
            <v>7.87</v>
          </cell>
          <cell r="P528">
            <v>2.4533</v>
          </cell>
          <cell r="Q528">
            <v>236</v>
          </cell>
          <cell r="R528">
            <v>96.19</v>
          </cell>
          <cell r="S528">
            <v>1.04E-2</v>
          </cell>
          <cell r="T528" t="str">
            <v>RM1012</v>
          </cell>
        </row>
        <row r="529">
          <cell r="K529" t="str">
            <v>1614423-01</v>
          </cell>
          <cell r="L529"/>
          <cell r="M529">
            <v>359.09</v>
          </cell>
          <cell r="N529" t="str">
            <v>2</v>
          </cell>
          <cell r="O529">
            <v>7.87</v>
          </cell>
          <cell r="P529">
            <v>1.1076999999999999</v>
          </cell>
          <cell r="Q529">
            <v>7</v>
          </cell>
          <cell r="R529">
            <v>6.31</v>
          </cell>
          <cell r="S529">
            <v>0.1585</v>
          </cell>
          <cell r="T529" t="str">
            <v>RM1014</v>
          </cell>
        </row>
        <row r="530">
          <cell r="K530" t="str">
            <v>1614426-02</v>
          </cell>
          <cell r="L530"/>
          <cell r="M530">
            <v>359.09</v>
          </cell>
          <cell r="N530" t="str">
            <v>2</v>
          </cell>
          <cell r="O530">
            <v>7.87</v>
          </cell>
          <cell r="P530">
            <v>1.1076999999999999</v>
          </cell>
          <cell r="Q530">
            <v>7</v>
          </cell>
          <cell r="R530">
            <v>6.31</v>
          </cell>
          <cell r="S530">
            <v>0.1585</v>
          </cell>
          <cell r="T530" t="str">
            <v>RM1014</v>
          </cell>
        </row>
        <row r="531">
          <cell r="K531" t="str">
            <v>LV45503-001A</v>
          </cell>
          <cell r="L531"/>
          <cell r="M531">
            <v>10.9</v>
          </cell>
          <cell r="N531" t="str">
            <v>1</v>
          </cell>
          <cell r="O531">
            <v>7.87</v>
          </cell>
          <cell r="P531">
            <v>0.3841</v>
          </cell>
          <cell r="Q531">
            <v>189</v>
          </cell>
          <cell r="R531">
            <v>492.05</v>
          </cell>
          <cell r="S531">
            <v>2E-3</v>
          </cell>
          <cell r="T531" t="str">
            <v>RM1135</v>
          </cell>
        </row>
        <row r="532">
          <cell r="K532" t="str">
            <v>1111-KYZ0-0000</v>
          </cell>
          <cell r="L532"/>
          <cell r="M532">
            <v>67.599999999999994</v>
          </cell>
          <cell r="N532" t="str">
            <v>1.5</v>
          </cell>
          <cell r="O532">
            <v>7.87</v>
          </cell>
          <cell r="P532">
            <v>0.56569999999999998</v>
          </cell>
          <cell r="Q532">
            <v>32</v>
          </cell>
          <cell r="R532">
            <v>56.56</v>
          </cell>
          <cell r="S532">
            <v>1.77E-2</v>
          </cell>
          <cell r="T532" t="str">
            <v>RM4314</v>
          </cell>
        </row>
        <row r="533">
          <cell r="K533" t="str">
            <v>1648414-00</v>
          </cell>
          <cell r="L533"/>
          <cell r="M533">
            <v>270.10000000000002</v>
          </cell>
          <cell r="N533" t="str">
            <v>2</v>
          </cell>
          <cell r="O533">
            <v>7.87</v>
          </cell>
          <cell r="P533">
            <v>1.1076999999999999</v>
          </cell>
          <cell r="Q533">
            <v>9</v>
          </cell>
          <cell r="R533">
            <v>8.1199999999999992</v>
          </cell>
          <cell r="S533">
            <v>0.1232</v>
          </cell>
          <cell r="T533" t="str">
            <v>RM1014</v>
          </cell>
        </row>
        <row r="534">
          <cell r="K534" t="str">
            <v>1648415-00</v>
          </cell>
          <cell r="L534"/>
          <cell r="M534">
            <v>270.10000000000002</v>
          </cell>
          <cell r="N534" t="str">
            <v>2</v>
          </cell>
          <cell r="O534">
            <v>7.87</v>
          </cell>
          <cell r="P534">
            <v>1.1076999999999999</v>
          </cell>
          <cell r="Q534">
            <v>9</v>
          </cell>
          <cell r="R534">
            <v>8.1199999999999992</v>
          </cell>
          <cell r="S534">
            <v>0.1232</v>
          </cell>
          <cell r="T534" t="str">
            <v>RM1014</v>
          </cell>
        </row>
        <row r="535">
          <cell r="K535" t="str">
            <v>1688328-00</v>
          </cell>
          <cell r="L535"/>
          <cell r="M535">
            <v>386.6</v>
          </cell>
          <cell r="N535" t="str">
            <v>2</v>
          </cell>
          <cell r="O535">
            <v>7.87</v>
          </cell>
          <cell r="P535">
            <v>1.1076999999999999</v>
          </cell>
          <cell r="Q535">
            <v>6</v>
          </cell>
          <cell r="R535">
            <v>5.41</v>
          </cell>
          <cell r="S535">
            <v>0.18479999999999999</v>
          </cell>
          <cell r="T535" t="str">
            <v>RM1014</v>
          </cell>
        </row>
        <row r="536">
          <cell r="K536" t="str">
            <v>1732737-01</v>
          </cell>
          <cell r="L536"/>
          <cell r="M536">
            <v>252.4</v>
          </cell>
          <cell r="N536" t="str">
            <v>2</v>
          </cell>
          <cell r="O536">
            <v>7.87</v>
          </cell>
          <cell r="P536">
            <v>1.1076999999999999</v>
          </cell>
          <cell r="Q536">
            <v>10</v>
          </cell>
          <cell r="R536">
            <v>9.02</v>
          </cell>
          <cell r="S536">
            <v>0.1109</v>
          </cell>
          <cell r="T536" t="str">
            <v>RM1014</v>
          </cell>
        </row>
        <row r="537">
          <cell r="K537" t="str">
            <v>1792458-00</v>
          </cell>
          <cell r="L537"/>
          <cell r="M537">
            <v>354.5</v>
          </cell>
          <cell r="N537" t="str">
            <v>2</v>
          </cell>
          <cell r="O537">
            <v>7.87</v>
          </cell>
          <cell r="P537">
            <v>1.1076999999999999</v>
          </cell>
          <cell r="Q537">
            <v>7</v>
          </cell>
          <cell r="R537">
            <v>6.31</v>
          </cell>
          <cell r="S537">
            <v>0.1585</v>
          </cell>
          <cell r="T537" t="str">
            <v>RM1014</v>
          </cell>
        </row>
        <row r="538">
          <cell r="K538" t="str">
            <v>1822192-01</v>
          </cell>
          <cell r="L538"/>
          <cell r="M538">
            <v>334</v>
          </cell>
          <cell r="N538" t="str">
            <v>2</v>
          </cell>
          <cell r="O538">
            <v>7.87</v>
          </cell>
          <cell r="P538">
            <v>1.1076999999999999</v>
          </cell>
          <cell r="Q538">
            <v>7</v>
          </cell>
          <cell r="R538">
            <v>6.31</v>
          </cell>
          <cell r="S538">
            <v>0.1585</v>
          </cell>
          <cell r="T538" t="str">
            <v>RM1014</v>
          </cell>
        </row>
        <row r="539">
          <cell r="K539" t="str">
            <v>1723909-00</v>
          </cell>
          <cell r="L539"/>
          <cell r="M539">
            <v>899</v>
          </cell>
          <cell r="N539" t="str">
            <v>2</v>
          </cell>
          <cell r="O539">
            <v>7.87</v>
          </cell>
          <cell r="P539">
            <v>1.3872</v>
          </cell>
          <cell r="Q539">
            <v>2</v>
          </cell>
          <cell r="R539">
            <v>1.44</v>
          </cell>
          <cell r="S539">
            <v>0.69440000000000002</v>
          </cell>
          <cell r="T539" t="str">
            <v>RM1015</v>
          </cell>
        </row>
        <row r="540">
          <cell r="K540" t="str">
            <v>0012000429R0001</v>
          </cell>
          <cell r="L540"/>
          <cell r="M540">
            <v>33.6</v>
          </cell>
          <cell r="N540" t="str">
            <v>1</v>
          </cell>
          <cell r="O540">
            <v>7.87</v>
          </cell>
          <cell r="P540">
            <v>4.9500000000000002E-2</v>
          </cell>
          <cell r="Q540">
            <v>50</v>
          </cell>
          <cell r="R540">
            <v>1010.1</v>
          </cell>
          <cell r="S540">
            <v>1E-3</v>
          </cell>
          <cell r="T540" t="str">
            <v>RM3201</v>
          </cell>
        </row>
        <row r="541">
          <cell r="K541" t="str">
            <v>111GR-A02AJB</v>
          </cell>
          <cell r="L541"/>
          <cell r="M541">
            <v>6.4749999999999996</v>
          </cell>
          <cell r="N541" t="str">
            <v>1</v>
          </cell>
          <cell r="O541">
            <v>7.87</v>
          </cell>
          <cell r="P541">
            <v>0.24609999999999999</v>
          </cell>
          <cell r="Q541">
            <v>301</v>
          </cell>
          <cell r="R541">
            <v>1223.08</v>
          </cell>
          <cell r="S541">
            <v>8.0000000000000004E-4</v>
          </cell>
          <cell r="T541" t="str">
            <v>RM4310</v>
          </cell>
        </row>
        <row r="542">
          <cell r="K542" t="str">
            <v>1794-GFP0-0000</v>
          </cell>
          <cell r="L542"/>
          <cell r="M542">
            <v>8.07</v>
          </cell>
          <cell r="N542" t="str">
            <v>1</v>
          </cell>
          <cell r="O542">
            <v>7.87</v>
          </cell>
          <cell r="P542">
            <v>0.24609999999999999</v>
          </cell>
          <cell r="Q542">
            <v>248</v>
          </cell>
          <cell r="R542">
            <v>1007.72</v>
          </cell>
          <cell r="S542">
            <v>1E-3</v>
          </cell>
          <cell r="T542" t="str">
            <v>RM4310</v>
          </cell>
        </row>
        <row r="543">
          <cell r="K543" t="str">
            <v>3643-GGZ0-00A0-00M0</v>
          </cell>
          <cell r="L543"/>
          <cell r="M543">
            <v>21.504999999999999</v>
          </cell>
          <cell r="N543" t="str">
            <v>1</v>
          </cell>
          <cell r="O543">
            <v>7.87</v>
          </cell>
          <cell r="P543">
            <v>0.3841</v>
          </cell>
          <cell r="Q543">
            <v>99</v>
          </cell>
          <cell r="R543">
            <v>257.74</v>
          </cell>
          <cell r="S543">
            <v>3.8999999999999998E-3</v>
          </cell>
          <cell r="T543" t="str">
            <v>RM4312</v>
          </cell>
        </row>
        <row r="544">
          <cell r="K544" t="str">
            <v>ZW10990</v>
          </cell>
          <cell r="L544"/>
          <cell r="M544">
            <v>10.99</v>
          </cell>
          <cell r="N544" t="str">
            <v>2</v>
          </cell>
          <cell r="O544">
            <v>7.87</v>
          </cell>
          <cell r="P544">
            <v>1.0014000000000001</v>
          </cell>
          <cell r="Q544">
            <v>173</v>
          </cell>
          <cell r="R544">
            <v>172.75</v>
          </cell>
          <cell r="S544">
            <v>5.7999999999999996E-3</v>
          </cell>
          <cell r="T544" t="str">
            <v>RM4322</v>
          </cell>
        </row>
        <row r="545">
          <cell r="K545" t="str">
            <v>ZU65800</v>
          </cell>
          <cell r="L545"/>
          <cell r="M545">
            <v>8.99</v>
          </cell>
          <cell r="N545" t="str">
            <v>2</v>
          </cell>
          <cell r="O545">
            <v>7.87</v>
          </cell>
          <cell r="P545">
            <v>1.0014000000000001</v>
          </cell>
          <cell r="Q545">
            <v>204</v>
          </cell>
          <cell r="R545">
            <v>203.71</v>
          </cell>
          <cell r="S545">
            <v>4.8999999999999998E-3</v>
          </cell>
          <cell r="T545" t="str">
            <v>RM4322</v>
          </cell>
        </row>
        <row r="546">
          <cell r="K546" t="str">
            <v>ZU65810</v>
          </cell>
          <cell r="L546"/>
          <cell r="M546">
            <v>14.99</v>
          </cell>
          <cell r="N546" t="str">
            <v>2</v>
          </cell>
          <cell r="O546">
            <v>7.87</v>
          </cell>
          <cell r="P546">
            <v>1.6504000000000001</v>
          </cell>
          <cell r="Q546">
            <v>142</v>
          </cell>
          <cell r="R546">
            <v>86.03</v>
          </cell>
          <cell r="S546">
            <v>1.1599999999999999E-2</v>
          </cell>
          <cell r="T546" t="str">
            <v>RM4332</v>
          </cell>
        </row>
        <row r="547">
          <cell r="K547" t="str">
            <v>AS10/51</v>
          </cell>
          <cell r="L547"/>
          <cell r="M547">
            <v>18.899999999999999</v>
          </cell>
          <cell r="N547" t="str">
            <v>2</v>
          </cell>
          <cell r="O547">
            <v>7.87</v>
          </cell>
          <cell r="P547">
            <v>3.0288000000000004</v>
          </cell>
          <cell r="Q547">
            <v>107</v>
          </cell>
          <cell r="R547">
            <v>35.32</v>
          </cell>
          <cell r="S547">
            <v>2.8299999999999999E-2</v>
          </cell>
          <cell r="T547" t="str">
            <v>RM4403</v>
          </cell>
        </row>
        <row r="548">
          <cell r="K548" t="str">
            <v>H3-AS10/51</v>
          </cell>
          <cell r="L548"/>
          <cell r="M548">
            <v>18.899999999999999</v>
          </cell>
          <cell r="N548" t="str">
            <v>2</v>
          </cell>
          <cell r="O548">
            <v>7.87</v>
          </cell>
          <cell r="P548">
            <v>3.0288000000000004</v>
          </cell>
          <cell r="Q548">
            <v>107</v>
          </cell>
          <cell r="R548">
            <v>35.32</v>
          </cell>
          <cell r="S548">
            <v>2.8299999999999999E-2</v>
          </cell>
          <cell r="T548" t="str">
            <v>RM4403</v>
          </cell>
        </row>
        <row r="549">
          <cell r="K549" t="str">
            <v>205-00579-00</v>
          </cell>
          <cell r="L549"/>
          <cell r="M549">
            <v>17.46</v>
          </cell>
          <cell r="N549" t="str">
            <v>2</v>
          </cell>
          <cell r="O549">
            <v>7.87</v>
          </cell>
          <cell r="P549">
            <v>3.0288000000000004</v>
          </cell>
          <cell r="Q549">
            <v>115</v>
          </cell>
          <cell r="R549">
            <v>37.96</v>
          </cell>
          <cell r="S549">
            <v>2.63E-2</v>
          </cell>
          <cell r="T549" t="str">
            <v>RM4403</v>
          </cell>
        </row>
        <row r="550">
          <cell r="K550" t="str">
            <v>ZE26440</v>
          </cell>
          <cell r="L550"/>
          <cell r="M550">
            <v>22</v>
          </cell>
          <cell r="N550" t="str">
            <v>2</v>
          </cell>
          <cell r="O550">
            <v>7.87</v>
          </cell>
          <cell r="P550">
            <v>1.0014000000000001</v>
          </cell>
          <cell r="Q550">
            <v>93</v>
          </cell>
          <cell r="R550">
            <v>92.86</v>
          </cell>
          <cell r="S550">
            <v>1.0800000000000001E-2</v>
          </cell>
          <cell r="T550" t="str">
            <v>RM4322</v>
          </cell>
        </row>
        <row r="551">
          <cell r="K551" t="str">
            <v>703-84036-2</v>
          </cell>
          <cell r="L551"/>
          <cell r="M551">
            <v>73.525000000000006</v>
          </cell>
          <cell r="N551" t="str">
            <v>2</v>
          </cell>
          <cell r="O551">
            <v>7.87</v>
          </cell>
          <cell r="P551">
            <v>1.0014000000000001</v>
          </cell>
          <cell r="Q551">
            <v>29</v>
          </cell>
          <cell r="R551">
            <v>28.95</v>
          </cell>
          <cell r="S551">
            <v>3.4500000000000003E-2</v>
          </cell>
          <cell r="T551" t="str">
            <v>RM4322</v>
          </cell>
        </row>
        <row r="552">
          <cell r="K552" t="str">
            <v>703-84037</v>
          </cell>
          <cell r="L552"/>
          <cell r="M552">
            <v>65.55</v>
          </cell>
          <cell r="N552" t="str">
            <v>2</v>
          </cell>
          <cell r="O552">
            <v>7.87</v>
          </cell>
          <cell r="P552">
            <v>1.0014000000000001</v>
          </cell>
          <cell r="Q552">
            <v>33</v>
          </cell>
          <cell r="R552">
            <v>32.950000000000003</v>
          </cell>
          <cell r="S552">
            <v>3.0300000000000001E-2</v>
          </cell>
          <cell r="T552" t="str">
            <v>RM4322</v>
          </cell>
        </row>
        <row r="553">
          <cell r="K553" t="str">
            <v>205-00527-00</v>
          </cell>
          <cell r="L553"/>
          <cell r="M553">
            <v>8.1150000000000002</v>
          </cell>
          <cell r="N553" t="str">
            <v>2</v>
          </cell>
          <cell r="O553">
            <v>7.87</v>
          </cell>
          <cell r="P553">
            <v>1.8697999999999999</v>
          </cell>
          <cell r="Q553">
            <v>222</v>
          </cell>
          <cell r="R553">
            <v>118.72</v>
          </cell>
          <cell r="S553">
            <v>8.3999999999999995E-3</v>
          </cell>
          <cell r="T553" t="str">
            <v>RM4507</v>
          </cell>
        </row>
        <row r="554">
          <cell r="K554" t="str">
            <v>205-00552-00</v>
          </cell>
          <cell r="L554"/>
          <cell r="M554">
            <v>8.1300000000000008</v>
          </cell>
          <cell r="N554" t="str">
            <v>2</v>
          </cell>
          <cell r="O554">
            <v>7.87</v>
          </cell>
          <cell r="P554">
            <v>1.8697999999999999</v>
          </cell>
          <cell r="Q554">
            <v>222</v>
          </cell>
          <cell r="R554">
            <v>118.72</v>
          </cell>
          <cell r="S554">
            <v>8.3999999999999995E-3</v>
          </cell>
          <cell r="T554" t="str">
            <v>RM4507</v>
          </cell>
        </row>
        <row r="555">
          <cell r="K555" t="str">
            <v>1711931-00</v>
          </cell>
          <cell r="L555"/>
          <cell r="M555">
            <v>27.5</v>
          </cell>
          <cell r="N555" t="str">
            <v>2</v>
          </cell>
          <cell r="O555">
            <v>7.87</v>
          </cell>
          <cell r="P555">
            <v>3.0288000000000004</v>
          </cell>
          <cell r="Q555">
            <v>76</v>
          </cell>
          <cell r="R555">
            <v>25.09</v>
          </cell>
          <cell r="S555">
            <v>3.9899999999999998E-2</v>
          </cell>
          <cell r="T555" t="str">
            <v>RM4508</v>
          </cell>
        </row>
        <row r="556">
          <cell r="K556" t="str">
            <v>205-00496-02</v>
          </cell>
          <cell r="L556"/>
          <cell r="M556">
            <v>17.5</v>
          </cell>
          <cell r="N556" t="str">
            <v>2</v>
          </cell>
          <cell r="O556">
            <v>7.87</v>
          </cell>
          <cell r="P556">
            <v>3.0288000000000004</v>
          </cell>
          <cell r="Q556">
            <v>115</v>
          </cell>
          <cell r="R556">
            <v>37.96</v>
          </cell>
          <cell r="S556">
            <v>2.63E-2</v>
          </cell>
          <cell r="T556" t="str">
            <v>RM4508</v>
          </cell>
        </row>
        <row r="557">
          <cell r="K557" t="str">
            <v>205-00538-00</v>
          </cell>
          <cell r="L557"/>
          <cell r="M557">
            <v>8.1300000000000008</v>
          </cell>
          <cell r="N557" t="str">
            <v>2</v>
          </cell>
          <cell r="O557">
            <v>7.87</v>
          </cell>
          <cell r="P557">
            <v>3.0288000000000004</v>
          </cell>
          <cell r="Q557">
            <v>222</v>
          </cell>
          <cell r="R557">
            <v>73.290000000000006</v>
          </cell>
          <cell r="S557">
            <v>1.3599999999999999E-2</v>
          </cell>
          <cell r="T557" t="str">
            <v>RM4508</v>
          </cell>
        </row>
        <row r="558">
          <cell r="K558" t="str">
            <v>703-84041</v>
          </cell>
          <cell r="L558"/>
          <cell r="M558">
            <v>81</v>
          </cell>
          <cell r="N558" t="str">
            <v>2</v>
          </cell>
          <cell r="O558">
            <v>7.87</v>
          </cell>
          <cell r="P558">
            <v>1.0014000000000001</v>
          </cell>
          <cell r="Q558">
            <v>27</v>
          </cell>
          <cell r="R558">
            <v>26.96</v>
          </cell>
          <cell r="S558">
            <v>3.7100000000000001E-2</v>
          </cell>
          <cell r="T558" t="str">
            <v>RM4322</v>
          </cell>
        </row>
        <row r="559">
          <cell r="K559" t="str">
            <v>17511-12K01-2</v>
          </cell>
          <cell r="L559"/>
          <cell r="M559">
            <v>49.8</v>
          </cell>
          <cell r="N559" t="str">
            <v>2</v>
          </cell>
          <cell r="O559">
            <v>7.87</v>
          </cell>
          <cell r="P559">
            <v>1.8903000000000001</v>
          </cell>
          <cell r="Q559">
            <v>43</v>
          </cell>
          <cell r="R559">
            <v>22.74</v>
          </cell>
          <cell r="S559">
            <v>4.3999999999999997E-2</v>
          </cell>
          <cell r="T559" t="str">
            <v>RM4511</v>
          </cell>
        </row>
        <row r="560">
          <cell r="K560" t="str">
            <v>703-84043-1</v>
          </cell>
          <cell r="L560"/>
          <cell r="M560">
            <v>76.33</v>
          </cell>
          <cell r="N560" t="str">
            <v>2</v>
          </cell>
          <cell r="O560">
            <v>7.87</v>
          </cell>
          <cell r="P560">
            <v>1.0014000000000001</v>
          </cell>
          <cell r="Q560">
            <v>28</v>
          </cell>
          <cell r="R560">
            <v>27.96</v>
          </cell>
          <cell r="S560">
            <v>3.5799999999999998E-2</v>
          </cell>
          <cell r="T560" t="str">
            <v>RM4322</v>
          </cell>
        </row>
        <row r="561">
          <cell r="K561" t="str">
            <v>703-85148-1</v>
          </cell>
          <cell r="L561"/>
          <cell r="M561">
            <v>77.525000000000006</v>
          </cell>
          <cell r="N561" t="str">
            <v>2</v>
          </cell>
          <cell r="O561">
            <v>7.87</v>
          </cell>
          <cell r="P561">
            <v>1.0014000000000001</v>
          </cell>
          <cell r="Q561">
            <v>28</v>
          </cell>
          <cell r="R561">
            <v>27.96</v>
          </cell>
          <cell r="S561">
            <v>3.5799999999999998E-2</v>
          </cell>
          <cell r="T561" t="str">
            <v>RM4322</v>
          </cell>
        </row>
        <row r="562">
          <cell r="K562" t="str">
            <v>703-85149-1</v>
          </cell>
          <cell r="L562"/>
          <cell r="M562">
            <v>69.55</v>
          </cell>
          <cell r="N562" t="str">
            <v>2</v>
          </cell>
          <cell r="O562">
            <v>7.87</v>
          </cell>
          <cell r="P562">
            <v>1.0014000000000001</v>
          </cell>
          <cell r="Q562">
            <v>31</v>
          </cell>
          <cell r="R562">
            <v>30.95</v>
          </cell>
          <cell r="S562">
            <v>3.2300000000000002E-2</v>
          </cell>
          <cell r="T562" t="str">
            <v>RM4322</v>
          </cell>
        </row>
        <row r="563">
          <cell r="K563" t="str">
            <v>703-86339</v>
          </cell>
          <cell r="L563"/>
          <cell r="M563">
            <v>82.525000000000006</v>
          </cell>
          <cell r="N563" t="str">
            <v>2</v>
          </cell>
          <cell r="O563">
            <v>7.87</v>
          </cell>
          <cell r="P563">
            <v>1.0014000000000001</v>
          </cell>
          <cell r="Q563">
            <v>26</v>
          </cell>
          <cell r="R563">
            <v>25.96</v>
          </cell>
          <cell r="S563">
            <v>3.85E-2</v>
          </cell>
          <cell r="T563" t="str">
            <v>RM4322</v>
          </cell>
        </row>
        <row r="564">
          <cell r="K564" t="str">
            <v>703-86340</v>
          </cell>
          <cell r="L564"/>
          <cell r="M564">
            <v>78.33</v>
          </cell>
          <cell r="N564" t="str">
            <v>2</v>
          </cell>
          <cell r="O564">
            <v>7.87</v>
          </cell>
          <cell r="P564">
            <v>1.0014000000000001</v>
          </cell>
          <cell r="Q564">
            <v>28</v>
          </cell>
          <cell r="R564">
            <v>27.96</v>
          </cell>
          <cell r="S564">
            <v>3.5799999999999998E-2</v>
          </cell>
          <cell r="T564" t="str">
            <v>RM4322</v>
          </cell>
        </row>
        <row r="565">
          <cell r="K565" t="str">
            <v>703-87241</v>
          </cell>
          <cell r="L565"/>
          <cell r="M565">
            <v>86.13</v>
          </cell>
          <cell r="N565" t="str">
            <v>2</v>
          </cell>
          <cell r="O565">
            <v>7.87</v>
          </cell>
          <cell r="P565">
            <v>1.0014000000000001</v>
          </cell>
          <cell r="Q565">
            <v>25</v>
          </cell>
          <cell r="R565">
            <v>24.96</v>
          </cell>
          <cell r="S565">
            <v>4.0099999999999997E-2</v>
          </cell>
          <cell r="T565" t="str">
            <v>RM4322</v>
          </cell>
        </row>
        <row r="566">
          <cell r="K566" t="str">
            <v>ZN31810-1</v>
          </cell>
          <cell r="L566"/>
          <cell r="M566">
            <v>18.399999999999999</v>
          </cell>
          <cell r="N566" t="str">
            <v>2</v>
          </cell>
          <cell r="O566">
            <v>7.87</v>
          </cell>
          <cell r="P566">
            <v>1.0014000000000001</v>
          </cell>
          <cell r="Q566">
            <v>110</v>
          </cell>
          <cell r="R566">
            <v>109.84</v>
          </cell>
          <cell r="S566">
            <v>9.1000000000000004E-3</v>
          </cell>
          <cell r="T566" t="str">
            <v>RM4322</v>
          </cell>
        </row>
        <row r="567">
          <cell r="K567" t="str">
            <v>703-85148-1A</v>
          </cell>
          <cell r="L567"/>
          <cell r="M567">
            <v>76.125</v>
          </cell>
          <cell r="N567" t="str">
            <v>2</v>
          </cell>
          <cell r="O567">
            <v>7.87</v>
          </cell>
          <cell r="P567">
            <v>1.0014000000000001</v>
          </cell>
          <cell r="Q567">
            <v>28</v>
          </cell>
          <cell r="R567">
            <v>27.96</v>
          </cell>
          <cell r="S567">
            <v>3.5799999999999998E-2</v>
          </cell>
          <cell r="T567" t="str">
            <v>RM4322</v>
          </cell>
        </row>
        <row r="568">
          <cell r="K568" t="str">
            <v>3511-PS40-0000-0M00</v>
          </cell>
          <cell r="L568"/>
          <cell r="M568">
            <v>110.295</v>
          </cell>
          <cell r="N568" t="str">
            <v>2</v>
          </cell>
          <cell r="O568">
            <v>7.87</v>
          </cell>
          <cell r="P568">
            <v>1.0139</v>
          </cell>
          <cell r="Q568">
            <v>20</v>
          </cell>
          <cell r="R568">
            <v>19.72</v>
          </cell>
          <cell r="S568">
            <v>5.0700000000000002E-2</v>
          </cell>
          <cell r="T568" t="str">
            <v>RM4361</v>
          </cell>
        </row>
        <row r="569">
          <cell r="K569" t="str">
            <v>3511-TA10-00A2-0M00</v>
          </cell>
          <cell r="L569"/>
          <cell r="M569">
            <v>95.894999999999996</v>
          </cell>
          <cell r="N569" t="str">
            <v>2</v>
          </cell>
          <cell r="O569">
            <v>7.87</v>
          </cell>
          <cell r="P569">
            <v>1.0139</v>
          </cell>
          <cell r="Q569">
            <v>22</v>
          </cell>
          <cell r="R569">
            <v>21.69</v>
          </cell>
          <cell r="S569">
            <v>4.6100000000000002E-2</v>
          </cell>
          <cell r="T569" t="str">
            <v>RM4361</v>
          </cell>
        </row>
        <row r="570">
          <cell r="K570" t="str">
            <v>700-63008</v>
          </cell>
          <cell r="L570"/>
          <cell r="M570">
            <v>34.9</v>
          </cell>
          <cell r="N570" t="str">
            <v>1.5</v>
          </cell>
          <cell r="O570">
            <v>7.87</v>
          </cell>
          <cell r="P570">
            <v>0.55630000000000002</v>
          </cell>
          <cell r="Q570">
            <v>61</v>
          </cell>
          <cell r="R570">
            <v>109.65</v>
          </cell>
          <cell r="S570">
            <v>9.1000000000000004E-3</v>
          </cell>
          <cell r="T570" t="str">
            <v>RM4504</v>
          </cell>
        </row>
        <row r="571">
          <cell r="K571" t="str">
            <v>AS28/04</v>
          </cell>
          <cell r="L571"/>
          <cell r="M571">
            <v>39.74</v>
          </cell>
          <cell r="N571" t="str">
            <v>1.5</v>
          </cell>
          <cell r="O571">
            <v>7.87</v>
          </cell>
          <cell r="P571">
            <v>0.75719999999999998</v>
          </cell>
          <cell r="Q571">
            <v>54</v>
          </cell>
          <cell r="R571">
            <v>71.31</v>
          </cell>
          <cell r="S571">
            <v>1.4E-2</v>
          </cell>
          <cell r="T571" t="str">
            <v>RM4505</v>
          </cell>
        </row>
        <row r="572">
          <cell r="K572" t="str">
            <v>AS47/01</v>
          </cell>
          <cell r="L572"/>
          <cell r="M572">
            <v>12.4</v>
          </cell>
          <cell r="N572" t="str">
            <v>1.5</v>
          </cell>
          <cell r="O572">
            <v>7.87</v>
          </cell>
          <cell r="P572">
            <v>0.75719999999999998</v>
          </cell>
          <cell r="Q572">
            <v>161</v>
          </cell>
          <cell r="R572">
            <v>212.62</v>
          </cell>
          <cell r="S572">
            <v>4.7000000000000002E-3</v>
          </cell>
          <cell r="T572" t="str">
            <v>RM4505</v>
          </cell>
        </row>
        <row r="573">
          <cell r="K573" t="str">
            <v>1816027-00</v>
          </cell>
          <cell r="L573"/>
          <cell r="M573">
            <v>15.7</v>
          </cell>
          <cell r="N573" t="str">
            <v>1.5</v>
          </cell>
          <cell r="O573">
            <v>7.87</v>
          </cell>
          <cell r="P573">
            <v>0.75719999999999998</v>
          </cell>
          <cell r="Q573">
            <v>130</v>
          </cell>
          <cell r="R573">
            <v>171.68</v>
          </cell>
          <cell r="S573">
            <v>5.7999999999999996E-3</v>
          </cell>
          <cell r="T573" t="str">
            <v>RM4505</v>
          </cell>
        </row>
        <row r="574">
          <cell r="K574" t="str">
            <v>1815254-00</v>
          </cell>
          <cell r="L574"/>
          <cell r="M574">
            <v>12.7</v>
          </cell>
          <cell r="N574" t="str">
            <v>1.5</v>
          </cell>
          <cell r="O574">
            <v>7.87</v>
          </cell>
          <cell r="P574">
            <v>0.75719999999999998</v>
          </cell>
          <cell r="Q574">
            <v>158</v>
          </cell>
          <cell r="R574">
            <v>208.66</v>
          </cell>
          <cell r="S574">
            <v>4.7999999999999996E-3</v>
          </cell>
          <cell r="T574" t="str">
            <v>RM4505</v>
          </cell>
        </row>
        <row r="575">
          <cell r="K575" t="str">
            <v>1816033-00</v>
          </cell>
          <cell r="L575"/>
          <cell r="M575">
            <v>44</v>
          </cell>
          <cell r="N575" t="str">
            <v>1.5</v>
          </cell>
          <cell r="O575">
            <v>7.87</v>
          </cell>
          <cell r="P575">
            <v>0.75719999999999998</v>
          </cell>
          <cell r="Q575">
            <v>49</v>
          </cell>
          <cell r="R575">
            <v>64.709999999999994</v>
          </cell>
          <cell r="S575">
            <v>1.55E-2</v>
          </cell>
          <cell r="T575" t="str">
            <v>RM4505</v>
          </cell>
        </row>
        <row r="576">
          <cell r="K576" t="str">
            <v>A01756SV/02</v>
          </cell>
          <cell r="L576"/>
          <cell r="M576">
            <v>12.4</v>
          </cell>
          <cell r="N576" t="str">
            <v>1.5</v>
          </cell>
          <cell r="O576">
            <v>7.87</v>
          </cell>
          <cell r="P576">
            <v>0.75719999999999998</v>
          </cell>
          <cell r="Q576">
            <v>161</v>
          </cell>
          <cell r="R576">
            <v>212.62</v>
          </cell>
          <cell r="S576">
            <v>4.7000000000000002E-3</v>
          </cell>
          <cell r="T576" t="str">
            <v>RM4505</v>
          </cell>
        </row>
        <row r="577">
          <cell r="K577" t="str">
            <v>F2-AS47/01</v>
          </cell>
          <cell r="L577"/>
          <cell r="M577">
            <v>12.4</v>
          </cell>
          <cell r="N577" t="str">
            <v>1.5</v>
          </cell>
          <cell r="O577">
            <v>7.87</v>
          </cell>
          <cell r="P577">
            <v>0.75719999999999998</v>
          </cell>
          <cell r="Q577">
            <v>161</v>
          </cell>
          <cell r="R577">
            <v>212.62</v>
          </cell>
          <cell r="S577">
            <v>4.7000000000000002E-3</v>
          </cell>
          <cell r="T577" t="str">
            <v>RM4505</v>
          </cell>
        </row>
        <row r="578">
          <cell r="K578" t="str">
            <v>1703206-00</v>
          </cell>
          <cell r="L578"/>
          <cell r="M578">
            <v>186</v>
          </cell>
          <cell r="N578" t="str">
            <v>1.5</v>
          </cell>
          <cell r="O578">
            <v>7.87</v>
          </cell>
          <cell r="P578">
            <v>0.66749999999999998</v>
          </cell>
          <cell r="Q578">
            <v>14</v>
          </cell>
          <cell r="R578">
            <v>20.97</v>
          </cell>
          <cell r="S578">
            <v>4.7699999999999999E-2</v>
          </cell>
          <cell r="T578" t="str">
            <v>RM4512</v>
          </cell>
        </row>
        <row r="579">
          <cell r="K579" t="str">
            <v>1815761-00</v>
          </cell>
          <cell r="L579"/>
          <cell r="M579">
            <v>26.8</v>
          </cell>
          <cell r="N579" t="str">
            <v>1.5</v>
          </cell>
          <cell r="O579">
            <v>7.87</v>
          </cell>
          <cell r="P579">
            <v>0.66749999999999998</v>
          </cell>
          <cell r="Q579">
            <v>95</v>
          </cell>
          <cell r="R579">
            <v>142.32</v>
          </cell>
          <cell r="S579">
            <v>7.0000000000000001E-3</v>
          </cell>
          <cell r="T579" t="str">
            <v>RM4512(CG)</v>
          </cell>
        </row>
        <row r="580">
          <cell r="K580" t="str">
            <v>1703136-01</v>
          </cell>
          <cell r="L580"/>
          <cell r="M580">
            <v>242.6</v>
          </cell>
          <cell r="N580" t="str">
            <v>1.5</v>
          </cell>
          <cell r="O580">
            <v>7.87</v>
          </cell>
          <cell r="P580">
            <v>0.66749999999999998</v>
          </cell>
          <cell r="Q580">
            <v>11</v>
          </cell>
          <cell r="R580">
            <v>16.47</v>
          </cell>
          <cell r="S580">
            <v>6.0699999999999997E-2</v>
          </cell>
          <cell r="T580" t="str">
            <v>RM4512</v>
          </cell>
        </row>
        <row r="581">
          <cell r="K581" t="str">
            <v>1715277-01</v>
          </cell>
          <cell r="L581"/>
          <cell r="M581">
            <v>11.15</v>
          </cell>
          <cell r="N581" t="str">
            <v>1</v>
          </cell>
          <cell r="O581">
            <v>7.87</v>
          </cell>
          <cell r="P581">
            <v>0.24729999999999999</v>
          </cell>
          <cell r="Q581">
            <v>185</v>
          </cell>
          <cell r="R581">
            <v>748.07</v>
          </cell>
          <cell r="S581">
            <v>1.2999999999999999E-3</v>
          </cell>
          <cell r="T581" t="str">
            <v>RM4601</v>
          </cell>
        </row>
        <row r="582">
          <cell r="K582" t="str">
            <v>1714750-00</v>
          </cell>
          <cell r="L582"/>
          <cell r="M582">
            <v>7.8</v>
          </cell>
          <cell r="N582" t="str">
            <v>1</v>
          </cell>
          <cell r="O582">
            <v>7.87</v>
          </cell>
          <cell r="P582">
            <v>0.24729999999999999</v>
          </cell>
          <cell r="Q582">
            <v>255</v>
          </cell>
          <cell r="R582">
            <v>1031.1300000000001</v>
          </cell>
          <cell r="S582">
            <v>1E-3</v>
          </cell>
          <cell r="T582" t="str">
            <v>RM4601</v>
          </cell>
        </row>
        <row r="583">
          <cell r="K583" t="str">
            <v>1715276-00</v>
          </cell>
          <cell r="L583"/>
          <cell r="M583">
            <v>6.05</v>
          </cell>
          <cell r="N583" t="str">
            <v>1</v>
          </cell>
          <cell r="O583">
            <v>7.87</v>
          </cell>
          <cell r="P583">
            <v>0.24729999999999999</v>
          </cell>
          <cell r="Q583">
            <v>319</v>
          </cell>
          <cell r="R583">
            <v>1289.93</v>
          </cell>
          <cell r="S583">
            <v>8.0000000000000004E-4</v>
          </cell>
          <cell r="T583" t="str">
            <v>RM4601</v>
          </cell>
        </row>
        <row r="584">
          <cell r="K584" t="str">
            <v>1689087-02</v>
          </cell>
          <cell r="L584"/>
          <cell r="M584">
            <v>376</v>
          </cell>
          <cell r="N584" t="str">
            <v>1</v>
          </cell>
          <cell r="O584">
            <v>7.87</v>
          </cell>
          <cell r="P584">
            <v>0.25979999999999998</v>
          </cell>
          <cell r="Q584">
            <v>5</v>
          </cell>
          <cell r="R584">
            <v>19.239999999999998</v>
          </cell>
          <cell r="S584">
            <v>5.1999999999999998E-2</v>
          </cell>
          <cell r="T584" t="str">
            <v>RM4601</v>
          </cell>
        </row>
        <row r="585">
          <cell r="K585" t="str">
            <v>1689166-00</v>
          </cell>
          <cell r="L585"/>
          <cell r="M585">
            <v>73.8</v>
          </cell>
          <cell r="N585" t="str">
            <v>1</v>
          </cell>
          <cell r="O585">
            <v>7.87</v>
          </cell>
          <cell r="P585">
            <v>0.24729999999999999</v>
          </cell>
          <cell r="Q585">
            <v>30</v>
          </cell>
          <cell r="R585">
            <v>121.31</v>
          </cell>
          <cell r="S585">
            <v>8.2000000000000007E-3</v>
          </cell>
          <cell r="T585" t="str">
            <v>RM4601</v>
          </cell>
        </row>
        <row r="586">
          <cell r="K586" t="str">
            <v>1697953-00</v>
          </cell>
          <cell r="L586"/>
          <cell r="M586">
            <v>8.1999999999999993</v>
          </cell>
          <cell r="N586" t="str">
            <v>1</v>
          </cell>
          <cell r="O586">
            <v>7.87</v>
          </cell>
          <cell r="P586">
            <v>0.24729999999999999</v>
          </cell>
          <cell r="Q586">
            <v>244</v>
          </cell>
          <cell r="R586">
            <v>986.65</v>
          </cell>
          <cell r="S586">
            <v>1E-3</v>
          </cell>
          <cell r="T586" t="str">
            <v>RM4601</v>
          </cell>
        </row>
        <row r="587">
          <cell r="K587" t="str">
            <v>1703221-00</v>
          </cell>
          <cell r="L587"/>
          <cell r="M587">
            <v>4.95</v>
          </cell>
          <cell r="N587" t="str">
            <v>1</v>
          </cell>
          <cell r="O587">
            <v>7.87</v>
          </cell>
          <cell r="P587">
            <v>0.24729999999999999</v>
          </cell>
          <cell r="Q587">
            <v>378</v>
          </cell>
          <cell r="R587">
            <v>1528.5</v>
          </cell>
          <cell r="S587">
            <v>6.9999999999999999E-4</v>
          </cell>
          <cell r="T587" t="str">
            <v>RM4601</v>
          </cell>
        </row>
        <row r="588">
          <cell r="K588" t="str">
            <v>LV44465-002A</v>
          </cell>
          <cell r="L588"/>
          <cell r="M588">
            <v>8.9</v>
          </cell>
          <cell r="N588" t="str">
            <v>1</v>
          </cell>
          <cell r="O588">
            <v>7.87</v>
          </cell>
          <cell r="P588">
            <v>0.24729999999999999</v>
          </cell>
          <cell r="Q588">
            <v>227</v>
          </cell>
          <cell r="R588">
            <v>917.91</v>
          </cell>
          <cell r="S588">
            <v>1.1000000000000001E-3</v>
          </cell>
          <cell r="T588" t="str">
            <v>RM4601</v>
          </cell>
        </row>
        <row r="589">
          <cell r="K589" t="str">
            <v>LV45834-003A</v>
          </cell>
          <cell r="L589"/>
          <cell r="M589">
            <v>2.0499999999999998</v>
          </cell>
          <cell r="N589" t="str">
            <v>1</v>
          </cell>
          <cell r="O589">
            <v>7.87</v>
          </cell>
          <cell r="P589">
            <v>0.24729999999999999</v>
          </cell>
          <cell r="Q589">
            <v>737</v>
          </cell>
          <cell r="R589">
            <v>2980.18</v>
          </cell>
          <cell r="S589">
            <v>2.9999999999999997E-4</v>
          </cell>
          <cell r="T589" t="str">
            <v>RM4601</v>
          </cell>
        </row>
        <row r="590">
          <cell r="K590" t="str">
            <v>1703209-00</v>
          </cell>
          <cell r="L590"/>
          <cell r="M590">
            <v>185.9</v>
          </cell>
          <cell r="N590" t="str">
            <v>1</v>
          </cell>
          <cell r="O590">
            <v>7.87</v>
          </cell>
          <cell r="P590">
            <v>0.24729999999999999</v>
          </cell>
          <cell r="Q590">
            <v>12</v>
          </cell>
          <cell r="R590">
            <v>48.52</v>
          </cell>
          <cell r="S590">
            <v>2.06E-2</v>
          </cell>
          <cell r="T590" t="str">
            <v>RM4601</v>
          </cell>
        </row>
        <row r="591">
          <cell r="K591" t="str">
            <v>1703137-00</v>
          </cell>
          <cell r="L591"/>
          <cell r="M591">
            <v>241.9</v>
          </cell>
          <cell r="N591" t="str">
            <v>1</v>
          </cell>
          <cell r="O591">
            <v>7.87</v>
          </cell>
          <cell r="P591">
            <v>0.24729999999999999</v>
          </cell>
          <cell r="Q591">
            <v>9</v>
          </cell>
          <cell r="R591">
            <v>36.39</v>
          </cell>
          <cell r="S591">
            <v>2.75E-2</v>
          </cell>
          <cell r="T591" t="str">
            <v>RM4601</v>
          </cell>
        </row>
        <row r="592">
          <cell r="K592" t="str">
            <v>1801221-01</v>
          </cell>
          <cell r="L592"/>
          <cell r="M592">
            <v>7.65</v>
          </cell>
          <cell r="N592" t="str">
            <v>1</v>
          </cell>
          <cell r="O592">
            <v>7.87</v>
          </cell>
          <cell r="P592">
            <v>0.24729999999999999</v>
          </cell>
          <cell r="Q592">
            <v>260</v>
          </cell>
          <cell r="R592">
            <v>1051.3499999999999</v>
          </cell>
          <cell r="S592">
            <v>1E-3</v>
          </cell>
          <cell r="T592" t="str">
            <v>RM4601</v>
          </cell>
        </row>
        <row r="593">
          <cell r="K593" t="str">
            <v>1815709-00</v>
          </cell>
          <cell r="L593"/>
          <cell r="M593">
            <v>11.4</v>
          </cell>
          <cell r="N593" t="str">
            <v>1</v>
          </cell>
          <cell r="O593">
            <v>7.87</v>
          </cell>
          <cell r="P593">
            <v>0.24729999999999999</v>
          </cell>
          <cell r="Q593">
            <v>181</v>
          </cell>
          <cell r="R593">
            <v>731.9</v>
          </cell>
          <cell r="S593">
            <v>1.4E-3</v>
          </cell>
          <cell r="T593" t="str">
            <v>RM4601</v>
          </cell>
        </row>
        <row r="594">
          <cell r="K594" t="str">
            <v>LV45848-001A</v>
          </cell>
          <cell r="L594"/>
          <cell r="M594">
            <v>4.6500000000000004</v>
          </cell>
          <cell r="N594" t="str">
            <v>1</v>
          </cell>
          <cell r="O594">
            <v>7.87</v>
          </cell>
          <cell r="P594">
            <v>0.38639999999999997</v>
          </cell>
          <cell r="Q594">
            <v>398</v>
          </cell>
          <cell r="R594">
            <v>1030.02</v>
          </cell>
          <cell r="S594">
            <v>1E-3</v>
          </cell>
          <cell r="T594" t="str">
            <v>RM4602</v>
          </cell>
        </row>
        <row r="595">
          <cell r="K595" t="str">
            <v>1714754-00</v>
          </cell>
          <cell r="L595"/>
          <cell r="M595">
            <v>9.65</v>
          </cell>
          <cell r="N595" t="str">
            <v>1</v>
          </cell>
          <cell r="O595">
            <v>7.87</v>
          </cell>
          <cell r="P595">
            <v>0.38639999999999997</v>
          </cell>
          <cell r="Q595">
            <v>211</v>
          </cell>
          <cell r="R595">
            <v>546.05999999999995</v>
          </cell>
          <cell r="S595">
            <v>1.8E-3</v>
          </cell>
          <cell r="T595" t="str">
            <v>RM4602</v>
          </cell>
        </row>
        <row r="596">
          <cell r="K596" t="str">
            <v>1278145-01</v>
          </cell>
          <cell r="L596"/>
          <cell r="M596">
            <v>5</v>
          </cell>
          <cell r="N596" t="str">
            <v>1</v>
          </cell>
          <cell r="O596">
            <v>7.87</v>
          </cell>
          <cell r="P596">
            <v>0.38639999999999997</v>
          </cell>
          <cell r="Q596">
            <v>375</v>
          </cell>
          <cell r="R596">
            <v>970.49</v>
          </cell>
          <cell r="S596">
            <v>1E-3</v>
          </cell>
          <cell r="T596" t="str">
            <v>RM4602</v>
          </cell>
        </row>
        <row r="597">
          <cell r="K597" t="str">
            <v>1703207-01</v>
          </cell>
          <cell r="L597"/>
          <cell r="M597">
            <v>12.85</v>
          </cell>
          <cell r="N597" t="str">
            <v>1</v>
          </cell>
          <cell r="O597">
            <v>7.87</v>
          </cell>
          <cell r="P597">
            <v>0.38639999999999997</v>
          </cell>
          <cell r="Q597">
            <v>162</v>
          </cell>
          <cell r="R597">
            <v>419.25</v>
          </cell>
          <cell r="S597">
            <v>2.3999999999999998E-3</v>
          </cell>
          <cell r="T597" t="str">
            <v>RM4602</v>
          </cell>
        </row>
        <row r="598">
          <cell r="K598" t="str">
            <v>1689210-01</v>
          </cell>
          <cell r="L598"/>
          <cell r="M598">
            <v>393.5</v>
          </cell>
          <cell r="N598" t="str">
            <v>1.5</v>
          </cell>
          <cell r="O598">
            <v>7.87</v>
          </cell>
          <cell r="P598">
            <v>0.55259999999999998</v>
          </cell>
          <cell r="Q598">
            <v>5</v>
          </cell>
          <cell r="R598">
            <v>9.0399999999999991</v>
          </cell>
          <cell r="S598">
            <v>0.1106</v>
          </cell>
          <cell r="T598" t="str">
            <v>RM1137</v>
          </cell>
        </row>
        <row r="599">
          <cell r="K599" t="str">
            <v>1711933-01</v>
          </cell>
          <cell r="L599"/>
          <cell r="M599">
            <v>14.7</v>
          </cell>
          <cell r="N599" t="str">
            <v>1</v>
          </cell>
          <cell r="O599">
            <v>7.87</v>
          </cell>
          <cell r="P599">
            <v>0.38639999999999997</v>
          </cell>
          <cell r="Q599">
            <v>143</v>
          </cell>
          <cell r="R599">
            <v>370.08</v>
          </cell>
          <cell r="S599">
            <v>2.7000000000000001E-3</v>
          </cell>
          <cell r="T599" t="str">
            <v>RM4602</v>
          </cell>
        </row>
        <row r="600">
          <cell r="K600" t="str">
            <v>1712125-00</v>
          </cell>
          <cell r="L600"/>
          <cell r="M600">
            <v>14.9</v>
          </cell>
          <cell r="N600" t="str">
            <v>1</v>
          </cell>
          <cell r="O600">
            <v>7.87</v>
          </cell>
          <cell r="P600">
            <v>0.38639999999999997</v>
          </cell>
          <cell r="Q600">
            <v>141</v>
          </cell>
          <cell r="R600">
            <v>364.9</v>
          </cell>
          <cell r="S600">
            <v>2.7000000000000001E-3</v>
          </cell>
          <cell r="T600" t="str">
            <v>RM4602</v>
          </cell>
        </row>
        <row r="601">
          <cell r="K601" t="str">
            <v>1712129-01</v>
          </cell>
          <cell r="L601"/>
          <cell r="M601">
            <v>5.3</v>
          </cell>
          <cell r="N601" t="str">
            <v>1</v>
          </cell>
          <cell r="O601">
            <v>7.87</v>
          </cell>
          <cell r="P601">
            <v>0.38639999999999997</v>
          </cell>
          <cell r="Q601">
            <v>357</v>
          </cell>
          <cell r="R601">
            <v>923.91</v>
          </cell>
          <cell r="S601">
            <v>1.1000000000000001E-3</v>
          </cell>
          <cell r="T601" t="str">
            <v>RM4602</v>
          </cell>
        </row>
        <row r="602">
          <cell r="K602" t="str">
            <v>1719983-00</v>
          </cell>
          <cell r="L602"/>
          <cell r="M602">
            <v>6.45</v>
          </cell>
          <cell r="N602" t="str">
            <v>1</v>
          </cell>
          <cell r="O602">
            <v>7.87</v>
          </cell>
          <cell r="P602">
            <v>0.38639999999999997</v>
          </cell>
          <cell r="Q602">
            <v>302</v>
          </cell>
          <cell r="R602">
            <v>781.57</v>
          </cell>
          <cell r="S602">
            <v>1.2999999999999999E-3</v>
          </cell>
          <cell r="T602" t="str">
            <v>RM4602</v>
          </cell>
        </row>
        <row r="603">
          <cell r="K603" t="str">
            <v>LV44473-001A</v>
          </cell>
          <cell r="L603"/>
          <cell r="M603">
            <v>7.6</v>
          </cell>
          <cell r="N603" t="str">
            <v>1</v>
          </cell>
          <cell r="O603">
            <v>7.87</v>
          </cell>
          <cell r="P603">
            <v>0.38639999999999997</v>
          </cell>
          <cell r="Q603">
            <v>261</v>
          </cell>
          <cell r="R603">
            <v>675.46</v>
          </cell>
          <cell r="S603">
            <v>1.5E-3</v>
          </cell>
          <cell r="T603" t="str">
            <v>RM4602</v>
          </cell>
        </row>
        <row r="604">
          <cell r="K604" t="str">
            <v>1815406-00</v>
          </cell>
          <cell r="L604"/>
          <cell r="M604">
            <v>10.15</v>
          </cell>
          <cell r="N604" t="str">
            <v>1</v>
          </cell>
          <cell r="O604">
            <v>7.87</v>
          </cell>
          <cell r="P604">
            <v>0.38639999999999997</v>
          </cell>
          <cell r="Q604">
            <v>201</v>
          </cell>
          <cell r="R604">
            <v>520.17999999999995</v>
          </cell>
          <cell r="S604">
            <v>1.9E-3</v>
          </cell>
          <cell r="T604" t="str">
            <v>RM4602</v>
          </cell>
        </row>
        <row r="605">
          <cell r="K605" t="str">
            <v>1816073-00</v>
          </cell>
          <cell r="L605"/>
          <cell r="M605">
            <v>39.1</v>
          </cell>
          <cell r="N605" t="str">
            <v>1</v>
          </cell>
          <cell r="O605">
            <v>7.87</v>
          </cell>
          <cell r="P605">
            <v>0.38639999999999997</v>
          </cell>
          <cell r="Q605">
            <v>56</v>
          </cell>
          <cell r="R605">
            <v>144.91999999999999</v>
          </cell>
          <cell r="S605">
            <v>6.8999999999999999E-3</v>
          </cell>
          <cell r="T605" t="str">
            <v>RM4602</v>
          </cell>
        </row>
        <row r="606">
          <cell r="K606" t="str">
            <v>1816122-00</v>
          </cell>
          <cell r="L606"/>
          <cell r="M606">
            <v>214</v>
          </cell>
          <cell r="N606" t="str">
            <v>1</v>
          </cell>
          <cell r="O606">
            <v>7.87</v>
          </cell>
          <cell r="P606">
            <v>0.38639999999999997</v>
          </cell>
          <cell r="Q606">
            <v>10</v>
          </cell>
          <cell r="R606">
            <v>25.87</v>
          </cell>
          <cell r="S606">
            <v>3.8699999999999998E-2</v>
          </cell>
          <cell r="T606" t="str">
            <v>RM4602</v>
          </cell>
        </row>
        <row r="607">
          <cell r="K607" t="str">
            <v>1830689-00</v>
          </cell>
          <cell r="L607"/>
          <cell r="M607">
            <v>23</v>
          </cell>
          <cell r="N607" t="str">
            <v>1</v>
          </cell>
          <cell r="O607">
            <v>7.87</v>
          </cell>
          <cell r="P607">
            <v>0.38639999999999997</v>
          </cell>
          <cell r="Q607">
            <v>93</v>
          </cell>
          <cell r="R607">
            <v>240.68</v>
          </cell>
          <cell r="S607">
            <v>4.1999999999999997E-3</v>
          </cell>
          <cell r="T607" t="str">
            <v>RM4602</v>
          </cell>
        </row>
        <row r="608">
          <cell r="K608" t="str">
            <v>1815713-00</v>
          </cell>
          <cell r="L608"/>
          <cell r="M608">
            <v>10.5</v>
          </cell>
          <cell r="N608" t="str">
            <v>1</v>
          </cell>
          <cell r="O608">
            <v>7.87</v>
          </cell>
          <cell r="P608">
            <v>0.38639999999999997</v>
          </cell>
          <cell r="Q608">
            <v>195</v>
          </cell>
          <cell r="R608">
            <v>504.65</v>
          </cell>
          <cell r="S608">
            <v>2E-3</v>
          </cell>
          <cell r="T608" t="str">
            <v>RM4602</v>
          </cell>
        </row>
        <row r="609">
          <cell r="K609" t="str">
            <v>1815231-00</v>
          </cell>
          <cell r="L609"/>
          <cell r="M609">
            <v>18.899999999999999</v>
          </cell>
          <cell r="N609" t="str">
            <v>1</v>
          </cell>
          <cell r="O609">
            <v>7.87</v>
          </cell>
          <cell r="P609">
            <v>0.38639999999999997</v>
          </cell>
          <cell r="Q609">
            <v>113</v>
          </cell>
          <cell r="R609">
            <v>292.44</v>
          </cell>
          <cell r="S609">
            <v>3.3999999999999998E-3</v>
          </cell>
          <cell r="T609" t="str">
            <v>RM4602</v>
          </cell>
        </row>
        <row r="610">
          <cell r="K610" t="str">
            <v>LV45528-001A</v>
          </cell>
          <cell r="L610"/>
          <cell r="M610">
            <v>4.4749999999999996</v>
          </cell>
          <cell r="N610" t="str">
            <v>1.5</v>
          </cell>
          <cell r="O610">
            <v>7.87</v>
          </cell>
          <cell r="P610">
            <v>0.55630000000000002</v>
          </cell>
          <cell r="Q610">
            <v>376</v>
          </cell>
          <cell r="R610">
            <v>675.89</v>
          </cell>
          <cell r="S610">
            <v>1.5E-3</v>
          </cell>
          <cell r="T610" t="str">
            <v>RM4603</v>
          </cell>
        </row>
        <row r="611">
          <cell r="K611" t="str">
            <v>1608724-01</v>
          </cell>
          <cell r="L611"/>
          <cell r="M611">
            <v>37.4</v>
          </cell>
          <cell r="N611" t="str">
            <v>1.5</v>
          </cell>
          <cell r="O611">
            <v>7.87</v>
          </cell>
          <cell r="P611">
            <v>0.55630000000000002</v>
          </cell>
          <cell r="Q611">
            <v>57</v>
          </cell>
          <cell r="R611">
            <v>102.46</v>
          </cell>
          <cell r="S611">
            <v>9.7999999999999997E-3</v>
          </cell>
          <cell r="T611" t="str">
            <v>RM4603</v>
          </cell>
        </row>
        <row r="612">
          <cell r="K612" t="str">
            <v>1608738-01</v>
          </cell>
          <cell r="L612"/>
          <cell r="M612">
            <v>76.2</v>
          </cell>
          <cell r="N612" t="str">
            <v>1.5</v>
          </cell>
          <cell r="O612">
            <v>7.87</v>
          </cell>
          <cell r="P612">
            <v>0.55630000000000002</v>
          </cell>
          <cell r="Q612">
            <v>28</v>
          </cell>
          <cell r="R612">
            <v>50.33</v>
          </cell>
          <cell r="S612">
            <v>1.9900000000000001E-2</v>
          </cell>
          <cell r="T612" t="str">
            <v>RM4603</v>
          </cell>
        </row>
        <row r="613">
          <cell r="K613" t="str">
            <v>1608872-02</v>
          </cell>
          <cell r="L613"/>
          <cell r="M613">
            <v>71.099999999999994</v>
          </cell>
          <cell r="N613" t="str">
            <v>1.5</v>
          </cell>
          <cell r="O613">
            <v>7.87</v>
          </cell>
          <cell r="P613">
            <v>0.55630000000000002</v>
          </cell>
          <cell r="Q613">
            <v>30</v>
          </cell>
          <cell r="R613">
            <v>53.92</v>
          </cell>
          <cell r="S613">
            <v>1.8499999999999999E-2</v>
          </cell>
          <cell r="T613" t="str">
            <v>RM4603</v>
          </cell>
        </row>
        <row r="614">
          <cell r="K614" t="str">
            <v>1610048-01</v>
          </cell>
          <cell r="L614"/>
          <cell r="M614">
            <v>174.75</v>
          </cell>
          <cell r="N614" t="str">
            <v>1.5</v>
          </cell>
          <cell r="O614">
            <v>7.87</v>
          </cell>
          <cell r="P614">
            <v>0.55630000000000002</v>
          </cell>
          <cell r="Q614">
            <v>12</v>
          </cell>
          <cell r="R614">
            <v>21.57</v>
          </cell>
          <cell r="S614">
            <v>4.6399999999999997E-2</v>
          </cell>
          <cell r="T614" t="str">
            <v>RM4603</v>
          </cell>
        </row>
        <row r="615">
          <cell r="K615" t="str">
            <v>1610050-01</v>
          </cell>
          <cell r="L615"/>
          <cell r="M615">
            <v>218.35</v>
          </cell>
          <cell r="N615" t="str">
            <v>1.5</v>
          </cell>
          <cell r="O615">
            <v>7.87</v>
          </cell>
          <cell r="P615">
            <v>0.55630000000000002</v>
          </cell>
          <cell r="Q615">
            <v>10</v>
          </cell>
          <cell r="R615">
            <v>17.97</v>
          </cell>
          <cell r="S615">
            <v>5.5599999999999997E-2</v>
          </cell>
          <cell r="T615" t="str">
            <v>RM4603</v>
          </cell>
        </row>
        <row r="616">
          <cell r="K616" t="str">
            <v>1610851-01</v>
          </cell>
          <cell r="L616"/>
          <cell r="M616">
            <v>179.75</v>
          </cell>
          <cell r="N616" t="str">
            <v>1.5</v>
          </cell>
          <cell r="O616">
            <v>7.87</v>
          </cell>
          <cell r="P616">
            <v>0.55630000000000002</v>
          </cell>
          <cell r="Q616">
            <v>12</v>
          </cell>
          <cell r="R616">
            <v>21.57</v>
          </cell>
          <cell r="S616">
            <v>4.6399999999999997E-2</v>
          </cell>
          <cell r="T616" t="str">
            <v>RM4603</v>
          </cell>
        </row>
        <row r="617">
          <cell r="K617" t="str">
            <v>1610853-01</v>
          </cell>
          <cell r="L617"/>
          <cell r="M617">
            <v>227.15</v>
          </cell>
          <cell r="N617" t="str">
            <v>1.5</v>
          </cell>
          <cell r="O617">
            <v>7.87</v>
          </cell>
          <cell r="P617">
            <v>0.55630000000000002</v>
          </cell>
          <cell r="Q617">
            <v>9</v>
          </cell>
          <cell r="R617">
            <v>16.170000000000002</v>
          </cell>
          <cell r="S617">
            <v>6.1800000000000001E-2</v>
          </cell>
          <cell r="T617" t="str">
            <v>RM4603</v>
          </cell>
        </row>
        <row r="618">
          <cell r="K618" t="str">
            <v>1610887-01</v>
          </cell>
          <cell r="L618"/>
          <cell r="M618">
            <v>31.8</v>
          </cell>
          <cell r="N618" t="str">
            <v>1.5</v>
          </cell>
          <cell r="O618">
            <v>7.87</v>
          </cell>
          <cell r="P618">
            <v>0.55630000000000002</v>
          </cell>
          <cell r="Q618">
            <v>67</v>
          </cell>
          <cell r="R618">
            <v>120.43</v>
          </cell>
          <cell r="S618">
            <v>8.3000000000000001E-3</v>
          </cell>
          <cell r="T618" t="str">
            <v>RM4603</v>
          </cell>
        </row>
        <row r="619">
          <cell r="K619" t="str">
            <v>1648419-01</v>
          </cell>
          <cell r="L619"/>
          <cell r="M619">
            <v>132.85</v>
          </cell>
          <cell r="N619" t="str">
            <v>1.5</v>
          </cell>
          <cell r="O619">
            <v>7.87</v>
          </cell>
          <cell r="P619">
            <v>0.55630000000000002</v>
          </cell>
          <cell r="Q619">
            <v>16</v>
          </cell>
          <cell r="R619">
            <v>28.76</v>
          </cell>
          <cell r="S619">
            <v>3.4799999999999998E-2</v>
          </cell>
          <cell r="T619" t="str">
            <v>RM4603</v>
          </cell>
        </row>
        <row r="620">
          <cell r="K620" t="str">
            <v>1648420-02</v>
          </cell>
          <cell r="L620"/>
          <cell r="M620">
            <v>174.15</v>
          </cell>
          <cell r="N620" t="str">
            <v>1.5</v>
          </cell>
          <cell r="O620">
            <v>7.87</v>
          </cell>
          <cell r="P620">
            <v>0.55630000000000002</v>
          </cell>
          <cell r="Q620">
            <v>12</v>
          </cell>
          <cell r="R620">
            <v>21.57</v>
          </cell>
          <cell r="S620">
            <v>4.6399999999999997E-2</v>
          </cell>
          <cell r="T620" t="str">
            <v>RM4603</v>
          </cell>
        </row>
        <row r="621">
          <cell r="K621" t="str">
            <v>1648425-01</v>
          </cell>
          <cell r="L621"/>
          <cell r="M621">
            <v>137.05000000000001</v>
          </cell>
          <cell r="N621" t="str">
            <v>1.5</v>
          </cell>
          <cell r="O621">
            <v>7.87</v>
          </cell>
          <cell r="P621">
            <v>0.55630000000000002</v>
          </cell>
          <cell r="Q621">
            <v>16</v>
          </cell>
          <cell r="R621">
            <v>28.76</v>
          </cell>
          <cell r="S621">
            <v>3.4799999999999998E-2</v>
          </cell>
          <cell r="T621" t="str">
            <v>RM4603</v>
          </cell>
        </row>
        <row r="622">
          <cell r="K622" t="str">
            <v>1648426-01</v>
          </cell>
          <cell r="L622"/>
          <cell r="M622">
            <v>186.65</v>
          </cell>
          <cell r="N622" t="str">
            <v>1.5</v>
          </cell>
          <cell r="O622">
            <v>7.87</v>
          </cell>
          <cell r="P622">
            <v>0.55630000000000002</v>
          </cell>
          <cell r="Q622">
            <v>11</v>
          </cell>
          <cell r="R622">
            <v>19.77</v>
          </cell>
          <cell r="S622">
            <v>5.0599999999999999E-2</v>
          </cell>
          <cell r="T622" t="str">
            <v>RM4603</v>
          </cell>
        </row>
        <row r="623">
          <cell r="K623" t="str">
            <v>1666905-00</v>
          </cell>
          <cell r="L623"/>
          <cell r="M623">
            <v>139.05000000000001</v>
          </cell>
          <cell r="N623" t="str">
            <v>1.5</v>
          </cell>
          <cell r="O623">
            <v>7.87</v>
          </cell>
          <cell r="P623">
            <v>0.55630000000000002</v>
          </cell>
          <cell r="Q623">
            <v>16</v>
          </cell>
          <cell r="R623">
            <v>28.76</v>
          </cell>
          <cell r="S623">
            <v>3.4799999999999998E-2</v>
          </cell>
          <cell r="T623" t="str">
            <v>RM4603</v>
          </cell>
        </row>
        <row r="624">
          <cell r="K624" t="str">
            <v>1682463-01</v>
          </cell>
          <cell r="L624"/>
          <cell r="M624">
            <v>128.5</v>
          </cell>
          <cell r="N624" t="str">
            <v>1.5</v>
          </cell>
          <cell r="O624">
            <v>7.87</v>
          </cell>
          <cell r="P624">
            <v>0.55630000000000002</v>
          </cell>
          <cell r="Q624">
            <v>17</v>
          </cell>
          <cell r="R624">
            <v>30.55</v>
          </cell>
          <cell r="S624">
            <v>3.27E-2</v>
          </cell>
          <cell r="T624" t="str">
            <v>RM4603</v>
          </cell>
        </row>
        <row r="625">
          <cell r="K625" t="str">
            <v>1687909-00</v>
          </cell>
          <cell r="L625"/>
          <cell r="M625">
            <v>35.9</v>
          </cell>
          <cell r="N625" t="str">
            <v>1.5</v>
          </cell>
          <cell r="O625">
            <v>7.87</v>
          </cell>
          <cell r="P625">
            <v>0.55630000000000002</v>
          </cell>
          <cell r="Q625">
            <v>60</v>
          </cell>
          <cell r="R625">
            <v>107.85</v>
          </cell>
          <cell r="S625">
            <v>9.2999999999999992E-3</v>
          </cell>
          <cell r="T625" t="str">
            <v>RM4603</v>
          </cell>
        </row>
        <row r="626">
          <cell r="K626" t="str">
            <v>1688980-00</v>
          </cell>
          <cell r="L626"/>
          <cell r="M626">
            <v>7.3</v>
          </cell>
          <cell r="N626" t="str">
            <v>1.5</v>
          </cell>
          <cell r="O626">
            <v>7.87</v>
          </cell>
          <cell r="P626">
            <v>0.55630000000000002</v>
          </cell>
          <cell r="Q626">
            <v>255</v>
          </cell>
          <cell r="R626">
            <v>458.38</v>
          </cell>
          <cell r="S626">
            <v>2.2000000000000001E-3</v>
          </cell>
          <cell r="T626" t="str">
            <v>RM4603</v>
          </cell>
        </row>
        <row r="627">
          <cell r="K627" t="str">
            <v>1689076-00</v>
          </cell>
          <cell r="L627"/>
          <cell r="M627">
            <v>26.5</v>
          </cell>
          <cell r="N627" t="str">
            <v>1.5</v>
          </cell>
          <cell r="O627">
            <v>7.87</v>
          </cell>
          <cell r="P627">
            <v>0.55630000000000002</v>
          </cell>
          <cell r="Q627">
            <v>80</v>
          </cell>
          <cell r="R627">
            <v>143.80000000000001</v>
          </cell>
          <cell r="S627">
            <v>7.0000000000000001E-3</v>
          </cell>
          <cell r="T627" t="str">
            <v>RM4603</v>
          </cell>
        </row>
        <row r="628">
          <cell r="K628" t="str">
            <v>1695410-00</v>
          </cell>
          <cell r="L628"/>
          <cell r="M628">
            <v>393.8</v>
          </cell>
          <cell r="N628" t="str">
            <v>1.5</v>
          </cell>
          <cell r="O628">
            <v>7.87</v>
          </cell>
          <cell r="P628">
            <v>0.55630000000000002</v>
          </cell>
          <cell r="Q628">
            <v>5</v>
          </cell>
          <cell r="R628">
            <v>8.98</v>
          </cell>
          <cell r="S628">
            <v>0.1114</v>
          </cell>
          <cell r="T628" t="str">
            <v>RM4603(CG)</v>
          </cell>
        </row>
        <row r="629">
          <cell r="K629" t="str">
            <v>1703219-00</v>
          </cell>
          <cell r="L629"/>
          <cell r="M629">
            <v>6.3</v>
          </cell>
          <cell r="N629" t="str">
            <v>1.5</v>
          </cell>
          <cell r="O629">
            <v>7.87</v>
          </cell>
          <cell r="P629">
            <v>0.55630000000000002</v>
          </cell>
          <cell r="Q629">
            <v>288</v>
          </cell>
          <cell r="R629">
            <v>517.70000000000005</v>
          </cell>
          <cell r="S629">
            <v>1.9E-3</v>
          </cell>
          <cell r="T629" t="str">
            <v>RM4603</v>
          </cell>
        </row>
        <row r="630">
          <cell r="K630" t="str">
            <v>1732764-00</v>
          </cell>
          <cell r="L630"/>
          <cell r="M630">
            <v>191.5</v>
          </cell>
          <cell r="N630" t="str">
            <v>1.5</v>
          </cell>
          <cell r="O630">
            <v>7.87</v>
          </cell>
          <cell r="P630">
            <v>0.55630000000000002</v>
          </cell>
          <cell r="Q630">
            <v>11</v>
          </cell>
          <cell r="R630">
            <v>19.77</v>
          </cell>
          <cell r="S630">
            <v>5.0599999999999999E-2</v>
          </cell>
          <cell r="T630" t="str">
            <v>RM4603</v>
          </cell>
        </row>
        <row r="631">
          <cell r="K631" t="str">
            <v>1732767-00</v>
          </cell>
          <cell r="L631"/>
          <cell r="M631">
            <v>137</v>
          </cell>
          <cell r="N631" t="str">
            <v>1.5</v>
          </cell>
          <cell r="O631">
            <v>7.87</v>
          </cell>
          <cell r="P631">
            <v>0.55630000000000002</v>
          </cell>
          <cell r="Q631">
            <v>16</v>
          </cell>
          <cell r="R631">
            <v>28.76</v>
          </cell>
          <cell r="S631">
            <v>3.4799999999999998E-2</v>
          </cell>
          <cell r="T631" t="str">
            <v>RM4603</v>
          </cell>
        </row>
        <row r="632">
          <cell r="K632" t="str">
            <v>LV44472-002A</v>
          </cell>
          <cell r="L632"/>
          <cell r="M632">
            <v>5.85</v>
          </cell>
          <cell r="N632" t="str">
            <v>1.5</v>
          </cell>
          <cell r="O632">
            <v>7.87</v>
          </cell>
          <cell r="P632">
            <v>0.55630000000000002</v>
          </cell>
          <cell r="Q632">
            <v>306</v>
          </cell>
          <cell r="R632">
            <v>550.05999999999995</v>
          </cell>
          <cell r="S632">
            <v>1.8E-3</v>
          </cell>
          <cell r="T632" t="str">
            <v>RM4603</v>
          </cell>
        </row>
        <row r="633">
          <cell r="K633" t="str">
            <v>LV44474-002A</v>
          </cell>
          <cell r="L633"/>
          <cell r="M633">
            <v>6.4</v>
          </cell>
          <cell r="N633" t="str">
            <v>1.5</v>
          </cell>
          <cell r="O633">
            <v>7.87</v>
          </cell>
          <cell r="P633">
            <v>0.55630000000000002</v>
          </cell>
          <cell r="Q633">
            <v>284</v>
          </cell>
          <cell r="R633">
            <v>510.51</v>
          </cell>
          <cell r="S633">
            <v>2E-3</v>
          </cell>
          <cell r="T633" t="str">
            <v>RM4603</v>
          </cell>
        </row>
        <row r="634">
          <cell r="K634" t="str">
            <v>LV44475-002A</v>
          </cell>
          <cell r="L634"/>
          <cell r="M634">
            <v>6.4</v>
          </cell>
          <cell r="N634" t="str">
            <v>1.5</v>
          </cell>
          <cell r="O634">
            <v>7.87</v>
          </cell>
          <cell r="P634">
            <v>0.55630000000000002</v>
          </cell>
          <cell r="Q634">
            <v>284</v>
          </cell>
          <cell r="R634">
            <v>510.51</v>
          </cell>
          <cell r="S634">
            <v>2E-3</v>
          </cell>
          <cell r="T634" t="str">
            <v>RM4603</v>
          </cell>
        </row>
        <row r="635">
          <cell r="K635" t="str">
            <v>LV45649-001A</v>
          </cell>
          <cell r="L635"/>
          <cell r="M635">
            <v>7.6</v>
          </cell>
          <cell r="N635" t="str">
            <v>1.5</v>
          </cell>
          <cell r="O635">
            <v>7.87</v>
          </cell>
          <cell r="P635">
            <v>0.55630000000000002</v>
          </cell>
          <cell r="Q635">
            <v>247</v>
          </cell>
          <cell r="R635">
            <v>444</v>
          </cell>
          <cell r="S635">
            <v>2.3E-3</v>
          </cell>
          <cell r="T635" t="str">
            <v>RM4603</v>
          </cell>
        </row>
        <row r="636">
          <cell r="K636" t="str">
            <v>LV45649-002A</v>
          </cell>
          <cell r="L636"/>
          <cell r="M636">
            <v>7.6</v>
          </cell>
          <cell r="N636" t="str">
            <v>1.5</v>
          </cell>
          <cell r="O636">
            <v>7.87</v>
          </cell>
          <cell r="P636">
            <v>0.55630000000000002</v>
          </cell>
          <cell r="Q636">
            <v>247</v>
          </cell>
          <cell r="R636">
            <v>444</v>
          </cell>
          <cell r="S636">
            <v>2.3E-3</v>
          </cell>
          <cell r="T636" t="str">
            <v>RM4603</v>
          </cell>
        </row>
        <row r="637">
          <cell r="K637" t="str">
            <v>LV45656-001A</v>
          </cell>
          <cell r="L637"/>
          <cell r="M637">
            <v>6.6</v>
          </cell>
          <cell r="N637" t="str">
            <v>1.5</v>
          </cell>
          <cell r="O637">
            <v>7.87</v>
          </cell>
          <cell r="P637">
            <v>0.55630000000000002</v>
          </cell>
          <cell r="Q637">
            <v>277</v>
          </cell>
          <cell r="R637">
            <v>497.93</v>
          </cell>
          <cell r="S637">
            <v>2E-3</v>
          </cell>
          <cell r="T637" t="str">
            <v>RM4603</v>
          </cell>
        </row>
        <row r="638">
          <cell r="K638" t="str">
            <v>1792532-00</v>
          </cell>
          <cell r="L638"/>
          <cell r="M638">
            <v>29</v>
          </cell>
          <cell r="N638" t="str">
            <v>1.5</v>
          </cell>
          <cell r="O638">
            <v>7.87</v>
          </cell>
          <cell r="P638">
            <v>0.55630000000000002</v>
          </cell>
          <cell r="Q638">
            <v>73</v>
          </cell>
          <cell r="R638">
            <v>131.22</v>
          </cell>
          <cell r="S638">
            <v>7.6E-3</v>
          </cell>
          <cell r="T638" t="str">
            <v>RM4603</v>
          </cell>
        </row>
        <row r="639">
          <cell r="K639" t="str">
            <v>1803276-00</v>
          </cell>
          <cell r="L639"/>
          <cell r="M639">
            <v>151.69999999999999</v>
          </cell>
          <cell r="N639" t="str">
            <v>1.5</v>
          </cell>
          <cell r="O639">
            <v>7.87</v>
          </cell>
          <cell r="P639">
            <v>0.55630000000000002</v>
          </cell>
          <cell r="Q639">
            <v>14</v>
          </cell>
          <cell r="R639">
            <v>25.16</v>
          </cell>
          <cell r="S639">
            <v>3.9699999999999999E-2</v>
          </cell>
          <cell r="T639" t="str">
            <v>RM4603</v>
          </cell>
        </row>
        <row r="640">
          <cell r="K640" t="str">
            <v>1809336-00</v>
          </cell>
          <cell r="L640"/>
          <cell r="M640">
            <v>391.8</v>
          </cell>
          <cell r="N640" t="str">
            <v>1.5</v>
          </cell>
          <cell r="O640">
            <v>7.87</v>
          </cell>
          <cell r="P640">
            <v>0.55630000000000002</v>
          </cell>
          <cell r="Q640">
            <v>5</v>
          </cell>
          <cell r="R640">
            <v>8.98</v>
          </cell>
          <cell r="S640">
            <v>0.1114</v>
          </cell>
          <cell r="T640" t="str">
            <v>RM4603</v>
          </cell>
        </row>
        <row r="641">
          <cell r="K641" t="str">
            <v>1816123-00</v>
          </cell>
          <cell r="L641"/>
          <cell r="M641">
            <v>352</v>
          </cell>
          <cell r="N641" t="str">
            <v>1.5</v>
          </cell>
          <cell r="O641">
            <v>7.87</v>
          </cell>
          <cell r="P641">
            <v>0.55630000000000002</v>
          </cell>
          <cell r="Q641">
            <v>6</v>
          </cell>
          <cell r="R641">
            <v>10.78</v>
          </cell>
          <cell r="S641">
            <v>9.2799999999999994E-2</v>
          </cell>
          <cell r="T641" t="str">
            <v>RM4603(CG)</v>
          </cell>
        </row>
        <row r="642">
          <cell r="K642" t="str">
            <v>1816104-00</v>
          </cell>
          <cell r="L642"/>
          <cell r="M642">
            <v>352</v>
          </cell>
          <cell r="N642" t="str">
            <v>1.5</v>
          </cell>
          <cell r="O642">
            <v>7.87</v>
          </cell>
          <cell r="P642">
            <v>0.55630000000000002</v>
          </cell>
          <cell r="Q642">
            <v>6</v>
          </cell>
          <cell r="R642">
            <v>10.78</v>
          </cell>
          <cell r="S642">
            <v>9.2799999999999994E-2</v>
          </cell>
          <cell r="T642" t="str">
            <v>RM4603(CG)</v>
          </cell>
        </row>
        <row r="643">
          <cell r="K643" t="str">
            <v>1815597-01</v>
          </cell>
          <cell r="L643"/>
          <cell r="M643">
            <v>432.4</v>
          </cell>
          <cell r="N643" t="str">
            <v>1.5</v>
          </cell>
          <cell r="O643">
            <v>7.87</v>
          </cell>
          <cell r="P643">
            <v>0.55630000000000002</v>
          </cell>
          <cell r="Q643">
            <v>5</v>
          </cell>
          <cell r="R643">
            <v>8.98</v>
          </cell>
          <cell r="S643">
            <v>0.1114</v>
          </cell>
          <cell r="T643" t="str">
            <v>RM4603</v>
          </cell>
        </row>
        <row r="644">
          <cell r="K644" t="str">
            <v>1815649-02</v>
          </cell>
          <cell r="L644"/>
          <cell r="M644">
            <v>81</v>
          </cell>
          <cell r="N644" t="str">
            <v>1.5</v>
          </cell>
          <cell r="O644">
            <v>7.87</v>
          </cell>
          <cell r="P644">
            <v>0.55630000000000002</v>
          </cell>
          <cell r="Q644">
            <v>27</v>
          </cell>
          <cell r="R644">
            <v>48.53</v>
          </cell>
          <cell r="S644">
            <v>2.06E-2</v>
          </cell>
          <cell r="T644" t="str">
            <v>RM4603</v>
          </cell>
        </row>
        <row r="645">
          <cell r="K645" t="str">
            <v>1815650-00</v>
          </cell>
          <cell r="L645"/>
          <cell r="M645">
            <v>34</v>
          </cell>
          <cell r="N645" t="str">
            <v>1.5</v>
          </cell>
          <cell r="O645">
            <v>7.87</v>
          </cell>
          <cell r="P645">
            <v>0.55630000000000002</v>
          </cell>
          <cell r="Q645">
            <v>63</v>
          </cell>
          <cell r="R645">
            <v>113.24</v>
          </cell>
          <cell r="S645">
            <v>8.8000000000000005E-3</v>
          </cell>
          <cell r="T645" t="str">
            <v>RM4603</v>
          </cell>
        </row>
        <row r="646">
          <cell r="K646" t="str">
            <v>1815502-02</v>
          </cell>
          <cell r="L646"/>
          <cell r="M646">
            <v>385.7</v>
          </cell>
          <cell r="N646" t="str">
            <v>1.5</v>
          </cell>
          <cell r="O646">
            <v>7.87</v>
          </cell>
          <cell r="P646">
            <v>0.55630000000000002</v>
          </cell>
          <cell r="Q646">
            <v>5</v>
          </cell>
          <cell r="R646">
            <v>8.98</v>
          </cell>
          <cell r="S646">
            <v>0.1114</v>
          </cell>
          <cell r="T646" t="str">
            <v>RM4603</v>
          </cell>
        </row>
        <row r="647">
          <cell r="K647" t="str">
            <v>1688770-00</v>
          </cell>
          <cell r="L647"/>
          <cell r="M647">
            <v>29.6</v>
          </cell>
          <cell r="N647" t="str">
            <v>1.5</v>
          </cell>
          <cell r="O647">
            <v>7.87</v>
          </cell>
          <cell r="P647">
            <v>0.75719999999999998</v>
          </cell>
          <cell r="Q647">
            <v>72</v>
          </cell>
          <cell r="R647">
            <v>95.08</v>
          </cell>
          <cell r="S647">
            <v>1.0500000000000001E-2</v>
          </cell>
          <cell r="T647" t="str">
            <v>RM4605</v>
          </cell>
        </row>
        <row r="648">
          <cell r="K648" t="str">
            <v>1688782-00</v>
          </cell>
          <cell r="L648"/>
          <cell r="M648">
            <v>43.25</v>
          </cell>
          <cell r="N648" t="str">
            <v>1.5</v>
          </cell>
          <cell r="O648">
            <v>7.87</v>
          </cell>
          <cell r="P648">
            <v>0.75719999999999998</v>
          </cell>
          <cell r="Q648">
            <v>50</v>
          </cell>
          <cell r="R648">
            <v>66.03</v>
          </cell>
          <cell r="S648">
            <v>1.5100000000000001E-2</v>
          </cell>
          <cell r="T648" t="str">
            <v>RM4605</v>
          </cell>
        </row>
        <row r="649">
          <cell r="K649" t="str">
            <v>1688783-00</v>
          </cell>
          <cell r="L649"/>
          <cell r="M649">
            <v>34.200000000000003</v>
          </cell>
          <cell r="N649" t="str">
            <v>1.5</v>
          </cell>
          <cell r="O649">
            <v>7.87</v>
          </cell>
          <cell r="P649">
            <v>0.75719999999999998</v>
          </cell>
          <cell r="Q649">
            <v>63</v>
          </cell>
          <cell r="R649">
            <v>83.2</v>
          </cell>
          <cell r="S649">
            <v>1.2E-2</v>
          </cell>
          <cell r="T649" t="str">
            <v>RM4605</v>
          </cell>
        </row>
        <row r="650">
          <cell r="K650" t="str">
            <v>1688784-00</v>
          </cell>
          <cell r="L650"/>
          <cell r="M650">
            <v>34</v>
          </cell>
          <cell r="N650" t="str">
            <v>1.5</v>
          </cell>
          <cell r="O650">
            <v>7.87</v>
          </cell>
          <cell r="P650">
            <v>0.75719999999999998</v>
          </cell>
          <cell r="Q650">
            <v>63</v>
          </cell>
          <cell r="R650">
            <v>83.2</v>
          </cell>
          <cell r="S650">
            <v>1.2E-2</v>
          </cell>
          <cell r="T650" t="str">
            <v>RM4605</v>
          </cell>
        </row>
        <row r="651">
          <cell r="K651" t="str">
            <v>1688788-00</v>
          </cell>
          <cell r="L651"/>
          <cell r="M651">
            <v>43.55</v>
          </cell>
          <cell r="N651" t="str">
            <v>1.5</v>
          </cell>
          <cell r="O651">
            <v>7.87</v>
          </cell>
          <cell r="P651">
            <v>0.75719999999999998</v>
          </cell>
          <cell r="Q651">
            <v>49</v>
          </cell>
          <cell r="R651">
            <v>64.709999999999994</v>
          </cell>
          <cell r="S651">
            <v>1.55E-2</v>
          </cell>
          <cell r="T651" t="str">
            <v>RM4605</v>
          </cell>
        </row>
        <row r="652">
          <cell r="K652" t="str">
            <v>1711936-00</v>
          </cell>
          <cell r="L652"/>
          <cell r="M652">
            <v>15.2</v>
          </cell>
          <cell r="N652" t="str">
            <v>1.5</v>
          </cell>
          <cell r="O652">
            <v>7.87</v>
          </cell>
          <cell r="P652">
            <v>0.75719999999999998</v>
          </cell>
          <cell r="Q652">
            <v>134</v>
          </cell>
          <cell r="R652">
            <v>176.96</v>
          </cell>
          <cell r="S652">
            <v>5.7000000000000002E-3</v>
          </cell>
          <cell r="T652" t="str">
            <v>RM4605</v>
          </cell>
        </row>
        <row r="653">
          <cell r="K653" t="str">
            <v>1712068-00</v>
          </cell>
          <cell r="L653"/>
          <cell r="M653">
            <v>27.9</v>
          </cell>
          <cell r="N653" t="str">
            <v>1.5</v>
          </cell>
          <cell r="O653">
            <v>7.87</v>
          </cell>
          <cell r="P653">
            <v>0.75719999999999998</v>
          </cell>
          <cell r="Q653">
            <v>76</v>
          </cell>
          <cell r="R653">
            <v>100.36</v>
          </cell>
          <cell r="S653">
            <v>0.01</v>
          </cell>
          <cell r="T653" t="str">
            <v>RM4605</v>
          </cell>
        </row>
        <row r="654">
          <cell r="K654" t="str">
            <v>4361-GM30-0000-KD</v>
          </cell>
          <cell r="L654"/>
          <cell r="M654">
            <v>5.6</v>
          </cell>
          <cell r="N654" t="str">
            <v>1.5</v>
          </cell>
          <cell r="O654">
            <v>7.87</v>
          </cell>
          <cell r="P654">
            <v>0.75719999999999998</v>
          </cell>
          <cell r="Q654">
            <v>316</v>
          </cell>
          <cell r="R654">
            <v>417.32</v>
          </cell>
          <cell r="S654">
            <v>2.3999999999999998E-3</v>
          </cell>
          <cell r="T654" t="str">
            <v>RM4605</v>
          </cell>
        </row>
        <row r="655">
          <cell r="K655" t="str">
            <v>LV44666-003A</v>
          </cell>
          <cell r="L655"/>
          <cell r="M655">
            <v>3.5</v>
          </cell>
          <cell r="N655" t="str">
            <v>1.5</v>
          </cell>
          <cell r="O655">
            <v>7.87</v>
          </cell>
          <cell r="P655">
            <v>0.75719999999999998</v>
          </cell>
          <cell r="Q655">
            <v>450</v>
          </cell>
          <cell r="R655">
            <v>594.29</v>
          </cell>
          <cell r="S655">
            <v>1.6999999999999999E-3</v>
          </cell>
          <cell r="T655" t="str">
            <v>RM4605</v>
          </cell>
        </row>
        <row r="656">
          <cell r="K656" t="str">
            <v>1055-KRP0-0000</v>
          </cell>
          <cell r="L656"/>
          <cell r="M656">
            <v>24.9</v>
          </cell>
          <cell r="N656" t="str">
            <v>1</v>
          </cell>
          <cell r="O656">
            <v>7.87</v>
          </cell>
          <cell r="P656">
            <v>9.1999999999999998E-2</v>
          </cell>
          <cell r="Q656">
            <v>86</v>
          </cell>
          <cell r="R656">
            <v>934.78</v>
          </cell>
          <cell r="S656">
            <v>1.1000000000000001E-3</v>
          </cell>
          <cell r="T656" t="str">
            <v>RM4803</v>
          </cell>
        </row>
        <row r="657">
          <cell r="K657" t="str">
            <v>1183-038H-9900</v>
          </cell>
          <cell r="L657"/>
          <cell r="M657">
            <v>5.8</v>
          </cell>
          <cell r="N657" t="str">
            <v>1</v>
          </cell>
          <cell r="O657">
            <v>7.87</v>
          </cell>
          <cell r="P657">
            <v>0.1113</v>
          </cell>
          <cell r="Q657">
            <v>257</v>
          </cell>
          <cell r="R657">
            <v>2309.0700000000002</v>
          </cell>
          <cell r="S657">
            <v>4.0000000000000002E-4</v>
          </cell>
          <cell r="T657" t="str">
            <v>RM4804</v>
          </cell>
        </row>
        <row r="658">
          <cell r="K658" t="str">
            <v>1815612-00</v>
          </cell>
          <cell r="L658"/>
          <cell r="M658">
            <v>12.9</v>
          </cell>
          <cell r="N658" t="str">
            <v>1.5</v>
          </cell>
          <cell r="O658">
            <v>7.87</v>
          </cell>
          <cell r="P658">
            <v>0.75719999999999998</v>
          </cell>
          <cell r="Q658">
            <v>156</v>
          </cell>
          <cell r="R658">
            <v>206.02</v>
          </cell>
          <cell r="S658">
            <v>4.8999999999999998E-3</v>
          </cell>
          <cell r="T658" t="str">
            <v>RM4605</v>
          </cell>
        </row>
        <row r="659">
          <cell r="K659" t="str">
            <v>3367-KVK1-0000</v>
          </cell>
          <cell r="L659"/>
          <cell r="M659">
            <v>1.325</v>
          </cell>
          <cell r="N659" t="str">
            <v>1</v>
          </cell>
          <cell r="O659">
            <v>7.87</v>
          </cell>
          <cell r="P659">
            <v>0.24729999999999999</v>
          </cell>
          <cell r="Q659">
            <v>967</v>
          </cell>
          <cell r="R659">
            <v>3910.23</v>
          </cell>
          <cell r="S659">
            <v>2.9999999999999997E-4</v>
          </cell>
          <cell r="T659" t="str">
            <v>RM4811</v>
          </cell>
        </row>
        <row r="660">
          <cell r="K660" t="str">
            <v>3693-KVK1-0000</v>
          </cell>
          <cell r="L660"/>
          <cell r="M660">
            <v>3.5</v>
          </cell>
          <cell r="N660" t="str">
            <v>1.5</v>
          </cell>
          <cell r="O660">
            <v>7.87</v>
          </cell>
          <cell r="P660">
            <v>0.86929999999999996</v>
          </cell>
          <cell r="Q660">
            <v>450</v>
          </cell>
          <cell r="R660">
            <v>517.65</v>
          </cell>
          <cell r="S660">
            <v>1.9E-3</v>
          </cell>
          <cell r="T660" t="str">
            <v>RM4812</v>
          </cell>
        </row>
        <row r="661">
          <cell r="K661" t="str">
            <v>LV45244-001A</v>
          </cell>
          <cell r="L661"/>
          <cell r="M661">
            <v>125.7</v>
          </cell>
          <cell r="N661" t="str">
            <v>1</v>
          </cell>
          <cell r="O661">
            <v>7.87</v>
          </cell>
          <cell r="P661">
            <v>7.7300000000000008E-2</v>
          </cell>
          <cell r="Q661">
            <v>13</v>
          </cell>
          <cell r="R661">
            <v>168.17</v>
          </cell>
          <cell r="S661">
            <v>5.8999999999999999E-3</v>
          </cell>
          <cell r="T661" t="str">
            <v>RM5001</v>
          </cell>
        </row>
        <row r="662">
          <cell r="K662" t="str">
            <v>1695436-01</v>
          </cell>
          <cell r="L662"/>
          <cell r="M662">
            <v>22.4</v>
          </cell>
          <cell r="N662" t="str">
            <v>2</v>
          </cell>
          <cell r="O662">
            <v>7.87</v>
          </cell>
          <cell r="P662">
            <v>1.5452999999999999</v>
          </cell>
          <cell r="Q662">
            <v>92</v>
          </cell>
          <cell r="R662">
            <v>59.53</v>
          </cell>
          <cell r="S662">
            <v>1.6799999999999999E-2</v>
          </cell>
          <cell r="T662" t="str">
            <v>RM4608</v>
          </cell>
        </row>
        <row r="663">
          <cell r="K663" t="str">
            <v>1713880-00</v>
          </cell>
          <cell r="L663"/>
          <cell r="M663">
            <v>24.9</v>
          </cell>
          <cell r="N663" t="str">
            <v>2</v>
          </cell>
          <cell r="O663">
            <v>7.87</v>
          </cell>
          <cell r="P663">
            <v>1.5452999999999999</v>
          </cell>
          <cell r="Q663">
            <v>83</v>
          </cell>
          <cell r="R663">
            <v>53.71</v>
          </cell>
          <cell r="S663">
            <v>1.8599999999999998E-2</v>
          </cell>
          <cell r="T663" t="str">
            <v>RM4608</v>
          </cell>
        </row>
        <row r="664">
          <cell r="K664" t="str">
            <v>LSMS1818</v>
          </cell>
          <cell r="L664"/>
          <cell r="M664">
            <v>17.899999999999999</v>
          </cell>
          <cell r="N664" t="str">
            <v>2</v>
          </cell>
          <cell r="O664">
            <v>7.87</v>
          </cell>
          <cell r="P664">
            <v>1.5452999999999999</v>
          </cell>
          <cell r="Q664">
            <v>113</v>
          </cell>
          <cell r="R664">
            <v>73.12</v>
          </cell>
          <cell r="S664">
            <v>1.37E-2</v>
          </cell>
          <cell r="T664" t="str">
            <v>RM4608</v>
          </cell>
        </row>
        <row r="665">
          <cell r="K665" t="str">
            <v>1815238-00</v>
          </cell>
          <cell r="L665"/>
          <cell r="M665">
            <v>39.4</v>
          </cell>
          <cell r="N665" t="str">
            <v>2</v>
          </cell>
          <cell r="O665">
            <v>7.87</v>
          </cell>
          <cell r="P665">
            <v>1.5452999999999999</v>
          </cell>
          <cell r="Q665">
            <v>54</v>
          </cell>
          <cell r="R665">
            <v>34.94</v>
          </cell>
          <cell r="S665">
            <v>2.86E-2</v>
          </cell>
          <cell r="T665" t="str">
            <v>RM4608</v>
          </cell>
        </row>
        <row r="666">
          <cell r="K666" t="str">
            <v>1688592-00</v>
          </cell>
          <cell r="L666"/>
          <cell r="M666">
            <v>16.600000000000001</v>
          </cell>
          <cell r="N666" t="str">
            <v>2</v>
          </cell>
          <cell r="O666">
            <v>7.87</v>
          </cell>
          <cell r="P666">
            <v>0.98899999999999999</v>
          </cell>
          <cell r="Q666">
            <v>120</v>
          </cell>
          <cell r="R666">
            <v>121.33</v>
          </cell>
          <cell r="S666">
            <v>8.2000000000000007E-3</v>
          </cell>
          <cell r="T666" t="str">
            <v>RM4610</v>
          </cell>
        </row>
        <row r="667">
          <cell r="K667" t="str">
            <v>1688593-00</v>
          </cell>
          <cell r="L667"/>
          <cell r="M667">
            <v>15.6</v>
          </cell>
          <cell r="N667" t="str">
            <v>2</v>
          </cell>
          <cell r="O667">
            <v>7.87</v>
          </cell>
          <cell r="P667">
            <v>0.98899999999999999</v>
          </cell>
          <cell r="Q667">
            <v>127</v>
          </cell>
          <cell r="R667">
            <v>128.41</v>
          </cell>
          <cell r="S667">
            <v>7.7999999999999996E-3</v>
          </cell>
          <cell r="T667" t="str">
            <v>RM4610</v>
          </cell>
        </row>
        <row r="668">
          <cell r="K668" t="str">
            <v>1688594-00</v>
          </cell>
          <cell r="L668"/>
          <cell r="M668">
            <v>14.1</v>
          </cell>
          <cell r="N668" t="str">
            <v>2</v>
          </cell>
          <cell r="O668">
            <v>7.87</v>
          </cell>
          <cell r="P668">
            <v>0.98899999999999999</v>
          </cell>
          <cell r="Q668">
            <v>139</v>
          </cell>
          <cell r="R668">
            <v>140.54</v>
          </cell>
          <cell r="S668">
            <v>7.1000000000000004E-3</v>
          </cell>
          <cell r="T668" t="str">
            <v>RM4610</v>
          </cell>
        </row>
        <row r="669">
          <cell r="K669" t="str">
            <v>1600368-00</v>
          </cell>
          <cell r="L669"/>
          <cell r="M669">
            <v>23</v>
          </cell>
          <cell r="N669" t="str">
            <v>1.5</v>
          </cell>
          <cell r="O669">
            <v>7.87</v>
          </cell>
          <cell r="P669">
            <v>0.55630000000000002</v>
          </cell>
          <cell r="Q669">
            <v>91</v>
          </cell>
          <cell r="R669">
            <v>163.58000000000001</v>
          </cell>
          <cell r="S669">
            <v>6.1000000000000004E-3</v>
          </cell>
          <cell r="T669" t="str">
            <v>RM5004</v>
          </cell>
        </row>
        <row r="670">
          <cell r="K670" t="str">
            <v>1711982-00</v>
          </cell>
          <cell r="L670"/>
          <cell r="M670">
            <v>399.7</v>
          </cell>
          <cell r="N670" t="str">
            <v>1.5</v>
          </cell>
          <cell r="O670">
            <v>7.87</v>
          </cell>
          <cell r="P670">
            <v>0.55630000000000002</v>
          </cell>
          <cell r="Q670">
            <v>5</v>
          </cell>
          <cell r="R670">
            <v>8.98</v>
          </cell>
          <cell r="S670">
            <v>0.1114</v>
          </cell>
          <cell r="T670" t="str">
            <v>RM5004</v>
          </cell>
        </row>
        <row r="671">
          <cell r="K671" t="str">
            <v>1711983-00</v>
          </cell>
          <cell r="L671"/>
          <cell r="M671">
            <v>394.6</v>
          </cell>
          <cell r="N671" t="str">
            <v>1.5</v>
          </cell>
          <cell r="O671">
            <v>7.87</v>
          </cell>
          <cell r="P671">
            <v>0.55630000000000002</v>
          </cell>
          <cell r="Q671">
            <v>5</v>
          </cell>
          <cell r="R671">
            <v>8.98</v>
          </cell>
          <cell r="S671">
            <v>0.1114</v>
          </cell>
          <cell r="T671" t="str">
            <v>RM5004</v>
          </cell>
        </row>
        <row r="672">
          <cell r="K672" t="str">
            <v>1688595-00</v>
          </cell>
          <cell r="L672"/>
          <cell r="M672">
            <v>18.600000000000001</v>
          </cell>
          <cell r="N672" t="str">
            <v>2</v>
          </cell>
          <cell r="O672">
            <v>7.87</v>
          </cell>
          <cell r="P672">
            <v>0.98899999999999999</v>
          </cell>
          <cell r="Q672">
            <v>109</v>
          </cell>
          <cell r="R672">
            <v>110.21</v>
          </cell>
          <cell r="S672">
            <v>9.1000000000000004E-3</v>
          </cell>
          <cell r="T672" t="str">
            <v>RM4610</v>
          </cell>
        </row>
        <row r="673">
          <cell r="K673" t="str">
            <v>1688596-00</v>
          </cell>
          <cell r="L673"/>
          <cell r="M673">
            <v>9</v>
          </cell>
          <cell r="N673" t="str">
            <v>2</v>
          </cell>
          <cell r="O673">
            <v>7.87</v>
          </cell>
          <cell r="P673">
            <v>0.98899999999999999</v>
          </cell>
          <cell r="Q673">
            <v>204</v>
          </cell>
          <cell r="R673">
            <v>206.26</v>
          </cell>
          <cell r="S673">
            <v>4.7999999999999996E-3</v>
          </cell>
          <cell r="T673" t="str">
            <v>RM4610</v>
          </cell>
        </row>
        <row r="674">
          <cell r="K674" t="str">
            <v>1688699-00</v>
          </cell>
          <cell r="L674"/>
          <cell r="M674">
            <v>29.5</v>
          </cell>
          <cell r="N674" t="str">
            <v>2</v>
          </cell>
          <cell r="O674">
            <v>7.87</v>
          </cell>
          <cell r="P674">
            <v>0.98899999999999999</v>
          </cell>
          <cell r="Q674">
            <v>71</v>
          </cell>
          <cell r="R674">
            <v>71.78</v>
          </cell>
          <cell r="S674">
            <v>1.3899999999999999E-2</v>
          </cell>
          <cell r="T674" t="str">
            <v>RM4610</v>
          </cell>
        </row>
        <row r="675">
          <cell r="K675" t="str">
            <v>1688700-00</v>
          </cell>
          <cell r="L675"/>
          <cell r="M675">
            <v>29.5</v>
          </cell>
          <cell r="N675" t="str">
            <v>2</v>
          </cell>
          <cell r="O675">
            <v>7.87</v>
          </cell>
          <cell r="P675">
            <v>0.98899999999999999</v>
          </cell>
          <cell r="Q675">
            <v>71</v>
          </cell>
          <cell r="R675">
            <v>71.78</v>
          </cell>
          <cell r="S675">
            <v>1.3899999999999999E-2</v>
          </cell>
          <cell r="T675" t="str">
            <v>RM4610</v>
          </cell>
        </row>
        <row r="676">
          <cell r="K676" t="str">
            <v>1549932-00</v>
          </cell>
          <cell r="L676"/>
          <cell r="M676">
            <v>34</v>
          </cell>
          <cell r="N676" t="str">
            <v>1.5</v>
          </cell>
          <cell r="O676">
            <v>7.87</v>
          </cell>
          <cell r="P676">
            <v>0.55630000000000002</v>
          </cell>
          <cell r="Q676">
            <v>63</v>
          </cell>
          <cell r="R676">
            <v>113.24</v>
          </cell>
          <cell r="S676">
            <v>8.8000000000000005E-3</v>
          </cell>
          <cell r="T676" t="str">
            <v>RM5101</v>
          </cell>
        </row>
        <row r="677">
          <cell r="K677" t="str">
            <v>1608797-00</v>
          </cell>
          <cell r="L677"/>
          <cell r="M677">
            <v>13.8</v>
          </cell>
          <cell r="N677" t="str">
            <v>1</v>
          </cell>
          <cell r="O677">
            <v>7.87</v>
          </cell>
          <cell r="P677">
            <v>0.115</v>
          </cell>
          <cell r="Q677">
            <v>118</v>
          </cell>
          <cell r="R677">
            <v>1026.08</v>
          </cell>
          <cell r="S677">
            <v>1E-3</v>
          </cell>
          <cell r="T677" t="str">
            <v>RM5201</v>
          </cell>
        </row>
        <row r="678">
          <cell r="K678" t="str">
            <v>LV44912-003A</v>
          </cell>
          <cell r="L678"/>
          <cell r="M678">
            <v>65.2</v>
          </cell>
          <cell r="N678" t="str">
            <v>1</v>
          </cell>
          <cell r="O678">
            <v>7.87</v>
          </cell>
          <cell r="P678">
            <v>0.115</v>
          </cell>
          <cell r="Q678">
            <v>26</v>
          </cell>
          <cell r="R678">
            <v>226.08</v>
          </cell>
          <cell r="S678">
            <v>4.4000000000000003E-3</v>
          </cell>
          <cell r="T678" t="str">
            <v>RM5201</v>
          </cell>
        </row>
        <row r="679">
          <cell r="K679" t="str">
            <v>LV44913-002A</v>
          </cell>
          <cell r="L679"/>
          <cell r="M679">
            <v>51.7</v>
          </cell>
          <cell r="N679" t="str">
            <v>1</v>
          </cell>
          <cell r="O679">
            <v>7.87</v>
          </cell>
          <cell r="P679">
            <v>0.115</v>
          </cell>
          <cell r="Q679">
            <v>33</v>
          </cell>
          <cell r="R679">
            <v>286.95</v>
          </cell>
          <cell r="S679">
            <v>3.5000000000000001E-3</v>
          </cell>
          <cell r="T679" t="str">
            <v>RM5201</v>
          </cell>
        </row>
        <row r="680">
          <cell r="K680" t="str">
            <v>3550-K030-00S0-0M01</v>
          </cell>
          <cell r="L680"/>
          <cell r="M680">
            <v>7.9</v>
          </cell>
          <cell r="N680" t="str">
            <v>2</v>
          </cell>
          <cell r="O680">
            <v>7.87</v>
          </cell>
          <cell r="P680">
            <v>1.2517</v>
          </cell>
          <cell r="Q680">
            <v>227</v>
          </cell>
          <cell r="R680">
            <v>181.35</v>
          </cell>
          <cell r="S680">
            <v>5.4999999999999997E-3</v>
          </cell>
          <cell r="T680" t="str">
            <v>RM5407</v>
          </cell>
        </row>
        <row r="681">
          <cell r="K681" t="str">
            <v>3550-KPN0-00R0-0M00</v>
          </cell>
          <cell r="L681"/>
          <cell r="M681">
            <v>8.4</v>
          </cell>
          <cell r="N681" t="str">
            <v>2</v>
          </cell>
          <cell r="O681">
            <v>7.87</v>
          </cell>
          <cell r="P681">
            <v>1.2517</v>
          </cell>
          <cell r="Q681">
            <v>216</v>
          </cell>
          <cell r="R681">
            <v>172.56</v>
          </cell>
          <cell r="S681">
            <v>5.7999999999999996E-3</v>
          </cell>
          <cell r="T681" t="str">
            <v>RM5407</v>
          </cell>
        </row>
        <row r="682">
          <cell r="K682" t="str">
            <v>WJ85920</v>
          </cell>
          <cell r="L682"/>
          <cell r="M682">
            <v>40</v>
          </cell>
          <cell r="N682" t="str">
            <v>1</v>
          </cell>
          <cell r="O682">
            <v>8.5500000000000007</v>
          </cell>
          <cell r="P682">
            <v>0.105</v>
          </cell>
          <cell r="Q682">
            <v>54</v>
          </cell>
          <cell r="R682">
            <v>514.28</v>
          </cell>
          <cell r="S682">
            <v>1.9E-3</v>
          </cell>
          <cell r="T682" t="str">
            <v>RM5501</v>
          </cell>
        </row>
        <row r="683">
          <cell r="K683" t="str">
            <v>ZA61450</v>
          </cell>
          <cell r="L683"/>
          <cell r="M683">
            <v>50</v>
          </cell>
          <cell r="N683" t="str">
            <v>1</v>
          </cell>
          <cell r="O683">
            <v>8.5500000000000007</v>
          </cell>
          <cell r="P683">
            <v>0.105</v>
          </cell>
          <cell r="Q683">
            <v>44</v>
          </cell>
          <cell r="R683">
            <v>419.04</v>
          </cell>
          <cell r="S683">
            <v>2.3999999999999998E-3</v>
          </cell>
          <cell r="T683" t="str">
            <v>RM5501</v>
          </cell>
        </row>
        <row r="684">
          <cell r="K684" t="str">
            <v>1688701-00</v>
          </cell>
          <cell r="L684"/>
          <cell r="M684">
            <v>18.399999999999999</v>
          </cell>
          <cell r="N684" t="str">
            <v>2</v>
          </cell>
          <cell r="O684">
            <v>7.87</v>
          </cell>
          <cell r="P684">
            <v>0.98899999999999999</v>
          </cell>
          <cell r="Q684">
            <v>110</v>
          </cell>
          <cell r="R684">
            <v>111.22</v>
          </cell>
          <cell r="S684">
            <v>8.9999999999999993E-3</v>
          </cell>
          <cell r="T684" t="str">
            <v>RM4610</v>
          </cell>
        </row>
        <row r="685">
          <cell r="K685" t="str">
            <v>1475798-01</v>
          </cell>
          <cell r="L685"/>
          <cell r="M685">
            <v>13.3</v>
          </cell>
          <cell r="N685" t="str">
            <v>1</v>
          </cell>
          <cell r="O685">
            <v>7.87</v>
          </cell>
          <cell r="P685">
            <v>0.3841</v>
          </cell>
          <cell r="Q685">
            <v>157</v>
          </cell>
          <cell r="R685">
            <v>408.74</v>
          </cell>
          <cell r="S685">
            <v>2.3999999999999998E-3</v>
          </cell>
          <cell r="T685" t="str">
            <v>RM1135</v>
          </cell>
        </row>
        <row r="686">
          <cell r="K686" t="str">
            <v>1262722-01</v>
          </cell>
          <cell r="L686"/>
          <cell r="M686">
            <v>7.35</v>
          </cell>
          <cell r="N686" t="str">
            <v>1</v>
          </cell>
          <cell r="O686">
            <v>7.87</v>
          </cell>
          <cell r="P686">
            <v>0.24609999999999999</v>
          </cell>
          <cell r="Q686">
            <v>269</v>
          </cell>
          <cell r="R686">
            <v>1093.05</v>
          </cell>
          <cell r="S686">
            <v>8.9999999999999998E-4</v>
          </cell>
          <cell r="T686" t="str">
            <v>RM1107</v>
          </cell>
        </row>
        <row r="687">
          <cell r="K687" t="str">
            <v>1034-KTT0-0000</v>
          </cell>
          <cell r="L687"/>
          <cell r="M687">
            <v>23.08</v>
          </cell>
          <cell r="N687" t="str">
            <v>1.5</v>
          </cell>
          <cell r="O687">
            <v>8.5500000000000007</v>
          </cell>
          <cell r="P687">
            <v>0.82269999999999999</v>
          </cell>
          <cell r="Q687">
            <v>91</v>
          </cell>
          <cell r="R687">
            <v>110.61</v>
          </cell>
          <cell r="S687">
            <v>8.9999999999999993E-3</v>
          </cell>
          <cell r="T687" t="str">
            <v>RM1809</v>
          </cell>
        </row>
        <row r="688">
          <cell r="K688" t="str">
            <v>1479317-01</v>
          </cell>
          <cell r="L688"/>
          <cell r="M688">
            <v>6.84</v>
          </cell>
          <cell r="N688" t="str">
            <v>1</v>
          </cell>
          <cell r="O688">
            <v>7.87</v>
          </cell>
          <cell r="P688">
            <v>0.24609999999999999</v>
          </cell>
          <cell r="Q688">
            <v>286</v>
          </cell>
          <cell r="R688">
            <v>1162.1199999999999</v>
          </cell>
          <cell r="S688">
            <v>8.9999999999999998E-4</v>
          </cell>
          <cell r="T688" t="str">
            <v>RM1107</v>
          </cell>
        </row>
        <row r="689">
          <cell r="K689" t="str">
            <v>1LB-E243K-001-1</v>
          </cell>
          <cell r="L689"/>
          <cell r="M689">
            <v>7</v>
          </cell>
          <cell r="N689" t="str">
            <v>1.5</v>
          </cell>
          <cell r="O689">
            <v>2.6989999999999998</v>
          </cell>
          <cell r="P689">
            <v>0.25969999999999999</v>
          </cell>
          <cell r="Q689">
            <v>264</v>
          </cell>
          <cell r="R689">
            <v>1016.55</v>
          </cell>
          <cell r="S689">
            <v>1E-3</v>
          </cell>
          <cell r="T689" t="str">
            <v>RM1401</v>
          </cell>
        </row>
        <row r="690">
          <cell r="K690" t="str">
            <v>1111-KPH0-0000</v>
          </cell>
          <cell r="L690"/>
          <cell r="M690">
            <v>67.599999999999994</v>
          </cell>
          <cell r="N690" t="str">
            <v>1.5</v>
          </cell>
          <cell r="O690">
            <v>7.87</v>
          </cell>
          <cell r="P690">
            <v>0.56569999999999998</v>
          </cell>
          <cell r="Q690">
            <v>32</v>
          </cell>
          <cell r="R690">
            <v>56.56</v>
          </cell>
          <cell r="S690">
            <v>1.77E-2</v>
          </cell>
          <cell r="T690" t="str">
            <v>RM4314</v>
          </cell>
        </row>
        <row r="691">
          <cell r="K691" t="str">
            <v>1768136-00</v>
          </cell>
          <cell r="L691"/>
          <cell r="M691">
            <v>20.45</v>
          </cell>
          <cell r="N691" t="str">
            <v>1.5</v>
          </cell>
          <cell r="O691">
            <v>7.87</v>
          </cell>
          <cell r="P691">
            <v>0.55630000000000002</v>
          </cell>
          <cell r="Q691">
            <v>102</v>
          </cell>
          <cell r="R691">
            <v>183.35</v>
          </cell>
          <cell r="S691">
            <v>5.4999999999999997E-3</v>
          </cell>
          <cell r="T691" t="str">
            <v>RM1136</v>
          </cell>
        </row>
        <row r="692">
          <cell r="K692" t="str">
            <v>1671362-00</v>
          </cell>
          <cell r="L692"/>
          <cell r="M692">
            <v>7.4</v>
          </cell>
          <cell r="N692" t="str">
            <v>1</v>
          </cell>
          <cell r="O692">
            <v>7.87</v>
          </cell>
          <cell r="P692">
            <v>0.38639999999999997</v>
          </cell>
          <cell r="Q692">
            <v>267</v>
          </cell>
          <cell r="R692">
            <v>690.99</v>
          </cell>
          <cell r="S692">
            <v>1.4E-3</v>
          </cell>
          <cell r="T692" t="str">
            <v>RM1112</v>
          </cell>
        </row>
        <row r="693">
          <cell r="K693" t="str">
            <v>1688747-00</v>
          </cell>
          <cell r="L693"/>
          <cell r="M693">
            <v>21.8</v>
          </cell>
          <cell r="N693" t="str">
            <v>2</v>
          </cell>
          <cell r="O693">
            <v>7.87</v>
          </cell>
          <cell r="P693">
            <v>0.98899999999999999</v>
          </cell>
          <cell r="Q693">
            <v>94</v>
          </cell>
          <cell r="R693">
            <v>95.04</v>
          </cell>
          <cell r="S693">
            <v>1.0500000000000001E-2</v>
          </cell>
          <cell r="T693" t="str">
            <v>RM4610</v>
          </cell>
        </row>
        <row r="694">
          <cell r="K694" t="str">
            <v>1795421-00</v>
          </cell>
          <cell r="L694"/>
          <cell r="M694">
            <v>14.25</v>
          </cell>
          <cell r="N694" t="str">
            <v>1</v>
          </cell>
          <cell r="O694">
            <v>7.87</v>
          </cell>
          <cell r="P694">
            <v>0.3841</v>
          </cell>
          <cell r="Q694">
            <v>147</v>
          </cell>
          <cell r="R694">
            <v>382.71</v>
          </cell>
          <cell r="S694">
            <v>2.5999999999999999E-3</v>
          </cell>
          <cell r="T694" t="str">
            <v>RM1135</v>
          </cell>
        </row>
        <row r="695">
          <cell r="K695" t="str">
            <v>1799156-02</v>
          </cell>
          <cell r="L695"/>
          <cell r="M695">
            <v>8.3000000000000007</v>
          </cell>
          <cell r="N695" t="str">
            <v>1.5</v>
          </cell>
          <cell r="O695">
            <v>7.87</v>
          </cell>
          <cell r="P695">
            <v>0.55630000000000002</v>
          </cell>
          <cell r="Q695">
            <v>229</v>
          </cell>
          <cell r="R695">
            <v>411.64</v>
          </cell>
          <cell r="S695">
            <v>2.3999999999999998E-3</v>
          </cell>
          <cell r="T695" t="str">
            <v>RM1136</v>
          </cell>
        </row>
        <row r="696">
          <cell r="K696" t="str">
            <v>1799103-00</v>
          </cell>
          <cell r="L696"/>
          <cell r="M696">
            <v>7.65</v>
          </cell>
          <cell r="N696" t="str">
            <v>1</v>
          </cell>
          <cell r="O696">
            <v>7.87</v>
          </cell>
          <cell r="P696">
            <v>0.38639999999999997</v>
          </cell>
          <cell r="Q696">
            <v>260</v>
          </cell>
          <cell r="R696">
            <v>672.87</v>
          </cell>
          <cell r="S696">
            <v>1.5E-3</v>
          </cell>
          <cell r="T696" t="str">
            <v>RM1112</v>
          </cell>
        </row>
        <row r="697">
          <cell r="K697" t="str">
            <v>1768042-00</v>
          </cell>
          <cell r="L697"/>
          <cell r="M697">
            <v>12.4</v>
          </cell>
          <cell r="N697" t="str">
            <v>1</v>
          </cell>
          <cell r="O697">
            <v>7.87</v>
          </cell>
          <cell r="P697">
            <v>0.3841</v>
          </cell>
          <cell r="Q697">
            <v>167</v>
          </cell>
          <cell r="R697">
            <v>434.78</v>
          </cell>
          <cell r="S697">
            <v>2.3E-3</v>
          </cell>
          <cell r="T697" t="str">
            <v>RM1135</v>
          </cell>
        </row>
        <row r="698">
          <cell r="K698" t="str">
            <v>1799086-00</v>
          </cell>
          <cell r="L698"/>
          <cell r="M698">
            <v>4.95</v>
          </cell>
          <cell r="N698" t="str">
            <v>1</v>
          </cell>
          <cell r="O698">
            <v>7.87</v>
          </cell>
          <cell r="P698">
            <v>0.38639999999999997</v>
          </cell>
          <cell r="Q698">
            <v>378</v>
          </cell>
          <cell r="R698">
            <v>978.26</v>
          </cell>
          <cell r="S698">
            <v>1E-3</v>
          </cell>
          <cell r="T698" t="str">
            <v>RM1112</v>
          </cell>
        </row>
        <row r="699">
          <cell r="K699" t="str">
            <v>1799045-00</v>
          </cell>
          <cell r="L699"/>
          <cell r="M699">
            <v>24</v>
          </cell>
          <cell r="N699" t="str">
            <v>1</v>
          </cell>
          <cell r="O699">
            <v>7.87</v>
          </cell>
          <cell r="P699">
            <v>0.13819999999999999</v>
          </cell>
          <cell r="Q699">
            <v>90</v>
          </cell>
          <cell r="R699">
            <v>651.23</v>
          </cell>
          <cell r="S699">
            <v>1.5E-3</v>
          </cell>
          <cell r="T699" t="str">
            <v>RM1103</v>
          </cell>
        </row>
        <row r="700">
          <cell r="K700" t="str">
            <v>1799310-00</v>
          </cell>
          <cell r="L700"/>
          <cell r="M700">
            <v>63</v>
          </cell>
          <cell r="N700" t="str">
            <v>1.5</v>
          </cell>
          <cell r="O700">
            <v>7.87</v>
          </cell>
          <cell r="P700">
            <v>0.55630000000000002</v>
          </cell>
          <cell r="Q700">
            <v>34</v>
          </cell>
          <cell r="R700">
            <v>61.11</v>
          </cell>
          <cell r="S700">
            <v>1.6400000000000001E-2</v>
          </cell>
          <cell r="T700" t="str">
            <v>RM1136</v>
          </cell>
        </row>
        <row r="701">
          <cell r="K701" t="str">
            <v>1799068-00</v>
          </cell>
          <cell r="L701"/>
          <cell r="M701">
            <v>13.5</v>
          </cell>
          <cell r="N701" t="str">
            <v>1</v>
          </cell>
          <cell r="O701">
            <v>7.87</v>
          </cell>
          <cell r="P701">
            <v>0.24609999999999999</v>
          </cell>
          <cell r="Q701">
            <v>155</v>
          </cell>
          <cell r="R701">
            <v>629.82000000000005</v>
          </cell>
          <cell r="S701">
            <v>1.6000000000000001E-3</v>
          </cell>
          <cell r="T701" t="str">
            <v>RM1107</v>
          </cell>
        </row>
        <row r="702">
          <cell r="K702" t="str">
            <v>1799031-00</v>
          </cell>
          <cell r="L702"/>
          <cell r="M702">
            <v>22.05</v>
          </cell>
          <cell r="N702" t="str">
            <v>1.5</v>
          </cell>
          <cell r="O702">
            <v>7.87</v>
          </cell>
          <cell r="P702">
            <v>0.55630000000000002</v>
          </cell>
          <cell r="Q702">
            <v>95</v>
          </cell>
          <cell r="R702">
            <v>170.77</v>
          </cell>
          <cell r="S702">
            <v>5.8999999999999999E-3</v>
          </cell>
          <cell r="T702" t="str">
            <v>RM1136</v>
          </cell>
        </row>
        <row r="703">
          <cell r="K703" t="str">
            <v>1798988-00</v>
          </cell>
          <cell r="L703"/>
          <cell r="M703">
            <v>9.0500000000000007</v>
          </cell>
          <cell r="N703" t="str">
            <v>1</v>
          </cell>
          <cell r="O703">
            <v>7.87</v>
          </cell>
          <cell r="P703">
            <v>0.24609999999999999</v>
          </cell>
          <cell r="Q703">
            <v>223</v>
          </cell>
          <cell r="R703">
            <v>906.13</v>
          </cell>
          <cell r="S703">
            <v>1.1000000000000001E-3</v>
          </cell>
          <cell r="T703" t="str">
            <v>RM1107</v>
          </cell>
        </row>
        <row r="704">
          <cell r="K704" t="str">
            <v>1799155-00</v>
          </cell>
          <cell r="L704"/>
          <cell r="M704">
            <v>9.9499999999999993</v>
          </cell>
          <cell r="N704" t="str">
            <v>1</v>
          </cell>
          <cell r="O704">
            <v>7.87</v>
          </cell>
          <cell r="P704">
            <v>0.24609999999999999</v>
          </cell>
          <cell r="Q704">
            <v>205</v>
          </cell>
          <cell r="R704">
            <v>832.99</v>
          </cell>
          <cell r="S704">
            <v>1.1999999999999999E-3</v>
          </cell>
          <cell r="T704" t="str">
            <v>RM1107</v>
          </cell>
        </row>
        <row r="705">
          <cell r="K705" t="str">
            <v>1799306-00</v>
          </cell>
          <cell r="L705"/>
          <cell r="M705">
            <v>304.39999999999998</v>
          </cell>
          <cell r="N705" t="str">
            <v>1.5</v>
          </cell>
          <cell r="O705">
            <v>7.87</v>
          </cell>
          <cell r="P705">
            <v>0.55630000000000002</v>
          </cell>
          <cell r="Q705">
            <v>7</v>
          </cell>
          <cell r="R705">
            <v>12.58</v>
          </cell>
          <cell r="S705">
            <v>7.9500000000000001E-2</v>
          </cell>
          <cell r="T705" t="str">
            <v>RM1136</v>
          </cell>
        </row>
        <row r="706">
          <cell r="K706" t="str">
            <v>1799307-01</v>
          </cell>
          <cell r="L706"/>
          <cell r="M706">
            <v>333</v>
          </cell>
          <cell r="N706" t="str">
            <v>1.5</v>
          </cell>
          <cell r="O706">
            <v>7.87</v>
          </cell>
          <cell r="P706">
            <v>0.55630000000000002</v>
          </cell>
          <cell r="Q706">
            <v>6</v>
          </cell>
          <cell r="R706">
            <v>10.78</v>
          </cell>
          <cell r="S706">
            <v>9.2799999999999994E-2</v>
          </cell>
          <cell r="T706" t="str">
            <v>RM1136</v>
          </cell>
        </row>
        <row r="707">
          <cell r="K707" t="str">
            <v>1799315-00</v>
          </cell>
          <cell r="L707"/>
          <cell r="M707">
            <v>7.55</v>
          </cell>
          <cell r="N707" t="str">
            <v>1.5</v>
          </cell>
          <cell r="O707">
            <v>7.87</v>
          </cell>
          <cell r="P707">
            <v>0.55630000000000002</v>
          </cell>
          <cell r="Q707">
            <v>248</v>
          </cell>
          <cell r="R707">
            <v>445.8</v>
          </cell>
          <cell r="S707">
            <v>2.2000000000000001E-3</v>
          </cell>
          <cell r="T707" t="str">
            <v>RM1136</v>
          </cell>
        </row>
        <row r="708">
          <cell r="K708" t="str">
            <v>1799150-00</v>
          </cell>
          <cell r="L708"/>
          <cell r="M708">
            <v>19.149999999999999</v>
          </cell>
          <cell r="N708" t="str">
            <v>1</v>
          </cell>
          <cell r="O708">
            <v>7.87</v>
          </cell>
          <cell r="P708">
            <v>0.3841</v>
          </cell>
          <cell r="Q708">
            <v>111</v>
          </cell>
          <cell r="R708">
            <v>288.98</v>
          </cell>
          <cell r="S708">
            <v>3.5000000000000001E-3</v>
          </cell>
          <cell r="T708" t="str">
            <v>RM1135</v>
          </cell>
        </row>
        <row r="709">
          <cell r="K709" t="str">
            <v>1799162-00</v>
          </cell>
          <cell r="L709"/>
          <cell r="M709">
            <v>6.65</v>
          </cell>
          <cell r="N709" t="str">
            <v>1.5</v>
          </cell>
          <cell r="O709">
            <v>7.87</v>
          </cell>
          <cell r="P709">
            <v>0.55630000000000002</v>
          </cell>
          <cell r="Q709">
            <v>276</v>
          </cell>
          <cell r="R709">
            <v>496.13</v>
          </cell>
          <cell r="S709">
            <v>2E-3</v>
          </cell>
          <cell r="T709" t="str">
            <v>RM1136</v>
          </cell>
        </row>
        <row r="710">
          <cell r="K710" t="str">
            <v>1799019-00</v>
          </cell>
          <cell r="L710"/>
          <cell r="M710">
            <v>13.53</v>
          </cell>
          <cell r="N710" t="str">
            <v>1.5</v>
          </cell>
          <cell r="O710">
            <v>7.87</v>
          </cell>
          <cell r="P710">
            <v>0.55630000000000002</v>
          </cell>
          <cell r="Q710">
            <v>149</v>
          </cell>
          <cell r="R710">
            <v>267.83999999999997</v>
          </cell>
          <cell r="S710">
            <v>3.7000000000000002E-3</v>
          </cell>
          <cell r="T710" t="str">
            <v>RM1136</v>
          </cell>
        </row>
        <row r="711">
          <cell r="K711" t="str">
            <v>1799273-00</v>
          </cell>
          <cell r="L711"/>
          <cell r="M711">
            <v>18.649999999999999</v>
          </cell>
          <cell r="N711" t="str">
            <v>1.5</v>
          </cell>
          <cell r="O711">
            <v>7.87</v>
          </cell>
          <cell r="P711">
            <v>0.55630000000000002</v>
          </cell>
          <cell r="Q711">
            <v>111</v>
          </cell>
          <cell r="R711">
            <v>199.53</v>
          </cell>
          <cell r="S711">
            <v>5.0000000000000001E-3</v>
          </cell>
          <cell r="T711" t="str">
            <v>RM1136</v>
          </cell>
        </row>
        <row r="712">
          <cell r="K712" t="str">
            <v>1799219-00</v>
          </cell>
          <cell r="L712"/>
          <cell r="M712">
            <v>14.83</v>
          </cell>
          <cell r="N712" t="str">
            <v>1</v>
          </cell>
          <cell r="O712">
            <v>7.87</v>
          </cell>
          <cell r="P712">
            <v>0.24609999999999999</v>
          </cell>
          <cell r="Q712">
            <v>142</v>
          </cell>
          <cell r="R712">
            <v>577</v>
          </cell>
          <cell r="S712">
            <v>1.6999999999999999E-3</v>
          </cell>
          <cell r="T712" t="str">
            <v>RM1107</v>
          </cell>
        </row>
        <row r="713">
          <cell r="K713" t="str">
            <v>1799097-00</v>
          </cell>
          <cell r="L713"/>
          <cell r="M713">
            <v>7.65</v>
          </cell>
          <cell r="N713" t="str">
            <v>1</v>
          </cell>
          <cell r="O713">
            <v>7.87</v>
          </cell>
          <cell r="P713">
            <v>0.3841</v>
          </cell>
          <cell r="Q713">
            <v>260</v>
          </cell>
          <cell r="R713">
            <v>676.9</v>
          </cell>
          <cell r="S713">
            <v>1.5E-3</v>
          </cell>
          <cell r="T713" t="str">
            <v>RM1135</v>
          </cell>
        </row>
        <row r="714">
          <cell r="K714" t="str">
            <v>1799134-00</v>
          </cell>
          <cell r="L714"/>
          <cell r="M714">
            <v>15.3</v>
          </cell>
          <cell r="N714" t="str">
            <v>1.5</v>
          </cell>
          <cell r="O714">
            <v>7.87</v>
          </cell>
          <cell r="P714">
            <v>0.55630000000000002</v>
          </cell>
          <cell r="Q714">
            <v>133</v>
          </cell>
          <cell r="R714">
            <v>239.07</v>
          </cell>
          <cell r="S714">
            <v>4.1999999999999997E-3</v>
          </cell>
          <cell r="T714" t="str">
            <v>RM1136</v>
          </cell>
        </row>
        <row r="715">
          <cell r="K715" t="str">
            <v>1697316-00</v>
          </cell>
          <cell r="L715"/>
          <cell r="M715">
            <v>14.75</v>
          </cell>
          <cell r="N715" t="str">
            <v>2</v>
          </cell>
          <cell r="O715">
            <v>7.87</v>
          </cell>
          <cell r="P715">
            <v>0.98899999999999999</v>
          </cell>
          <cell r="Q715">
            <v>134</v>
          </cell>
          <cell r="R715">
            <v>135.49</v>
          </cell>
          <cell r="S715">
            <v>7.4000000000000003E-3</v>
          </cell>
          <cell r="T715" t="str">
            <v>RM4610</v>
          </cell>
        </row>
        <row r="716">
          <cell r="K716" t="str">
            <v>1792463-00</v>
          </cell>
          <cell r="L716"/>
          <cell r="M716">
            <v>40.700000000000003</v>
          </cell>
          <cell r="N716" t="str">
            <v>1</v>
          </cell>
          <cell r="O716">
            <v>7.87</v>
          </cell>
          <cell r="P716">
            <v>4.9500000000000002E-2</v>
          </cell>
          <cell r="Q716">
            <v>41</v>
          </cell>
          <cell r="R716">
            <v>828.28</v>
          </cell>
          <cell r="S716">
            <v>1.1999999999999999E-3</v>
          </cell>
          <cell r="T716" t="str">
            <v>RM1101</v>
          </cell>
        </row>
        <row r="717">
          <cell r="K717" t="str">
            <v>1798982-00</v>
          </cell>
          <cell r="L717"/>
          <cell r="M717">
            <v>7.45</v>
          </cell>
          <cell r="N717" t="str">
            <v>1.5</v>
          </cell>
          <cell r="O717">
            <v>7.87</v>
          </cell>
          <cell r="P717">
            <v>0.55630000000000002</v>
          </cell>
          <cell r="Q717">
            <v>251</v>
          </cell>
          <cell r="R717">
            <v>451.19</v>
          </cell>
          <cell r="S717">
            <v>2.2000000000000001E-3</v>
          </cell>
          <cell r="T717" t="str">
            <v>RM1136</v>
          </cell>
        </row>
        <row r="718">
          <cell r="K718" t="str">
            <v>1799007-00</v>
          </cell>
          <cell r="L718"/>
          <cell r="M718">
            <v>4.45</v>
          </cell>
          <cell r="N718" t="str">
            <v>1</v>
          </cell>
          <cell r="O718">
            <v>7.87</v>
          </cell>
          <cell r="P718">
            <v>0.24609999999999999</v>
          </cell>
          <cell r="Q718">
            <v>412</v>
          </cell>
          <cell r="R718">
            <v>1674.11</v>
          </cell>
          <cell r="S718">
            <v>5.9999999999999995E-4</v>
          </cell>
          <cell r="T718" t="str">
            <v>RM1107</v>
          </cell>
        </row>
        <row r="719">
          <cell r="K719" t="str">
            <v>1798983-00</v>
          </cell>
          <cell r="L719"/>
          <cell r="M719">
            <v>6.25</v>
          </cell>
          <cell r="N719" t="str">
            <v>1.5</v>
          </cell>
          <cell r="O719">
            <v>7.87</v>
          </cell>
          <cell r="P719">
            <v>0.55630000000000002</v>
          </cell>
          <cell r="Q719">
            <v>290</v>
          </cell>
          <cell r="R719">
            <v>521.29999999999995</v>
          </cell>
          <cell r="S719">
            <v>1.9E-3</v>
          </cell>
          <cell r="T719" t="str">
            <v>RM1136</v>
          </cell>
        </row>
        <row r="720">
          <cell r="K720" t="str">
            <v>1799272-00</v>
          </cell>
          <cell r="L720"/>
          <cell r="M720">
            <v>16.649999999999999</v>
          </cell>
          <cell r="N720" t="str">
            <v>1.5</v>
          </cell>
          <cell r="O720">
            <v>7.87</v>
          </cell>
          <cell r="P720">
            <v>0.55630000000000002</v>
          </cell>
          <cell r="Q720">
            <v>123</v>
          </cell>
          <cell r="R720">
            <v>221.1</v>
          </cell>
          <cell r="S720">
            <v>4.4999999999999997E-3</v>
          </cell>
          <cell r="T720" t="str">
            <v>RM1136</v>
          </cell>
        </row>
        <row r="721">
          <cell r="K721" t="str">
            <v>1799096-00</v>
          </cell>
          <cell r="L721"/>
          <cell r="M721">
            <v>102.2</v>
          </cell>
          <cell r="N721" t="str">
            <v>1</v>
          </cell>
          <cell r="O721">
            <v>7.87</v>
          </cell>
          <cell r="P721">
            <v>0.38639999999999997</v>
          </cell>
          <cell r="Q721">
            <v>21</v>
          </cell>
          <cell r="R721">
            <v>54.34</v>
          </cell>
          <cell r="S721">
            <v>1.84E-2</v>
          </cell>
          <cell r="T721" t="str">
            <v>RM1112</v>
          </cell>
        </row>
        <row r="722">
          <cell r="K722" t="str">
            <v>1799271-00</v>
          </cell>
          <cell r="L722"/>
          <cell r="M722">
            <v>17.3</v>
          </cell>
          <cell r="N722" t="str">
            <v>1.5</v>
          </cell>
          <cell r="O722">
            <v>7.87</v>
          </cell>
          <cell r="P722">
            <v>0.55630000000000002</v>
          </cell>
          <cell r="Q722">
            <v>119</v>
          </cell>
          <cell r="R722">
            <v>213.91</v>
          </cell>
          <cell r="S722">
            <v>4.7000000000000002E-3</v>
          </cell>
          <cell r="T722" t="str">
            <v>RM1136</v>
          </cell>
        </row>
        <row r="723">
          <cell r="K723" t="str">
            <v>1799293-00</v>
          </cell>
          <cell r="L723"/>
          <cell r="M723">
            <v>8.35</v>
          </cell>
          <cell r="N723" t="str">
            <v>1.5</v>
          </cell>
          <cell r="O723">
            <v>7.87</v>
          </cell>
          <cell r="P723">
            <v>0.55630000000000002</v>
          </cell>
          <cell r="Q723">
            <v>228</v>
          </cell>
          <cell r="R723">
            <v>409.85</v>
          </cell>
          <cell r="S723">
            <v>2.3999999999999998E-3</v>
          </cell>
          <cell r="T723" t="str">
            <v>RM1136</v>
          </cell>
        </row>
        <row r="724">
          <cell r="K724" t="str">
            <v>1799098-00</v>
          </cell>
          <cell r="L724"/>
          <cell r="M724">
            <v>8.6</v>
          </cell>
          <cell r="N724" t="str">
            <v>1.5</v>
          </cell>
          <cell r="O724">
            <v>7.87</v>
          </cell>
          <cell r="P724">
            <v>0.55630000000000002</v>
          </cell>
          <cell r="Q724">
            <v>222</v>
          </cell>
          <cell r="R724">
            <v>399.06</v>
          </cell>
          <cell r="S724">
            <v>2.5000000000000001E-3</v>
          </cell>
          <cell r="T724" t="str">
            <v>RM1136</v>
          </cell>
        </row>
        <row r="725">
          <cell r="K725" t="str">
            <v>1799276-00</v>
          </cell>
          <cell r="L725"/>
          <cell r="M725">
            <v>4.75</v>
          </cell>
          <cell r="N725" t="str">
            <v>1.5</v>
          </cell>
          <cell r="O725">
            <v>7.87</v>
          </cell>
          <cell r="P725">
            <v>0.55630000000000002</v>
          </cell>
          <cell r="Q725">
            <v>360</v>
          </cell>
          <cell r="R725">
            <v>647.13</v>
          </cell>
          <cell r="S725">
            <v>1.5E-3</v>
          </cell>
          <cell r="T725" t="str">
            <v>RM1136</v>
          </cell>
        </row>
        <row r="726">
          <cell r="K726" t="str">
            <v>1799199-02</v>
          </cell>
          <cell r="L726"/>
          <cell r="M726">
            <v>124.25</v>
          </cell>
          <cell r="N726" t="str">
            <v>1</v>
          </cell>
          <cell r="O726">
            <v>7.87</v>
          </cell>
          <cell r="P726">
            <v>0.24609999999999999</v>
          </cell>
          <cell r="Q726">
            <v>17</v>
          </cell>
          <cell r="R726">
            <v>69.069999999999993</v>
          </cell>
          <cell r="S726">
            <v>1.4500000000000001E-2</v>
          </cell>
          <cell r="T726" t="str">
            <v>RM1107</v>
          </cell>
        </row>
        <row r="727">
          <cell r="K727" t="str">
            <v>1799057-00</v>
          </cell>
          <cell r="L727"/>
          <cell r="M727">
            <v>11.65</v>
          </cell>
          <cell r="N727" t="str">
            <v>2</v>
          </cell>
          <cell r="O727">
            <v>7.87</v>
          </cell>
          <cell r="P727">
            <v>0.98899999999999999</v>
          </cell>
          <cell r="Q727">
            <v>164</v>
          </cell>
          <cell r="R727">
            <v>165.82</v>
          </cell>
          <cell r="S727">
            <v>6.0000000000000001E-3</v>
          </cell>
          <cell r="T727" t="str">
            <v>RM1118</v>
          </cell>
        </row>
        <row r="728">
          <cell r="K728" t="str">
            <v>1799221-00</v>
          </cell>
          <cell r="L728"/>
          <cell r="M728">
            <v>14.65</v>
          </cell>
          <cell r="N728" t="str">
            <v>1.5</v>
          </cell>
          <cell r="O728">
            <v>7.87</v>
          </cell>
          <cell r="P728">
            <v>0.55630000000000002</v>
          </cell>
          <cell r="Q728">
            <v>139</v>
          </cell>
          <cell r="R728">
            <v>249.86</v>
          </cell>
          <cell r="S728">
            <v>4.0000000000000001E-3</v>
          </cell>
          <cell r="T728" t="str">
            <v>RM1136</v>
          </cell>
        </row>
        <row r="729">
          <cell r="K729" t="str">
            <v>1802230-00</v>
          </cell>
          <cell r="L729"/>
          <cell r="M729">
            <v>9.0500000000000007</v>
          </cell>
          <cell r="N729" t="str">
            <v>1</v>
          </cell>
          <cell r="O729">
            <v>7.87</v>
          </cell>
          <cell r="P729">
            <v>0.24609999999999999</v>
          </cell>
          <cell r="Q729">
            <v>223</v>
          </cell>
          <cell r="R729">
            <v>906.13</v>
          </cell>
          <cell r="S729">
            <v>1.1000000000000001E-3</v>
          </cell>
          <cell r="T729" t="str">
            <v>RM1107</v>
          </cell>
        </row>
        <row r="730">
          <cell r="K730" t="str">
            <v>W1789-045-990K</v>
          </cell>
          <cell r="L730"/>
          <cell r="M730">
            <v>17.5</v>
          </cell>
          <cell r="N730" t="str">
            <v>1.5</v>
          </cell>
          <cell r="O730">
            <v>8.5500000000000007</v>
          </cell>
          <cell r="P730">
            <v>0.60439999999999994</v>
          </cell>
          <cell r="Q730">
            <v>118</v>
          </cell>
          <cell r="R730">
            <v>195.23</v>
          </cell>
          <cell r="S730">
            <v>5.1000000000000004E-3</v>
          </cell>
          <cell r="T730" t="str">
            <v>RM1806</v>
          </cell>
        </row>
        <row r="731">
          <cell r="K731" t="str">
            <v>AS10/46-1B</v>
          </cell>
          <cell r="L731"/>
          <cell r="M731">
            <v>17.16</v>
          </cell>
          <cell r="N731" t="str">
            <v>1.5</v>
          </cell>
          <cell r="O731">
            <v>7.87</v>
          </cell>
          <cell r="P731">
            <v>0.55630000000000002</v>
          </cell>
          <cell r="Q731">
            <v>120</v>
          </cell>
          <cell r="R731">
            <v>215.71</v>
          </cell>
          <cell r="S731">
            <v>4.5999999999999999E-3</v>
          </cell>
          <cell r="T731" t="str">
            <v>RM1136</v>
          </cell>
        </row>
        <row r="732">
          <cell r="K732" t="str">
            <v>1711939-00</v>
          </cell>
          <cell r="L732"/>
          <cell r="M732">
            <v>13.8</v>
          </cell>
          <cell r="N732" t="str">
            <v>2</v>
          </cell>
          <cell r="O732">
            <v>7.87</v>
          </cell>
          <cell r="P732">
            <v>0.98899999999999999</v>
          </cell>
          <cell r="Q732">
            <v>142</v>
          </cell>
          <cell r="R732">
            <v>143.57</v>
          </cell>
          <cell r="S732">
            <v>7.0000000000000001E-3</v>
          </cell>
          <cell r="T732" t="str">
            <v>RM4610</v>
          </cell>
        </row>
        <row r="733">
          <cell r="K733" t="str">
            <v>1793019-11</v>
          </cell>
          <cell r="L733"/>
          <cell r="M733">
            <v>340.2</v>
          </cell>
          <cell r="N733" t="str">
            <v>3</v>
          </cell>
          <cell r="O733">
            <v>7.87</v>
          </cell>
          <cell r="P733">
            <v>6.6375000000000002</v>
          </cell>
          <cell r="Q733">
            <v>6</v>
          </cell>
          <cell r="R733">
            <v>0.9</v>
          </cell>
          <cell r="S733">
            <v>1.1111</v>
          </cell>
          <cell r="T733" t="str">
            <v>RM2603</v>
          </cell>
        </row>
        <row r="734">
          <cell r="K734" t="str">
            <v>1798987-00</v>
          </cell>
          <cell r="L734"/>
          <cell r="M734">
            <v>7.05</v>
          </cell>
          <cell r="N734" t="str">
            <v>1.5</v>
          </cell>
          <cell r="O734">
            <v>7.87</v>
          </cell>
          <cell r="P734">
            <v>0.55630000000000002</v>
          </cell>
          <cell r="Q734">
            <v>263</v>
          </cell>
          <cell r="R734">
            <v>472.76</v>
          </cell>
          <cell r="S734">
            <v>2.0999999999999999E-3</v>
          </cell>
          <cell r="T734" t="str">
            <v>RM1136</v>
          </cell>
        </row>
        <row r="735">
          <cell r="K735" t="str">
            <v>1811591-00</v>
          </cell>
          <cell r="L735"/>
          <cell r="M735">
            <v>270.3</v>
          </cell>
          <cell r="N735" t="str">
            <v>1</v>
          </cell>
          <cell r="O735">
            <v>7.87</v>
          </cell>
          <cell r="P735">
            <v>0.25979999999999998</v>
          </cell>
          <cell r="Q735">
            <v>8</v>
          </cell>
          <cell r="R735">
            <v>30.79</v>
          </cell>
          <cell r="S735">
            <v>3.2500000000000001E-2</v>
          </cell>
          <cell r="T735" t="str">
            <v>RM1110</v>
          </cell>
        </row>
        <row r="736">
          <cell r="K736" t="str">
            <v>1811592-00</v>
          </cell>
          <cell r="L736"/>
          <cell r="M736">
            <v>269.14999999999998</v>
          </cell>
          <cell r="N736" t="str">
            <v>1.5</v>
          </cell>
          <cell r="O736">
            <v>7.87</v>
          </cell>
          <cell r="P736">
            <v>0.63349999999999995</v>
          </cell>
          <cell r="Q736">
            <v>9</v>
          </cell>
          <cell r="R736">
            <v>14.2</v>
          </cell>
          <cell r="S736">
            <v>7.0400000000000004E-2</v>
          </cell>
          <cell r="T736" t="str">
            <v>RM1116</v>
          </cell>
        </row>
        <row r="737">
          <cell r="K737" t="str">
            <v>1799095-00</v>
          </cell>
          <cell r="L737"/>
          <cell r="M737">
            <v>7.75</v>
          </cell>
          <cell r="N737" t="str">
            <v>2</v>
          </cell>
          <cell r="O737">
            <v>7.87</v>
          </cell>
          <cell r="P737">
            <v>0.98899999999999999</v>
          </cell>
          <cell r="Q737">
            <v>230</v>
          </cell>
          <cell r="R737">
            <v>232.55</v>
          </cell>
          <cell r="S737">
            <v>4.3E-3</v>
          </cell>
          <cell r="T737" t="str">
            <v>RM1118</v>
          </cell>
        </row>
        <row r="738">
          <cell r="K738" t="str">
            <v>1799104-00</v>
          </cell>
          <cell r="L738"/>
          <cell r="M738">
            <v>4.6500000000000004</v>
          </cell>
          <cell r="N738" t="str">
            <v>1</v>
          </cell>
          <cell r="O738">
            <v>7.87</v>
          </cell>
          <cell r="P738">
            <v>0.3841</v>
          </cell>
          <cell r="Q738">
            <v>398</v>
          </cell>
          <cell r="R738">
            <v>1036.18</v>
          </cell>
          <cell r="S738">
            <v>1E-3</v>
          </cell>
          <cell r="T738" t="str">
            <v>RM1135</v>
          </cell>
        </row>
        <row r="739">
          <cell r="K739" t="str">
            <v>1799180-00</v>
          </cell>
          <cell r="L739"/>
          <cell r="M739">
            <v>15</v>
          </cell>
          <cell r="N739" t="str">
            <v>1</v>
          </cell>
          <cell r="O739">
            <v>7.87</v>
          </cell>
          <cell r="P739">
            <v>0.13819999999999999</v>
          </cell>
          <cell r="Q739">
            <v>140</v>
          </cell>
          <cell r="R739">
            <v>1013.02</v>
          </cell>
          <cell r="S739">
            <v>1E-3</v>
          </cell>
          <cell r="T739" t="str">
            <v>RM1103</v>
          </cell>
        </row>
        <row r="740">
          <cell r="K740" t="str">
            <v>1820650-00</v>
          </cell>
          <cell r="L740"/>
          <cell r="M740">
            <v>16.850000000000001</v>
          </cell>
          <cell r="N740" t="str">
            <v>1</v>
          </cell>
          <cell r="O740">
            <v>7.87</v>
          </cell>
          <cell r="P740">
            <v>0.24609999999999999</v>
          </cell>
          <cell r="Q740">
            <v>126</v>
          </cell>
          <cell r="R740">
            <v>511.98</v>
          </cell>
          <cell r="S740">
            <v>2E-3</v>
          </cell>
          <cell r="T740" t="str">
            <v>RM1107</v>
          </cell>
        </row>
        <row r="741">
          <cell r="K741" t="str">
            <v>1821015-00</v>
          </cell>
          <cell r="L741"/>
          <cell r="M741">
            <v>7.4</v>
          </cell>
          <cell r="N741" t="str">
            <v>1</v>
          </cell>
          <cell r="O741">
            <v>7.87</v>
          </cell>
          <cell r="P741">
            <v>0.24609999999999999</v>
          </cell>
          <cell r="Q741">
            <v>267</v>
          </cell>
          <cell r="R741">
            <v>1084.92</v>
          </cell>
          <cell r="S741">
            <v>8.9999999999999998E-4</v>
          </cell>
          <cell r="T741" t="str">
            <v>RM1107</v>
          </cell>
        </row>
        <row r="742">
          <cell r="K742" t="str">
            <v>1822646-00</v>
          </cell>
          <cell r="L742"/>
          <cell r="M742">
            <v>9.85</v>
          </cell>
          <cell r="N742" t="str">
            <v>2</v>
          </cell>
          <cell r="O742">
            <v>7.87</v>
          </cell>
          <cell r="P742">
            <v>0.98899999999999999</v>
          </cell>
          <cell r="Q742">
            <v>189</v>
          </cell>
          <cell r="R742">
            <v>191.1</v>
          </cell>
          <cell r="S742">
            <v>5.1999999999999998E-3</v>
          </cell>
          <cell r="T742" t="str">
            <v>RM1118</v>
          </cell>
        </row>
        <row r="743">
          <cell r="K743" t="str">
            <v>1803198-00</v>
          </cell>
          <cell r="L743"/>
          <cell r="M743">
            <v>4.55</v>
          </cell>
          <cell r="N743" t="str">
            <v>2</v>
          </cell>
          <cell r="O743">
            <v>7.87</v>
          </cell>
          <cell r="P743">
            <v>0.98899999999999999</v>
          </cell>
          <cell r="Q743">
            <v>343</v>
          </cell>
          <cell r="R743">
            <v>346.81</v>
          </cell>
          <cell r="S743">
            <v>2.8999999999999998E-3</v>
          </cell>
          <cell r="T743" t="str">
            <v>RM1118</v>
          </cell>
        </row>
        <row r="744">
          <cell r="K744" t="str">
            <v>1711941-00</v>
          </cell>
          <cell r="L744"/>
          <cell r="M744">
            <v>19.8</v>
          </cell>
          <cell r="N744" t="str">
            <v>2</v>
          </cell>
          <cell r="O744">
            <v>7.87</v>
          </cell>
          <cell r="P744">
            <v>0.98899999999999999</v>
          </cell>
          <cell r="Q744">
            <v>103</v>
          </cell>
          <cell r="R744">
            <v>104.14</v>
          </cell>
          <cell r="S744">
            <v>9.5999999999999992E-3</v>
          </cell>
          <cell r="T744" t="str">
            <v>RM4610</v>
          </cell>
        </row>
        <row r="745">
          <cell r="K745" t="str">
            <v>1803288-02</v>
          </cell>
          <cell r="L745"/>
          <cell r="M745">
            <v>107.3</v>
          </cell>
          <cell r="N745" t="str">
            <v>1.5</v>
          </cell>
          <cell r="O745">
            <v>7.87</v>
          </cell>
          <cell r="P745">
            <v>0.55259999999999998</v>
          </cell>
          <cell r="Q745">
            <v>20</v>
          </cell>
          <cell r="R745">
            <v>36.19</v>
          </cell>
          <cell r="S745">
            <v>2.76E-2</v>
          </cell>
          <cell r="T745" t="str">
            <v>RM1137</v>
          </cell>
        </row>
        <row r="746">
          <cell r="K746" t="str">
            <v>1803352-00</v>
          </cell>
          <cell r="L746"/>
          <cell r="M746">
            <v>87.5</v>
          </cell>
          <cell r="N746" t="str">
            <v>2</v>
          </cell>
          <cell r="O746">
            <v>7.87</v>
          </cell>
          <cell r="P746">
            <v>0.98899999999999999</v>
          </cell>
          <cell r="Q746">
            <v>25</v>
          </cell>
          <cell r="R746">
            <v>25.27</v>
          </cell>
          <cell r="S746">
            <v>3.9600000000000003E-2</v>
          </cell>
          <cell r="T746" t="str">
            <v>RM1118</v>
          </cell>
        </row>
        <row r="747">
          <cell r="K747" t="str">
            <v>1803354-00</v>
          </cell>
          <cell r="L747"/>
          <cell r="M747">
            <v>111</v>
          </cell>
          <cell r="N747" t="str">
            <v>1</v>
          </cell>
          <cell r="O747">
            <v>7.87</v>
          </cell>
          <cell r="P747">
            <v>0.14379999999999998</v>
          </cell>
          <cell r="Q747">
            <v>20</v>
          </cell>
          <cell r="R747">
            <v>139.08000000000001</v>
          </cell>
          <cell r="S747">
            <v>7.1999999999999998E-3</v>
          </cell>
          <cell r="T747" t="str">
            <v>RM1105</v>
          </cell>
        </row>
        <row r="748">
          <cell r="K748" t="str">
            <v>1803368-00</v>
          </cell>
          <cell r="L748"/>
          <cell r="M748">
            <v>4.4000000000000004</v>
          </cell>
          <cell r="N748" t="str">
            <v>1.5</v>
          </cell>
          <cell r="O748">
            <v>7.87</v>
          </cell>
          <cell r="P748">
            <v>0.55630000000000002</v>
          </cell>
          <cell r="Q748">
            <v>381</v>
          </cell>
          <cell r="R748">
            <v>684.88</v>
          </cell>
          <cell r="S748">
            <v>1.5E-3</v>
          </cell>
          <cell r="T748" t="str">
            <v>RM1136</v>
          </cell>
        </row>
        <row r="749">
          <cell r="K749" t="str">
            <v>1712051-00</v>
          </cell>
          <cell r="L749"/>
          <cell r="M749">
            <v>32.75</v>
          </cell>
          <cell r="N749" t="str">
            <v>2</v>
          </cell>
          <cell r="O749">
            <v>7.87</v>
          </cell>
          <cell r="P749">
            <v>0.98899999999999999</v>
          </cell>
          <cell r="Q749">
            <v>64</v>
          </cell>
          <cell r="R749">
            <v>64.709999999999994</v>
          </cell>
          <cell r="S749">
            <v>1.55E-2</v>
          </cell>
          <cell r="T749" t="str">
            <v>RM4610</v>
          </cell>
        </row>
        <row r="750">
          <cell r="K750" t="str">
            <v>1712120-00</v>
          </cell>
          <cell r="L750"/>
          <cell r="M750">
            <v>19.399999999999999</v>
          </cell>
          <cell r="N750" t="str">
            <v>2</v>
          </cell>
          <cell r="O750">
            <v>7.87</v>
          </cell>
          <cell r="P750">
            <v>0.98899999999999999</v>
          </cell>
          <cell r="Q750">
            <v>105</v>
          </cell>
          <cell r="R750">
            <v>106.16</v>
          </cell>
          <cell r="S750">
            <v>9.4000000000000004E-3</v>
          </cell>
          <cell r="T750" t="str">
            <v>RM4610</v>
          </cell>
        </row>
        <row r="751">
          <cell r="K751" t="str">
            <v>1712121-00</v>
          </cell>
          <cell r="L751"/>
          <cell r="M751">
            <v>20.7</v>
          </cell>
          <cell r="N751" t="str">
            <v>2</v>
          </cell>
          <cell r="O751">
            <v>7.87</v>
          </cell>
          <cell r="P751">
            <v>0.98899999999999999</v>
          </cell>
          <cell r="Q751">
            <v>99</v>
          </cell>
          <cell r="R751">
            <v>100.1</v>
          </cell>
          <cell r="S751">
            <v>0.01</v>
          </cell>
          <cell r="T751" t="str">
            <v>RM4610</v>
          </cell>
        </row>
        <row r="752">
          <cell r="K752" t="str">
            <v>1740984-00</v>
          </cell>
          <cell r="L752"/>
          <cell r="M752">
            <v>9</v>
          </cell>
          <cell r="N752" t="str">
            <v>2</v>
          </cell>
          <cell r="O752">
            <v>7.87</v>
          </cell>
          <cell r="P752">
            <v>0.98899999999999999</v>
          </cell>
          <cell r="Q752">
            <v>204</v>
          </cell>
          <cell r="R752">
            <v>206.26</v>
          </cell>
          <cell r="S752">
            <v>4.7999999999999996E-3</v>
          </cell>
          <cell r="T752" t="str">
            <v>RM4610</v>
          </cell>
        </row>
        <row r="753">
          <cell r="K753" t="str">
            <v>1792450-00</v>
          </cell>
          <cell r="L753"/>
          <cell r="M753">
            <v>32.1</v>
          </cell>
          <cell r="N753" t="str">
            <v>2</v>
          </cell>
          <cell r="O753">
            <v>7.87</v>
          </cell>
          <cell r="P753">
            <v>1.6504000000000001</v>
          </cell>
          <cell r="Q753">
            <v>70</v>
          </cell>
          <cell r="R753">
            <v>42.41</v>
          </cell>
          <cell r="S753">
            <v>2.3599999999999999E-2</v>
          </cell>
          <cell r="T753" t="str">
            <v>RM1121</v>
          </cell>
        </row>
        <row r="754">
          <cell r="K754" t="str">
            <v>1792447-00</v>
          </cell>
          <cell r="L754"/>
          <cell r="M754">
            <v>60.7</v>
          </cell>
          <cell r="N754" t="str">
            <v>1.5</v>
          </cell>
          <cell r="O754">
            <v>7.87</v>
          </cell>
          <cell r="P754">
            <v>0.55259999999999998</v>
          </cell>
          <cell r="Q754">
            <v>36</v>
          </cell>
          <cell r="R754">
            <v>65.14</v>
          </cell>
          <cell r="S754">
            <v>1.54E-2</v>
          </cell>
          <cell r="T754" t="str">
            <v>RM1137</v>
          </cell>
        </row>
        <row r="755">
          <cell r="K755" t="str">
            <v>1792401-00</v>
          </cell>
          <cell r="L755"/>
          <cell r="M755">
            <v>336.19</v>
          </cell>
          <cell r="N755" t="str">
            <v>1</v>
          </cell>
          <cell r="O755">
            <v>7.87</v>
          </cell>
          <cell r="P755">
            <v>0.3841</v>
          </cell>
          <cell r="Q755">
            <v>6</v>
          </cell>
          <cell r="R755">
            <v>15.62</v>
          </cell>
          <cell r="S755">
            <v>6.4000000000000001E-2</v>
          </cell>
          <cell r="T755" t="str">
            <v>RM1135</v>
          </cell>
        </row>
        <row r="756">
          <cell r="K756" t="str">
            <v>1792570-01</v>
          </cell>
          <cell r="L756"/>
          <cell r="M756">
            <v>543.29999999999995</v>
          </cell>
          <cell r="N756" t="str">
            <v>2</v>
          </cell>
          <cell r="O756">
            <v>7.87</v>
          </cell>
          <cell r="P756">
            <v>1.6639999999999999</v>
          </cell>
          <cell r="Q756">
            <v>4</v>
          </cell>
          <cell r="R756">
            <v>2.4</v>
          </cell>
          <cell r="S756">
            <v>0.41670000000000001</v>
          </cell>
          <cell r="T756" t="str">
            <v>RM1122</v>
          </cell>
        </row>
        <row r="757">
          <cell r="K757" t="str">
            <v>1809344-00</v>
          </cell>
          <cell r="L757"/>
          <cell r="M757">
            <v>19.600000000000001</v>
          </cell>
          <cell r="N757" t="str">
            <v>2</v>
          </cell>
          <cell r="O757">
            <v>7.87</v>
          </cell>
          <cell r="P757">
            <v>0.98899999999999999</v>
          </cell>
          <cell r="Q757">
            <v>104</v>
          </cell>
          <cell r="R757">
            <v>105.15</v>
          </cell>
          <cell r="S757">
            <v>9.4999999999999998E-3</v>
          </cell>
          <cell r="T757" t="str">
            <v>RM4610</v>
          </cell>
        </row>
        <row r="758">
          <cell r="K758" t="str">
            <v>1809711-00</v>
          </cell>
          <cell r="L758"/>
          <cell r="M758">
            <v>17.48</v>
          </cell>
          <cell r="N758" t="str">
            <v>2</v>
          </cell>
          <cell r="O758">
            <v>8.5500000000000007</v>
          </cell>
          <cell r="P758">
            <v>1.2130000000000001</v>
          </cell>
          <cell r="Q758">
            <v>115</v>
          </cell>
          <cell r="R758">
            <v>94.8</v>
          </cell>
          <cell r="S758">
            <v>1.0500000000000001E-2</v>
          </cell>
          <cell r="T758" t="str">
            <v>RM2101</v>
          </cell>
        </row>
        <row r="759">
          <cell r="K759" t="str">
            <v>1811310-00</v>
          </cell>
          <cell r="L759"/>
          <cell r="M759">
            <v>65.099999999999994</v>
          </cell>
          <cell r="N759" t="str">
            <v>1.5</v>
          </cell>
          <cell r="O759">
            <v>7.87</v>
          </cell>
          <cell r="P759">
            <v>0.63349999999999995</v>
          </cell>
          <cell r="Q759">
            <v>38</v>
          </cell>
          <cell r="R759">
            <v>59.98</v>
          </cell>
          <cell r="S759">
            <v>1.67E-2</v>
          </cell>
          <cell r="T759" t="str">
            <v>RM1116</v>
          </cell>
        </row>
        <row r="760">
          <cell r="K760" t="str">
            <v>1806782-00</v>
          </cell>
          <cell r="L760"/>
          <cell r="M760">
            <v>513.4</v>
          </cell>
          <cell r="N760" t="str">
            <v>1</v>
          </cell>
          <cell r="O760">
            <v>7.87</v>
          </cell>
          <cell r="P760">
            <v>0.24609999999999999</v>
          </cell>
          <cell r="Q760">
            <v>4</v>
          </cell>
          <cell r="R760">
            <v>16.25</v>
          </cell>
          <cell r="S760">
            <v>6.1499999999999999E-2</v>
          </cell>
          <cell r="T760" t="str">
            <v>RM1107</v>
          </cell>
        </row>
        <row r="761">
          <cell r="K761" t="str">
            <v>1806869-00</v>
          </cell>
          <cell r="L761"/>
          <cell r="M761">
            <v>58.75</v>
          </cell>
          <cell r="N761" t="str">
            <v>1.5</v>
          </cell>
          <cell r="O761">
            <v>7.87</v>
          </cell>
          <cell r="P761">
            <v>0.63349999999999995</v>
          </cell>
          <cell r="Q761">
            <v>42</v>
          </cell>
          <cell r="R761">
            <v>66.290000000000006</v>
          </cell>
          <cell r="S761">
            <v>1.5100000000000001E-2</v>
          </cell>
          <cell r="T761" t="str">
            <v>RM1116</v>
          </cell>
        </row>
        <row r="762">
          <cell r="K762" t="str">
            <v>1807098-01</v>
          </cell>
          <cell r="L762"/>
          <cell r="M762">
            <v>145.80000000000001</v>
          </cell>
          <cell r="N762" t="str">
            <v>1.5</v>
          </cell>
          <cell r="O762">
            <v>7.87</v>
          </cell>
          <cell r="P762">
            <v>0.63349999999999995</v>
          </cell>
          <cell r="Q762">
            <v>17</v>
          </cell>
          <cell r="R762">
            <v>26.83</v>
          </cell>
          <cell r="S762">
            <v>3.73E-2</v>
          </cell>
          <cell r="T762" t="str">
            <v>RM1116</v>
          </cell>
        </row>
        <row r="763">
          <cell r="K763" t="str">
            <v>1806875-00</v>
          </cell>
          <cell r="L763"/>
          <cell r="M763">
            <v>35.4</v>
          </cell>
          <cell r="N763" t="str">
            <v>1</v>
          </cell>
          <cell r="O763">
            <v>7.87</v>
          </cell>
          <cell r="P763">
            <v>0.13819999999999999</v>
          </cell>
          <cell r="Q763">
            <v>61</v>
          </cell>
          <cell r="R763">
            <v>441.38</v>
          </cell>
          <cell r="S763">
            <v>2.3E-3</v>
          </cell>
          <cell r="T763" t="str">
            <v>RM1103</v>
          </cell>
        </row>
        <row r="764">
          <cell r="K764" t="str">
            <v>1806832-01</v>
          </cell>
          <cell r="L764"/>
          <cell r="M764">
            <v>512.5</v>
          </cell>
          <cell r="N764" t="str">
            <v>1.5</v>
          </cell>
          <cell r="O764">
            <v>7.87</v>
          </cell>
          <cell r="P764">
            <v>0.55259999999999998</v>
          </cell>
          <cell r="Q764">
            <v>4</v>
          </cell>
          <cell r="R764">
            <v>7.23</v>
          </cell>
          <cell r="S764">
            <v>0.13830000000000001</v>
          </cell>
          <cell r="T764" t="str">
            <v>RM1137</v>
          </cell>
        </row>
        <row r="765">
          <cell r="K765" t="str">
            <v>1806760-00</v>
          </cell>
          <cell r="L765"/>
          <cell r="M765">
            <v>407</v>
          </cell>
          <cell r="N765" t="str">
            <v>1</v>
          </cell>
          <cell r="O765">
            <v>7.87</v>
          </cell>
          <cell r="P765">
            <v>0.24609999999999999</v>
          </cell>
          <cell r="Q765">
            <v>5</v>
          </cell>
          <cell r="R765">
            <v>20.309999999999999</v>
          </cell>
          <cell r="S765">
            <v>4.9200000000000001E-2</v>
          </cell>
          <cell r="T765" t="str">
            <v>RM1107</v>
          </cell>
        </row>
        <row r="766">
          <cell r="K766" t="str">
            <v>1806943-00</v>
          </cell>
          <cell r="L766"/>
          <cell r="M766">
            <v>10.82</v>
          </cell>
          <cell r="N766" t="str">
            <v>1</v>
          </cell>
          <cell r="O766">
            <v>7.87</v>
          </cell>
          <cell r="P766">
            <v>0.3841</v>
          </cell>
          <cell r="Q766">
            <v>190</v>
          </cell>
          <cell r="R766">
            <v>494.66</v>
          </cell>
          <cell r="S766">
            <v>2E-3</v>
          </cell>
          <cell r="T766" t="str">
            <v>RM1135</v>
          </cell>
        </row>
        <row r="767">
          <cell r="K767" t="str">
            <v>1806844-01</v>
          </cell>
          <cell r="L767"/>
          <cell r="M767">
            <v>410.9</v>
          </cell>
          <cell r="N767" t="str">
            <v>1.5</v>
          </cell>
          <cell r="O767">
            <v>7.87</v>
          </cell>
          <cell r="P767">
            <v>0.55259999999999998</v>
          </cell>
          <cell r="Q767">
            <v>5</v>
          </cell>
          <cell r="R767">
            <v>9.0399999999999991</v>
          </cell>
          <cell r="S767">
            <v>0.1106</v>
          </cell>
          <cell r="T767" t="str">
            <v>RM1137</v>
          </cell>
        </row>
        <row r="768">
          <cell r="K768" t="str">
            <v>1806846-00</v>
          </cell>
          <cell r="L768"/>
          <cell r="M768">
            <v>40.545000000000002</v>
          </cell>
          <cell r="N768" t="str">
            <v>1</v>
          </cell>
          <cell r="O768">
            <v>7.87</v>
          </cell>
          <cell r="P768">
            <v>0.1893</v>
          </cell>
          <cell r="Q768">
            <v>54</v>
          </cell>
          <cell r="R768">
            <v>285.26</v>
          </cell>
          <cell r="S768">
            <v>3.5000000000000001E-3</v>
          </cell>
          <cell r="T768" t="str">
            <v>RM1106</v>
          </cell>
        </row>
        <row r="769">
          <cell r="K769" t="str">
            <v>1806881-00</v>
          </cell>
          <cell r="L769"/>
          <cell r="M769">
            <v>31.75</v>
          </cell>
          <cell r="N769" t="str">
            <v>1</v>
          </cell>
          <cell r="O769">
            <v>7.87</v>
          </cell>
          <cell r="P769">
            <v>0.3841</v>
          </cell>
          <cell r="Q769">
            <v>68</v>
          </cell>
          <cell r="R769">
            <v>177.03</v>
          </cell>
          <cell r="S769">
            <v>5.5999999999999999E-3</v>
          </cell>
          <cell r="T769" t="str">
            <v>RM1135</v>
          </cell>
        </row>
        <row r="770">
          <cell r="K770" t="str">
            <v>1806925-01</v>
          </cell>
          <cell r="L770"/>
          <cell r="M770">
            <v>64.95</v>
          </cell>
          <cell r="N770" t="str">
            <v>1</v>
          </cell>
          <cell r="O770">
            <v>7.87</v>
          </cell>
          <cell r="P770">
            <v>0.2387</v>
          </cell>
          <cell r="Q770">
            <v>34</v>
          </cell>
          <cell r="R770">
            <v>142.43</v>
          </cell>
          <cell r="S770">
            <v>7.0000000000000001E-3</v>
          </cell>
          <cell r="T770" t="str">
            <v>RM1128</v>
          </cell>
        </row>
        <row r="771">
          <cell r="K771" t="str">
            <v>1807763-00</v>
          </cell>
          <cell r="L771"/>
          <cell r="M771">
            <v>47.4</v>
          </cell>
          <cell r="N771" t="str">
            <v>1</v>
          </cell>
          <cell r="O771">
            <v>7.87</v>
          </cell>
          <cell r="P771">
            <v>0.3841</v>
          </cell>
          <cell r="Q771">
            <v>46</v>
          </cell>
          <cell r="R771">
            <v>119.76</v>
          </cell>
          <cell r="S771">
            <v>8.3999999999999995E-3</v>
          </cell>
          <cell r="T771" t="str">
            <v>RM1135</v>
          </cell>
        </row>
        <row r="772">
          <cell r="K772" t="str">
            <v>1815293-00</v>
          </cell>
          <cell r="L772"/>
          <cell r="M772">
            <v>58.5</v>
          </cell>
          <cell r="N772" t="str">
            <v>2</v>
          </cell>
          <cell r="O772">
            <v>7.87</v>
          </cell>
          <cell r="P772">
            <v>2.2252000000000001</v>
          </cell>
          <cell r="Q772">
            <v>37</v>
          </cell>
          <cell r="R772">
            <v>16.62</v>
          </cell>
          <cell r="S772">
            <v>6.0199999999999997E-2</v>
          </cell>
          <cell r="T772" t="str">
            <v>RM4613</v>
          </cell>
        </row>
        <row r="773">
          <cell r="K773" t="str">
            <v>1815294-00</v>
          </cell>
          <cell r="L773"/>
          <cell r="M773">
            <v>58.5</v>
          </cell>
          <cell r="N773" t="str">
            <v>2</v>
          </cell>
          <cell r="O773">
            <v>7.87</v>
          </cell>
          <cell r="P773">
            <v>2.2252000000000001</v>
          </cell>
          <cell r="Q773">
            <v>37</v>
          </cell>
          <cell r="R773">
            <v>16.62</v>
          </cell>
          <cell r="S773">
            <v>6.0199999999999997E-2</v>
          </cell>
          <cell r="T773" t="str">
            <v>RM4613</v>
          </cell>
        </row>
        <row r="774">
          <cell r="K774" t="str">
            <v>1815290-00</v>
          </cell>
          <cell r="L774"/>
          <cell r="M774">
            <v>37.200000000000003</v>
          </cell>
          <cell r="N774" t="str">
            <v>2</v>
          </cell>
          <cell r="O774">
            <v>7.87</v>
          </cell>
          <cell r="P774">
            <v>2.2252000000000001</v>
          </cell>
          <cell r="Q774">
            <v>57</v>
          </cell>
          <cell r="R774">
            <v>25.61</v>
          </cell>
          <cell r="S774">
            <v>3.9E-2</v>
          </cell>
          <cell r="T774" t="str">
            <v>RM4613</v>
          </cell>
        </row>
        <row r="775">
          <cell r="K775" t="str">
            <v>1815298-00</v>
          </cell>
          <cell r="L775"/>
          <cell r="M775">
            <v>113.5</v>
          </cell>
          <cell r="N775" t="str">
            <v>2</v>
          </cell>
          <cell r="O775">
            <v>7.87</v>
          </cell>
          <cell r="P775">
            <v>2.2252000000000001</v>
          </cell>
          <cell r="Q775">
            <v>19</v>
          </cell>
          <cell r="R775">
            <v>8.5299999999999994</v>
          </cell>
          <cell r="S775">
            <v>0.1172</v>
          </cell>
          <cell r="T775" t="str">
            <v>RM4613</v>
          </cell>
        </row>
        <row r="776">
          <cell r="K776" t="str">
            <v>1821370-00</v>
          </cell>
          <cell r="L776"/>
          <cell r="M776">
            <v>10</v>
          </cell>
          <cell r="N776" t="str">
            <v>2</v>
          </cell>
          <cell r="O776">
            <v>7.87</v>
          </cell>
          <cell r="P776">
            <v>0.98899999999999999</v>
          </cell>
          <cell r="Q776">
            <v>187</v>
          </cell>
          <cell r="R776">
            <v>189.07</v>
          </cell>
          <cell r="S776">
            <v>5.3E-3</v>
          </cell>
          <cell r="T776" t="str">
            <v>RM1118</v>
          </cell>
        </row>
        <row r="777">
          <cell r="K777" t="str">
            <v>1815342-00</v>
          </cell>
          <cell r="L777"/>
          <cell r="M777">
            <v>23.75</v>
          </cell>
          <cell r="N777" t="str">
            <v>2</v>
          </cell>
          <cell r="O777">
            <v>7.87</v>
          </cell>
          <cell r="P777">
            <v>0.98899999999999999</v>
          </cell>
          <cell r="Q777">
            <v>87</v>
          </cell>
          <cell r="R777">
            <v>87.96</v>
          </cell>
          <cell r="S777">
            <v>1.14E-2</v>
          </cell>
          <cell r="T777" t="str">
            <v>RM1118</v>
          </cell>
        </row>
        <row r="778">
          <cell r="K778" t="str">
            <v>1812251-00</v>
          </cell>
          <cell r="L778"/>
          <cell r="M778">
            <v>56.6</v>
          </cell>
          <cell r="N778" t="str">
            <v>2</v>
          </cell>
          <cell r="O778">
            <v>7.87</v>
          </cell>
          <cell r="P778">
            <v>2.2252000000000001</v>
          </cell>
          <cell r="Q778">
            <v>38</v>
          </cell>
          <cell r="R778">
            <v>17.07</v>
          </cell>
          <cell r="S778">
            <v>5.8599999999999999E-2</v>
          </cell>
          <cell r="T778" t="str">
            <v>RM4613</v>
          </cell>
        </row>
        <row r="779">
          <cell r="K779" t="str">
            <v>1815910-01</v>
          </cell>
          <cell r="L779"/>
          <cell r="M779">
            <v>40.4</v>
          </cell>
          <cell r="N779" t="str">
            <v>2</v>
          </cell>
          <cell r="O779">
            <v>7.87</v>
          </cell>
          <cell r="P779">
            <v>1.6504000000000001</v>
          </cell>
          <cell r="Q779">
            <v>57</v>
          </cell>
          <cell r="R779">
            <v>34.53</v>
          </cell>
          <cell r="S779">
            <v>2.9000000000000001E-2</v>
          </cell>
          <cell r="T779" t="str">
            <v>RM1121</v>
          </cell>
        </row>
        <row r="780">
          <cell r="K780" t="str">
            <v>1815913-00</v>
          </cell>
          <cell r="L780"/>
          <cell r="M780">
            <v>41.1</v>
          </cell>
          <cell r="N780" t="str">
            <v>2</v>
          </cell>
          <cell r="O780">
            <v>7.87</v>
          </cell>
          <cell r="P780">
            <v>1.6504000000000001</v>
          </cell>
          <cell r="Q780">
            <v>56</v>
          </cell>
          <cell r="R780">
            <v>33.93</v>
          </cell>
          <cell r="S780">
            <v>2.9499999999999998E-2</v>
          </cell>
          <cell r="T780" t="str">
            <v>RM1121</v>
          </cell>
        </row>
        <row r="781">
          <cell r="K781" t="str">
            <v>1815885-00</v>
          </cell>
          <cell r="L781"/>
          <cell r="M781">
            <v>70.599999999999994</v>
          </cell>
          <cell r="N781" t="str">
            <v>2</v>
          </cell>
          <cell r="O781">
            <v>7.87</v>
          </cell>
          <cell r="P781">
            <v>2.2252000000000001</v>
          </cell>
          <cell r="Q781">
            <v>30</v>
          </cell>
          <cell r="R781">
            <v>13.48</v>
          </cell>
          <cell r="S781">
            <v>7.4200000000000002E-2</v>
          </cell>
          <cell r="T781" t="str">
            <v>RM4613</v>
          </cell>
        </row>
        <row r="782">
          <cell r="K782" t="str">
            <v>1689118-01</v>
          </cell>
          <cell r="L782"/>
          <cell r="M782">
            <v>490.9</v>
          </cell>
          <cell r="N782" t="str">
            <v>2</v>
          </cell>
          <cell r="O782">
            <v>7.87</v>
          </cell>
          <cell r="P782">
            <v>1.7015</v>
          </cell>
          <cell r="Q782">
            <v>5</v>
          </cell>
          <cell r="R782">
            <v>2.93</v>
          </cell>
          <cell r="S782">
            <v>0.34129999999999999</v>
          </cell>
          <cell r="T782" t="str">
            <v>RM4614</v>
          </cell>
        </row>
        <row r="783">
          <cell r="K783" t="str">
            <v>1712061-02</v>
          </cell>
          <cell r="L783"/>
          <cell r="M783">
            <v>439.25</v>
          </cell>
          <cell r="N783" t="str">
            <v>2</v>
          </cell>
          <cell r="O783">
            <v>7.87</v>
          </cell>
          <cell r="P783">
            <v>1.7015</v>
          </cell>
          <cell r="Q783">
            <v>5</v>
          </cell>
          <cell r="R783">
            <v>2.93</v>
          </cell>
          <cell r="S783">
            <v>0.34129999999999999</v>
          </cell>
          <cell r="T783" t="str">
            <v>RM4614</v>
          </cell>
        </row>
        <row r="784">
          <cell r="K784" t="str">
            <v>1818350-00</v>
          </cell>
          <cell r="L784"/>
          <cell r="M784">
            <v>9.8000000000000007</v>
          </cell>
          <cell r="N784" t="str">
            <v>2</v>
          </cell>
          <cell r="O784">
            <v>7.87</v>
          </cell>
          <cell r="P784">
            <v>0.98899999999999999</v>
          </cell>
          <cell r="Q784">
            <v>190</v>
          </cell>
          <cell r="R784">
            <v>192.11</v>
          </cell>
          <cell r="S784">
            <v>5.1999999999999998E-3</v>
          </cell>
          <cell r="T784" t="str">
            <v>RM1118</v>
          </cell>
        </row>
        <row r="785">
          <cell r="K785" t="str">
            <v>1815345-00</v>
          </cell>
          <cell r="L785"/>
          <cell r="M785">
            <v>16.5</v>
          </cell>
          <cell r="N785" t="str">
            <v>2</v>
          </cell>
          <cell r="O785">
            <v>7.87</v>
          </cell>
          <cell r="P785">
            <v>0.98899999999999999</v>
          </cell>
          <cell r="Q785">
            <v>121</v>
          </cell>
          <cell r="R785">
            <v>122.34</v>
          </cell>
          <cell r="S785">
            <v>8.2000000000000007E-3</v>
          </cell>
          <cell r="T785" t="str">
            <v>RM1118</v>
          </cell>
        </row>
        <row r="786">
          <cell r="K786" t="str">
            <v>1814947-00</v>
          </cell>
          <cell r="L786"/>
          <cell r="M786">
            <v>403</v>
          </cell>
          <cell r="N786" t="str">
            <v>1.5</v>
          </cell>
          <cell r="O786">
            <v>7.87</v>
          </cell>
          <cell r="P786">
            <v>0.55259999999999998</v>
          </cell>
          <cell r="Q786">
            <v>5</v>
          </cell>
          <cell r="R786">
            <v>9.0399999999999991</v>
          </cell>
          <cell r="S786">
            <v>0.1106</v>
          </cell>
          <cell r="T786" t="str">
            <v>RM1137</v>
          </cell>
        </row>
        <row r="787">
          <cell r="K787" t="str">
            <v>1818354-00</v>
          </cell>
          <cell r="L787"/>
          <cell r="M787">
            <v>5.05</v>
          </cell>
          <cell r="N787" t="str">
            <v>1</v>
          </cell>
          <cell r="O787">
            <v>7.87</v>
          </cell>
          <cell r="P787">
            <v>0.24729999999999999</v>
          </cell>
          <cell r="Q787">
            <v>371</v>
          </cell>
          <cell r="R787">
            <v>1500.2</v>
          </cell>
          <cell r="S787">
            <v>6.9999999999999999E-4</v>
          </cell>
          <cell r="T787" t="str">
            <v>RM1108</v>
          </cell>
        </row>
        <row r="788">
          <cell r="K788" t="str">
            <v>1799942-00</v>
          </cell>
          <cell r="L788"/>
          <cell r="M788">
            <v>11.2</v>
          </cell>
          <cell r="N788" t="str">
            <v>1.5</v>
          </cell>
          <cell r="O788">
            <v>7.87</v>
          </cell>
          <cell r="P788">
            <v>0.55630000000000002</v>
          </cell>
          <cell r="Q788">
            <v>177</v>
          </cell>
          <cell r="R788">
            <v>318.17</v>
          </cell>
          <cell r="S788">
            <v>3.0999999999999999E-3</v>
          </cell>
          <cell r="T788" t="str">
            <v>RM1136</v>
          </cell>
        </row>
        <row r="789">
          <cell r="K789" t="str">
            <v>1800014-00</v>
          </cell>
          <cell r="L789"/>
          <cell r="M789">
            <v>47.6</v>
          </cell>
          <cell r="N789" t="str">
            <v>1.5</v>
          </cell>
          <cell r="O789">
            <v>7.87</v>
          </cell>
          <cell r="P789">
            <v>0.55259999999999998</v>
          </cell>
          <cell r="Q789">
            <v>45</v>
          </cell>
          <cell r="R789">
            <v>81.430000000000007</v>
          </cell>
          <cell r="S789">
            <v>1.23E-2</v>
          </cell>
          <cell r="T789" t="str">
            <v>RM1137</v>
          </cell>
        </row>
        <row r="790">
          <cell r="K790" t="str">
            <v>1800015-00</v>
          </cell>
          <cell r="L790"/>
          <cell r="M790">
            <v>376</v>
          </cell>
          <cell r="N790" t="str">
            <v>1</v>
          </cell>
          <cell r="O790">
            <v>7.87</v>
          </cell>
          <cell r="P790">
            <v>0.24609999999999999</v>
          </cell>
          <cell r="Q790">
            <v>5</v>
          </cell>
          <cell r="R790">
            <v>20.309999999999999</v>
          </cell>
          <cell r="S790">
            <v>4.9200000000000001E-2</v>
          </cell>
          <cell r="T790" t="str">
            <v>RM1107</v>
          </cell>
        </row>
        <row r="791">
          <cell r="K791" t="str">
            <v>1800046-00</v>
          </cell>
          <cell r="L791"/>
          <cell r="M791">
            <v>152.35</v>
          </cell>
          <cell r="N791" t="str">
            <v>1.5</v>
          </cell>
          <cell r="O791">
            <v>7.87</v>
          </cell>
          <cell r="P791">
            <v>0.63349999999999995</v>
          </cell>
          <cell r="Q791">
            <v>16</v>
          </cell>
          <cell r="R791">
            <v>25.25</v>
          </cell>
          <cell r="S791">
            <v>3.9600000000000003E-2</v>
          </cell>
          <cell r="T791" t="str">
            <v>RM1116</v>
          </cell>
        </row>
        <row r="792">
          <cell r="K792" t="str">
            <v>1814755-00</v>
          </cell>
          <cell r="L792"/>
          <cell r="M792">
            <v>487.25</v>
          </cell>
          <cell r="N792" t="str">
            <v>2</v>
          </cell>
          <cell r="O792">
            <v>7.87</v>
          </cell>
          <cell r="P792">
            <v>1.7015</v>
          </cell>
          <cell r="Q792">
            <v>5</v>
          </cell>
          <cell r="R792">
            <v>2.93</v>
          </cell>
          <cell r="S792">
            <v>0.34129999999999999</v>
          </cell>
          <cell r="T792" t="str">
            <v>RM4614</v>
          </cell>
        </row>
        <row r="793">
          <cell r="K793" t="str">
            <v>1801250-00</v>
          </cell>
          <cell r="L793"/>
          <cell r="M793">
            <v>47</v>
          </cell>
          <cell r="N793" t="str">
            <v>1</v>
          </cell>
          <cell r="O793">
            <v>7.87</v>
          </cell>
          <cell r="P793">
            <v>0.25979999999999998</v>
          </cell>
          <cell r="Q793">
            <v>46</v>
          </cell>
          <cell r="R793">
            <v>177.05</v>
          </cell>
          <cell r="S793">
            <v>5.5999999999999999E-3</v>
          </cell>
          <cell r="T793" t="str">
            <v>RM1110</v>
          </cell>
        </row>
        <row r="794">
          <cell r="K794" t="str">
            <v>1801256-00</v>
          </cell>
          <cell r="L794"/>
          <cell r="M794">
            <v>103.5</v>
          </cell>
          <cell r="N794" t="str">
            <v>1</v>
          </cell>
          <cell r="O794">
            <v>7.87</v>
          </cell>
          <cell r="P794">
            <v>0.14379999999999998</v>
          </cell>
          <cell r="Q794">
            <v>21</v>
          </cell>
          <cell r="R794">
            <v>146.03</v>
          </cell>
          <cell r="S794">
            <v>6.7999999999999996E-3</v>
          </cell>
          <cell r="T794" t="str">
            <v>RM1105</v>
          </cell>
        </row>
        <row r="795">
          <cell r="K795" t="str">
            <v>1801270-00</v>
          </cell>
          <cell r="L795"/>
          <cell r="M795">
            <v>19.600000000000001</v>
          </cell>
          <cell r="N795" t="str">
            <v>1.5</v>
          </cell>
          <cell r="O795">
            <v>7.87</v>
          </cell>
          <cell r="P795">
            <v>0.63349999999999995</v>
          </cell>
          <cell r="Q795">
            <v>120</v>
          </cell>
          <cell r="R795">
            <v>189.42</v>
          </cell>
          <cell r="S795">
            <v>5.3E-3</v>
          </cell>
          <cell r="T795" t="str">
            <v>RM1116</v>
          </cell>
        </row>
        <row r="796">
          <cell r="K796" t="str">
            <v>1814756-00</v>
          </cell>
          <cell r="L796"/>
          <cell r="M796">
            <v>480.55</v>
          </cell>
          <cell r="N796" t="str">
            <v>2</v>
          </cell>
          <cell r="O796">
            <v>7.87</v>
          </cell>
          <cell r="P796">
            <v>1.7015</v>
          </cell>
          <cell r="Q796">
            <v>5</v>
          </cell>
          <cell r="R796">
            <v>2.93</v>
          </cell>
          <cell r="S796">
            <v>0.34129999999999999</v>
          </cell>
          <cell r="T796" t="str">
            <v>RM4614</v>
          </cell>
        </row>
        <row r="797">
          <cell r="K797" t="str">
            <v>1806447-01</v>
          </cell>
          <cell r="L797"/>
          <cell r="M797">
            <v>229</v>
          </cell>
          <cell r="N797" t="str">
            <v>1.5</v>
          </cell>
          <cell r="O797">
            <v>7.87</v>
          </cell>
          <cell r="P797">
            <v>0.55630000000000002</v>
          </cell>
          <cell r="Q797">
            <v>9</v>
          </cell>
          <cell r="R797">
            <v>16.170000000000002</v>
          </cell>
          <cell r="S797">
            <v>6.1800000000000001E-2</v>
          </cell>
          <cell r="T797" t="str">
            <v>RM1136</v>
          </cell>
        </row>
        <row r="798">
          <cell r="K798" t="str">
            <v>1806446-00</v>
          </cell>
          <cell r="L798"/>
          <cell r="M798">
            <v>200.4</v>
          </cell>
          <cell r="N798" t="str">
            <v>1.5</v>
          </cell>
          <cell r="O798">
            <v>7.87</v>
          </cell>
          <cell r="P798">
            <v>0.55630000000000002</v>
          </cell>
          <cell r="Q798">
            <v>11</v>
          </cell>
          <cell r="R798">
            <v>19.77</v>
          </cell>
          <cell r="S798">
            <v>5.0599999999999999E-2</v>
          </cell>
          <cell r="T798" t="str">
            <v>RM1136</v>
          </cell>
        </row>
        <row r="799">
          <cell r="K799" t="str">
            <v>1806445-00</v>
          </cell>
          <cell r="L799"/>
          <cell r="M799">
            <v>22.75</v>
          </cell>
          <cell r="N799" t="str">
            <v>1.5</v>
          </cell>
          <cell r="O799">
            <v>7.87</v>
          </cell>
          <cell r="P799">
            <v>0.55630000000000002</v>
          </cell>
          <cell r="Q799">
            <v>92</v>
          </cell>
          <cell r="R799">
            <v>165.37</v>
          </cell>
          <cell r="S799">
            <v>6.0000000000000001E-3</v>
          </cell>
          <cell r="T799" t="str">
            <v>RM1136</v>
          </cell>
        </row>
        <row r="800">
          <cell r="K800" t="str">
            <v>1806409-00</v>
          </cell>
          <cell r="L800"/>
          <cell r="M800">
            <v>50.9</v>
          </cell>
          <cell r="N800" t="str">
            <v>1</v>
          </cell>
          <cell r="O800">
            <v>7.87</v>
          </cell>
          <cell r="P800">
            <v>0.24729999999999999</v>
          </cell>
          <cell r="Q800">
            <v>43</v>
          </cell>
          <cell r="R800">
            <v>173.87</v>
          </cell>
          <cell r="S800">
            <v>5.7999999999999996E-3</v>
          </cell>
          <cell r="T800" t="str">
            <v>RM1108</v>
          </cell>
        </row>
        <row r="801">
          <cell r="K801" t="str">
            <v>1806398-00</v>
          </cell>
          <cell r="L801"/>
          <cell r="M801">
            <v>6.45</v>
          </cell>
          <cell r="N801" t="str">
            <v>1</v>
          </cell>
          <cell r="O801">
            <v>7.87</v>
          </cell>
          <cell r="P801">
            <v>0.24609999999999999</v>
          </cell>
          <cell r="Q801">
            <v>302</v>
          </cell>
          <cell r="R801">
            <v>1227.1400000000001</v>
          </cell>
          <cell r="S801">
            <v>8.0000000000000004E-4</v>
          </cell>
          <cell r="T801" t="str">
            <v>RM1107</v>
          </cell>
        </row>
        <row r="802">
          <cell r="K802" t="str">
            <v>1806382-11</v>
          </cell>
          <cell r="L802"/>
          <cell r="M802">
            <v>236.2</v>
          </cell>
          <cell r="N802" t="str">
            <v>3</v>
          </cell>
          <cell r="O802">
            <v>7.87</v>
          </cell>
          <cell r="P802">
            <v>6.6375000000000002</v>
          </cell>
          <cell r="Q802">
            <v>10</v>
          </cell>
          <cell r="R802">
            <v>1.5</v>
          </cell>
          <cell r="S802">
            <v>0.66669999999999996</v>
          </cell>
          <cell r="T802" t="str">
            <v>RM2603</v>
          </cell>
        </row>
        <row r="803">
          <cell r="K803" t="str">
            <v>1801251-01</v>
          </cell>
          <cell r="L803"/>
          <cell r="M803">
            <v>130</v>
          </cell>
          <cell r="N803" t="str">
            <v>1</v>
          </cell>
          <cell r="O803">
            <v>7.87</v>
          </cell>
          <cell r="P803">
            <v>0.39410000000000001</v>
          </cell>
          <cell r="Q803">
            <v>17</v>
          </cell>
          <cell r="R803">
            <v>43.13</v>
          </cell>
          <cell r="S803">
            <v>2.3199999999999998E-2</v>
          </cell>
          <cell r="T803" t="str">
            <v>RM1126</v>
          </cell>
        </row>
        <row r="804">
          <cell r="K804" t="str">
            <v>1818318-00</v>
          </cell>
          <cell r="L804"/>
          <cell r="M804">
            <v>13.15</v>
          </cell>
          <cell r="N804" t="str">
            <v>1.5</v>
          </cell>
          <cell r="O804">
            <v>7.87</v>
          </cell>
          <cell r="P804">
            <v>0.7681</v>
          </cell>
          <cell r="Q804">
            <v>153</v>
          </cell>
          <cell r="R804">
            <v>199.19</v>
          </cell>
          <cell r="S804">
            <v>5.0000000000000001E-3</v>
          </cell>
          <cell r="T804" t="str">
            <v>RM1117</v>
          </cell>
        </row>
        <row r="805">
          <cell r="K805" t="str">
            <v>1712259-00</v>
          </cell>
          <cell r="L805"/>
          <cell r="M805">
            <v>13.35</v>
          </cell>
          <cell r="N805" t="str">
            <v>1</v>
          </cell>
          <cell r="O805">
            <v>7.87</v>
          </cell>
          <cell r="P805">
            <v>0.24729999999999999</v>
          </cell>
          <cell r="Q805">
            <v>156</v>
          </cell>
          <cell r="R805">
            <v>630.80999999999995</v>
          </cell>
          <cell r="S805">
            <v>1.6000000000000001E-3</v>
          </cell>
          <cell r="T805" t="str">
            <v>RM4701</v>
          </cell>
        </row>
        <row r="806">
          <cell r="K806" t="str">
            <v>1815574-00</v>
          </cell>
          <cell r="L806"/>
          <cell r="M806">
            <v>21.7</v>
          </cell>
          <cell r="N806" t="str">
            <v>2</v>
          </cell>
          <cell r="O806">
            <v>7.87</v>
          </cell>
          <cell r="P806">
            <v>0.98899999999999999</v>
          </cell>
          <cell r="Q806">
            <v>94</v>
          </cell>
          <cell r="R806">
            <v>95.04</v>
          </cell>
          <cell r="S806">
            <v>1.0500000000000001E-2</v>
          </cell>
          <cell r="T806" t="str">
            <v>RM1118</v>
          </cell>
        </row>
        <row r="807">
          <cell r="K807" t="str">
            <v>1818357-00</v>
          </cell>
          <cell r="L807"/>
          <cell r="M807">
            <v>38.799999999999997</v>
          </cell>
          <cell r="N807" t="str">
            <v>1</v>
          </cell>
          <cell r="O807">
            <v>7.87</v>
          </cell>
          <cell r="P807">
            <v>0.24729999999999999</v>
          </cell>
          <cell r="Q807">
            <v>56</v>
          </cell>
          <cell r="R807">
            <v>226.44</v>
          </cell>
          <cell r="S807">
            <v>4.4000000000000003E-3</v>
          </cell>
          <cell r="T807" t="str">
            <v>RM1108</v>
          </cell>
        </row>
        <row r="808">
          <cell r="K808" t="str">
            <v>1818355-00</v>
          </cell>
          <cell r="L808"/>
          <cell r="M808">
            <v>40.4</v>
          </cell>
          <cell r="N808" t="str">
            <v>1</v>
          </cell>
          <cell r="O808">
            <v>7.87</v>
          </cell>
          <cell r="P808">
            <v>0.24729999999999999</v>
          </cell>
          <cell r="Q808">
            <v>54</v>
          </cell>
          <cell r="R808">
            <v>218.35</v>
          </cell>
          <cell r="S808">
            <v>4.5999999999999999E-3</v>
          </cell>
          <cell r="T808" t="str">
            <v>RM1108</v>
          </cell>
        </row>
        <row r="809">
          <cell r="K809" t="str">
            <v>1818375-00</v>
          </cell>
          <cell r="L809"/>
          <cell r="M809">
            <v>34</v>
          </cell>
          <cell r="N809" t="str">
            <v>1</v>
          </cell>
          <cell r="O809">
            <v>7.87</v>
          </cell>
          <cell r="P809">
            <v>0.3841</v>
          </cell>
          <cell r="Q809">
            <v>64</v>
          </cell>
          <cell r="R809">
            <v>166.62</v>
          </cell>
          <cell r="S809">
            <v>6.0000000000000001E-3</v>
          </cell>
          <cell r="T809" t="str">
            <v>RM1135</v>
          </cell>
        </row>
        <row r="810">
          <cell r="K810" t="str">
            <v>1818385-00</v>
          </cell>
          <cell r="L810"/>
          <cell r="M810">
            <v>26.5</v>
          </cell>
          <cell r="N810" t="str">
            <v>2</v>
          </cell>
          <cell r="O810">
            <v>7.87</v>
          </cell>
          <cell r="P810">
            <v>0.98899999999999999</v>
          </cell>
          <cell r="Q810">
            <v>78</v>
          </cell>
          <cell r="R810">
            <v>78.86</v>
          </cell>
          <cell r="S810">
            <v>1.2699999999999999E-2</v>
          </cell>
          <cell r="T810" t="str">
            <v>RM1118</v>
          </cell>
        </row>
        <row r="811">
          <cell r="K811" t="str">
            <v>1818398-00</v>
          </cell>
          <cell r="L811"/>
          <cell r="M811">
            <v>15.5</v>
          </cell>
          <cell r="N811" t="str">
            <v>1.5</v>
          </cell>
          <cell r="O811">
            <v>7.87</v>
          </cell>
          <cell r="P811">
            <v>0.55630000000000002</v>
          </cell>
          <cell r="Q811">
            <v>132</v>
          </cell>
          <cell r="R811">
            <v>237.28</v>
          </cell>
          <cell r="S811">
            <v>4.1999999999999997E-3</v>
          </cell>
          <cell r="T811" t="str">
            <v>RM1136</v>
          </cell>
        </row>
        <row r="812">
          <cell r="K812" t="str">
            <v>1687744-01</v>
          </cell>
          <cell r="L812"/>
          <cell r="M812">
            <v>7.6</v>
          </cell>
          <cell r="N812" t="str">
            <v>1</v>
          </cell>
          <cell r="O812">
            <v>7.87</v>
          </cell>
          <cell r="P812">
            <v>0.24729999999999999</v>
          </cell>
          <cell r="Q812">
            <v>261</v>
          </cell>
          <cell r="R812">
            <v>1055.3900000000001</v>
          </cell>
          <cell r="S812">
            <v>8.9999999999999998E-4</v>
          </cell>
          <cell r="T812" t="str">
            <v>RM4701</v>
          </cell>
        </row>
        <row r="813">
          <cell r="K813" t="str">
            <v>1687767-00</v>
          </cell>
          <cell r="L813"/>
          <cell r="M813">
            <v>10.725</v>
          </cell>
          <cell r="N813" t="str">
            <v>1</v>
          </cell>
          <cell r="O813">
            <v>7.87</v>
          </cell>
          <cell r="P813">
            <v>0.24729999999999999</v>
          </cell>
          <cell r="Q813">
            <v>191</v>
          </cell>
          <cell r="R813">
            <v>772.34</v>
          </cell>
          <cell r="S813">
            <v>1.2999999999999999E-3</v>
          </cell>
          <cell r="T813" t="str">
            <v>RM4701</v>
          </cell>
        </row>
        <row r="814">
          <cell r="K814" t="str">
            <v>700-42001a</v>
          </cell>
          <cell r="L814"/>
          <cell r="M814">
            <v>26.5</v>
          </cell>
          <cell r="N814" t="str">
            <v>1</v>
          </cell>
          <cell r="O814">
            <v>7.87</v>
          </cell>
          <cell r="P814">
            <v>0.24729999999999999</v>
          </cell>
          <cell r="Q814">
            <v>81</v>
          </cell>
          <cell r="R814">
            <v>327.52999999999997</v>
          </cell>
          <cell r="S814">
            <v>3.0999999999999999E-3</v>
          </cell>
          <cell r="T814" t="str">
            <v>RM4701</v>
          </cell>
        </row>
        <row r="815">
          <cell r="K815" t="str">
            <v>1815452-00</v>
          </cell>
          <cell r="L815"/>
          <cell r="M815">
            <v>17.899999999999999</v>
          </cell>
          <cell r="N815" t="str">
            <v>2</v>
          </cell>
          <cell r="O815">
            <v>7.87</v>
          </cell>
          <cell r="P815">
            <v>0.98899999999999999</v>
          </cell>
          <cell r="Q815">
            <v>113</v>
          </cell>
          <cell r="R815">
            <v>114.25</v>
          </cell>
          <cell r="S815">
            <v>8.8000000000000005E-3</v>
          </cell>
          <cell r="T815" t="str">
            <v>RM1118</v>
          </cell>
        </row>
        <row r="816">
          <cell r="K816" t="str">
            <v>1815440-00</v>
          </cell>
          <cell r="L816"/>
          <cell r="M816">
            <v>17.8</v>
          </cell>
          <cell r="N816" t="str">
            <v>2</v>
          </cell>
          <cell r="O816">
            <v>7.87</v>
          </cell>
          <cell r="P816">
            <v>0.98899999999999999</v>
          </cell>
          <cell r="Q816">
            <v>113</v>
          </cell>
          <cell r="R816">
            <v>114.25</v>
          </cell>
          <cell r="S816">
            <v>8.8000000000000005E-3</v>
          </cell>
          <cell r="T816" t="str">
            <v>RM1118</v>
          </cell>
        </row>
        <row r="817">
          <cell r="K817" t="str">
            <v>1815845-00</v>
          </cell>
          <cell r="L817"/>
          <cell r="M817">
            <v>15.8</v>
          </cell>
          <cell r="N817" t="str">
            <v>2</v>
          </cell>
          <cell r="O817">
            <v>7.87</v>
          </cell>
          <cell r="P817">
            <v>0.98899999999999999</v>
          </cell>
          <cell r="Q817">
            <v>126</v>
          </cell>
          <cell r="R817">
            <v>127.4</v>
          </cell>
          <cell r="S817">
            <v>7.7999999999999996E-3</v>
          </cell>
          <cell r="T817" t="str">
            <v>RM1118</v>
          </cell>
        </row>
        <row r="818">
          <cell r="K818" t="str">
            <v>700-43001</v>
          </cell>
          <cell r="L818"/>
          <cell r="M818">
            <v>30.3</v>
          </cell>
          <cell r="N818" t="str">
            <v>1</v>
          </cell>
          <cell r="O818">
            <v>7.87</v>
          </cell>
          <cell r="P818">
            <v>0.24729999999999999</v>
          </cell>
          <cell r="Q818">
            <v>71</v>
          </cell>
          <cell r="R818">
            <v>287.10000000000002</v>
          </cell>
          <cell r="S818">
            <v>3.5000000000000001E-3</v>
          </cell>
          <cell r="T818" t="str">
            <v>RM4701</v>
          </cell>
        </row>
        <row r="819">
          <cell r="K819" t="str">
            <v>1815617-00</v>
          </cell>
          <cell r="L819"/>
          <cell r="M819">
            <v>11.7</v>
          </cell>
          <cell r="N819" t="str">
            <v>1</v>
          </cell>
          <cell r="O819">
            <v>7.87</v>
          </cell>
          <cell r="P819">
            <v>0.3841</v>
          </cell>
          <cell r="Q819">
            <v>177</v>
          </cell>
          <cell r="R819">
            <v>460.81</v>
          </cell>
          <cell r="S819">
            <v>2.2000000000000001E-3</v>
          </cell>
          <cell r="T819" t="str">
            <v>RM1135</v>
          </cell>
        </row>
        <row r="820">
          <cell r="K820" t="str">
            <v>1815959-00</v>
          </cell>
          <cell r="L820"/>
          <cell r="M820">
            <v>12.8</v>
          </cell>
          <cell r="N820" t="str">
            <v>1</v>
          </cell>
          <cell r="O820">
            <v>7.87</v>
          </cell>
          <cell r="P820">
            <v>0.3841</v>
          </cell>
          <cell r="Q820">
            <v>163</v>
          </cell>
          <cell r="R820">
            <v>424.36</v>
          </cell>
          <cell r="S820">
            <v>2.3999999999999998E-3</v>
          </cell>
          <cell r="T820" t="str">
            <v>RM1135</v>
          </cell>
        </row>
        <row r="821">
          <cell r="K821" t="str">
            <v>1724020-03</v>
          </cell>
          <cell r="L821"/>
          <cell r="M821">
            <v>46.55</v>
          </cell>
          <cell r="N821" t="str">
            <v>1</v>
          </cell>
          <cell r="O821">
            <v>7.87</v>
          </cell>
          <cell r="P821">
            <v>0.24729999999999999</v>
          </cell>
          <cell r="Q821">
            <v>47</v>
          </cell>
          <cell r="R821">
            <v>190.05</v>
          </cell>
          <cell r="S821">
            <v>5.3E-3</v>
          </cell>
          <cell r="T821" t="str">
            <v>RM4701</v>
          </cell>
        </row>
        <row r="822">
          <cell r="K822" t="str">
            <v>1816055-00</v>
          </cell>
          <cell r="L822"/>
          <cell r="M822">
            <v>12.9</v>
          </cell>
          <cell r="N822" t="str">
            <v>1</v>
          </cell>
          <cell r="O822">
            <v>7.87</v>
          </cell>
          <cell r="P822">
            <v>0.3841</v>
          </cell>
          <cell r="Q822">
            <v>161</v>
          </cell>
          <cell r="R822">
            <v>419.16</v>
          </cell>
          <cell r="S822">
            <v>2.3999999999999998E-3</v>
          </cell>
          <cell r="T822" t="str">
            <v>RM1135</v>
          </cell>
        </row>
        <row r="823">
          <cell r="K823" t="str">
            <v>1815344-00</v>
          </cell>
          <cell r="L823"/>
          <cell r="M823">
            <v>30.7</v>
          </cell>
          <cell r="N823" t="str">
            <v>2</v>
          </cell>
          <cell r="O823">
            <v>7.87</v>
          </cell>
          <cell r="P823">
            <v>1.6504000000000001</v>
          </cell>
          <cell r="Q823">
            <v>74</v>
          </cell>
          <cell r="R823">
            <v>44.83</v>
          </cell>
          <cell r="S823">
            <v>2.23E-2</v>
          </cell>
          <cell r="T823" t="str">
            <v>RM1121</v>
          </cell>
        </row>
        <row r="824">
          <cell r="K824" t="str">
            <v>1815285-00</v>
          </cell>
          <cell r="L824"/>
          <cell r="M824">
            <v>36.4</v>
          </cell>
          <cell r="N824" t="str">
            <v>2</v>
          </cell>
          <cell r="O824">
            <v>7.87</v>
          </cell>
          <cell r="P824">
            <v>3.0288000000000004</v>
          </cell>
          <cell r="Q824">
            <v>58</v>
          </cell>
          <cell r="R824">
            <v>19.14</v>
          </cell>
          <cell r="S824">
            <v>5.2200000000000003E-2</v>
          </cell>
          <cell r="T824" t="str">
            <v>RM4508</v>
          </cell>
        </row>
        <row r="825">
          <cell r="K825" t="str">
            <v>1719981-00</v>
          </cell>
          <cell r="L825"/>
          <cell r="M825">
            <v>3.75</v>
          </cell>
          <cell r="N825" t="str">
            <v>1</v>
          </cell>
          <cell r="O825">
            <v>7.87</v>
          </cell>
          <cell r="P825">
            <v>0.38639999999999997</v>
          </cell>
          <cell r="Q825">
            <v>473</v>
          </cell>
          <cell r="R825">
            <v>1224.1199999999999</v>
          </cell>
          <cell r="S825">
            <v>8.0000000000000004E-4</v>
          </cell>
          <cell r="T825" t="str">
            <v>RM4702</v>
          </cell>
        </row>
        <row r="826">
          <cell r="K826" t="str">
            <v>93605-06800-00-80</v>
          </cell>
          <cell r="L826"/>
          <cell r="M826">
            <v>6</v>
          </cell>
          <cell r="N826" t="str">
            <v>1</v>
          </cell>
          <cell r="O826">
            <v>7.87</v>
          </cell>
          <cell r="P826">
            <v>0.38639999999999997</v>
          </cell>
          <cell r="Q826">
            <v>321</v>
          </cell>
          <cell r="R826">
            <v>830.74</v>
          </cell>
          <cell r="S826">
            <v>1.1999999999999999E-3</v>
          </cell>
          <cell r="T826" t="str">
            <v>RM4702</v>
          </cell>
        </row>
        <row r="827">
          <cell r="K827" t="str">
            <v>1815233-01</v>
          </cell>
          <cell r="L827"/>
          <cell r="M827">
            <v>434.9</v>
          </cell>
          <cell r="N827" t="str">
            <v>2</v>
          </cell>
          <cell r="O827">
            <v>7.87</v>
          </cell>
          <cell r="P827">
            <v>0.98899999999999999</v>
          </cell>
          <cell r="Q827">
            <v>5</v>
          </cell>
          <cell r="R827">
            <v>5.05</v>
          </cell>
          <cell r="S827">
            <v>0.19800000000000001</v>
          </cell>
          <cell r="T827" t="str">
            <v>RM1118</v>
          </cell>
        </row>
        <row r="828">
          <cell r="K828" t="str">
            <v>1801236-00</v>
          </cell>
          <cell r="L828"/>
          <cell r="M828">
            <v>14.7</v>
          </cell>
          <cell r="N828" t="str">
            <v>1</v>
          </cell>
          <cell r="O828">
            <v>7.87</v>
          </cell>
          <cell r="P828">
            <v>0.38639999999999997</v>
          </cell>
          <cell r="Q828">
            <v>143</v>
          </cell>
          <cell r="R828">
            <v>370.08</v>
          </cell>
          <cell r="S828">
            <v>2.7000000000000001E-3</v>
          </cell>
          <cell r="T828" t="str">
            <v>RM4702</v>
          </cell>
        </row>
        <row r="829">
          <cell r="K829" t="str">
            <v>1711930-01</v>
          </cell>
          <cell r="L829"/>
          <cell r="M829">
            <v>31.11</v>
          </cell>
          <cell r="N829" t="str">
            <v>2</v>
          </cell>
          <cell r="O829">
            <v>7.87</v>
          </cell>
          <cell r="P829">
            <v>1.2517</v>
          </cell>
          <cell r="Q829">
            <v>67</v>
          </cell>
          <cell r="R829">
            <v>53.52</v>
          </cell>
          <cell r="S829">
            <v>1.8700000000000001E-2</v>
          </cell>
          <cell r="T829" t="str">
            <v>RM4705</v>
          </cell>
        </row>
        <row r="830">
          <cell r="K830" t="str">
            <v>1812271-00</v>
          </cell>
          <cell r="L830"/>
          <cell r="M830">
            <v>9.65</v>
          </cell>
          <cell r="N830" t="str">
            <v>1.5</v>
          </cell>
          <cell r="O830">
            <v>7.87</v>
          </cell>
          <cell r="P830">
            <v>0.55630000000000002</v>
          </cell>
          <cell r="Q830">
            <v>201</v>
          </cell>
          <cell r="R830">
            <v>361.31</v>
          </cell>
          <cell r="S830">
            <v>2.8E-3</v>
          </cell>
          <cell r="T830" t="str">
            <v>RM1136</v>
          </cell>
        </row>
        <row r="831">
          <cell r="K831" t="str">
            <v>1712024-00</v>
          </cell>
          <cell r="L831"/>
          <cell r="M831">
            <v>20.5</v>
          </cell>
          <cell r="N831" t="str">
            <v>2</v>
          </cell>
          <cell r="O831">
            <v>7.87</v>
          </cell>
          <cell r="P831">
            <v>1.2517</v>
          </cell>
          <cell r="Q831">
            <v>100</v>
          </cell>
          <cell r="R831">
            <v>79.89</v>
          </cell>
          <cell r="S831">
            <v>1.2500000000000001E-2</v>
          </cell>
          <cell r="T831" t="str">
            <v>RM4705</v>
          </cell>
        </row>
        <row r="832">
          <cell r="K832" t="str">
            <v>1815480-01</v>
          </cell>
          <cell r="L832"/>
          <cell r="M832">
            <v>379.9</v>
          </cell>
          <cell r="N832" t="str">
            <v>1.5</v>
          </cell>
          <cell r="O832">
            <v>7.87</v>
          </cell>
          <cell r="P832">
            <v>0.55259999999999998</v>
          </cell>
          <cell r="Q832">
            <v>5</v>
          </cell>
          <cell r="R832">
            <v>9.0399999999999991</v>
          </cell>
          <cell r="S832">
            <v>0.1106</v>
          </cell>
          <cell r="T832" t="str">
            <v>RM1137</v>
          </cell>
        </row>
        <row r="833">
          <cell r="K833" t="str">
            <v>1815554-00</v>
          </cell>
          <cell r="L833"/>
          <cell r="M833">
            <v>22.8</v>
          </cell>
          <cell r="N833" t="str">
            <v>1.5</v>
          </cell>
          <cell r="O833">
            <v>7.87</v>
          </cell>
          <cell r="P833">
            <v>0.55259999999999998</v>
          </cell>
          <cell r="Q833">
            <v>92</v>
          </cell>
          <cell r="R833">
            <v>166.48</v>
          </cell>
          <cell r="S833">
            <v>6.0000000000000001E-3</v>
          </cell>
          <cell r="T833" t="str">
            <v>RM1137</v>
          </cell>
        </row>
        <row r="834">
          <cell r="K834" t="str">
            <v>1712028-00</v>
          </cell>
          <cell r="L834"/>
          <cell r="M834">
            <v>33.1</v>
          </cell>
          <cell r="N834" t="str">
            <v>2</v>
          </cell>
          <cell r="O834">
            <v>7.87</v>
          </cell>
          <cell r="P834">
            <v>1.2517</v>
          </cell>
          <cell r="Q834">
            <v>64</v>
          </cell>
          <cell r="R834">
            <v>51.13</v>
          </cell>
          <cell r="S834">
            <v>1.9599999999999999E-2</v>
          </cell>
          <cell r="T834" t="str">
            <v>RM4705</v>
          </cell>
        </row>
        <row r="835">
          <cell r="K835" t="str">
            <v>1815518-00</v>
          </cell>
          <cell r="L835"/>
          <cell r="M835">
            <v>28.35</v>
          </cell>
          <cell r="N835" t="str">
            <v>2</v>
          </cell>
          <cell r="O835">
            <v>7.87</v>
          </cell>
          <cell r="P835">
            <v>0.98899999999999999</v>
          </cell>
          <cell r="Q835">
            <v>74</v>
          </cell>
          <cell r="R835">
            <v>74.819999999999993</v>
          </cell>
          <cell r="S835">
            <v>1.34E-2</v>
          </cell>
          <cell r="T835" t="str">
            <v>RM1118</v>
          </cell>
        </row>
        <row r="836">
          <cell r="K836" t="str">
            <v>1814819-00</v>
          </cell>
          <cell r="L836"/>
          <cell r="M836">
            <v>24.55</v>
          </cell>
          <cell r="N836" t="str">
            <v>2</v>
          </cell>
          <cell r="O836">
            <v>7.87</v>
          </cell>
          <cell r="P836">
            <v>0.98899999999999999</v>
          </cell>
          <cell r="Q836">
            <v>84</v>
          </cell>
          <cell r="R836">
            <v>84.93</v>
          </cell>
          <cell r="S836">
            <v>1.18E-2</v>
          </cell>
          <cell r="T836" t="str">
            <v>RM1118</v>
          </cell>
        </row>
        <row r="837">
          <cell r="K837" t="str">
            <v>1815329-00</v>
          </cell>
          <cell r="L837"/>
          <cell r="M837">
            <v>39.4</v>
          </cell>
          <cell r="N837" t="str">
            <v>2</v>
          </cell>
          <cell r="O837">
            <v>7.87</v>
          </cell>
          <cell r="P837">
            <v>3.0288000000000004</v>
          </cell>
          <cell r="Q837">
            <v>54</v>
          </cell>
          <cell r="R837">
            <v>17.82</v>
          </cell>
          <cell r="S837">
            <v>5.6099999999999997E-2</v>
          </cell>
          <cell r="T837" t="str">
            <v>RM4508</v>
          </cell>
        </row>
        <row r="838">
          <cell r="K838" t="str">
            <v>1712037-00</v>
          </cell>
          <cell r="L838"/>
          <cell r="M838">
            <v>22.1</v>
          </cell>
          <cell r="N838" t="str">
            <v>2</v>
          </cell>
          <cell r="O838">
            <v>7.87</v>
          </cell>
          <cell r="P838">
            <v>1.2517</v>
          </cell>
          <cell r="Q838">
            <v>93</v>
          </cell>
          <cell r="R838">
            <v>74.290000000000006</v>
          </cell>
          <cell r="S838">
            <v>1.35E-2</v>
          </cell>
          <cell r="T838" t="str">
            <v>RM4705</v>
          </cell>
        </row>
        <row r="839">
          <cell r="K839" t="str">
            <v>1712042-01</v>
          </cell>
          <cell r="L839"/>
          <cell r="M839">
            <v>45.85</v>
          </cell>
          <cell r="N839" t="str">
            <v>2</v>
          </cell>
          <cell r="O839">
            <v>7.87</v>
          </cell>
          <cell r="P839">
            <v>1.2517</v>
          </cell>
          <cell r="Q839">
            <v>47</v>
          </cell>
          <cell r="R839">
            <v>37.54</v>
          </cell>
          <cell r="S839">
            <v>2.6599999999999999E-2</v>
          </cell>
          <cell r="T839" t="str">
            <v>RM4705</v>
          </cell>
        </row>
        <row r="840">
          <cell r="K840" t="str">
            <v>1712046-00</v>
          </cell>
          <cell r="L840"/>
          <cell r="M840">
            <v>23.8</v>
          </cell>
          <cell r="N840" t="str">
            <v>2</v>
          </cell>
          <cell r="O840">
            <v>7.87</v>
          </cell>
          <cell r="P840">
            <v>1.2517</v>
          </cell>
          <cell r="Q840">
            <v>87</v>
          </cell>
          <cell r="R840">
            <v>69.5</v>
          </cell>
          <cell r="S840">
            <v>1.44E-2</v>
          </cell>
          <cell r="T840" t="str">
            <v>RM4705</v>
          </cell>
        </row>
        <row r="841">
          <cell r="K841" t="str">
            <v>1815351-00</v>
          </cell>
          <cell r="L841"/>
          <cell r="M841">
            <v>17.350000000000001</v>
          </cell>
          <cell r="N841" t="str">
            <v>1.5</v>
          </cell>
          <cell r="O841">
            <v>7.87</v>
          </cell>
          <cell r="P841">
            <v>0.55630000000000002</v>
          </cell>
          <cell r="Q841">
            <v>119</v>
          </cell>
          <cell r="R841">
            <v>213.91</v>
          </cell>
          <cell r="S841">
            <v>4.7000000000000002E-3</v>
          </cell>
          <cell r="T841" t="str">
            <v>RM1136</v>
          </cell>
        </row>
        <row r="842">
          <cell r="K842" t="str">
            <v>1712048-00</v>
          </cell>
          <cell r="L842"/>
          <cell r="M842">
            <v>17.03</v>
          </cell>
          <cell r="N842" t="str">
            <v>2</v>
          </cell>
          <cell r="O842">
            <v>7.87</v>
          </cell>
          <cell r="P842">
            <v>1.2517</v>
          </cell>
          <cell r="Q842">
            <v>118</v>
          </cell>
          <cell r="R842">
            <v>94.27</v>
          </cell>
          <cell r="S842">
            <v>1.06E-2</v>
          </cell>
          <cell r="T842" t="str">
            <v>RM4705</v>
          </cell>
        </row>
        <row r="843">
          <cell r="K843" t="str">
            <v>1815991-01</v>
          </cell>
          <cell r="L843"/>
          <cell r="M843">
            <v>9.3000000000000007</v>
          </cell>
          <cell r="N843" t="str">
            <v>1.5</v>
          </cell>
          <cell r="O843">
            <v>7.87</v>
          </cell>
          <cell r="P843">
            <v>0.55630000000000002</v>
          </cell>
          <cell r="Q843">
            <v>208</v>
          </cell>
          <cell r="R843">
            <v>373.89</v>
          </cell>
          <cell r="S843">
            <v>2.7000000000000001E-3</v>
          </cell>
          <cell r="T843" t="str">
            <v>RM1136</v>
          </cell>
        </row>
        <row r="844">
          <cell r="K844" t="str">
            <v>A4029-194-02</v>
          </cell>
          <cell r="L844"/>
          <cell r="M844">
            <v>5</v>
          </cell>
          <cell r="N844" t="str">
            <v>2</v>
          </cell>
          <cell r="O844">
            <v>7.87</v>
          </cell>
          <cell r="P844">
            <v>1.2517</v>
          </cell>
          <cell r="Q844">
            <v>321</v>
          </cell>
          <cell r="R844">
            <v>256.45</v>
          </cell>
          <cell r="S844">
            <v>3.8999999999999998E-3</v>
          </cell>
          <cell r="T844" t="str">
            <v>RM4705</v>
          </cell>
        </row>
        <row r="845">
          <cell r="K845" t="str">
            <v>1815996-00</v>
          </cell>
          <cell r="L845"/>
          <cell r="M845">
            <v>31.7</v>
          </cell>
          <cell r="N845" t="str">
            <v>2</v>
          </cell>
          <cell r="O845">
            <v>7.87</v>
          </cell>
          <cell r="P845">
            <v>0.98899999999999999</v>
          </cell>
          <cell r="Q845">
            <v>66</v>
          </cell>
          <cell r="R845">
            <v>66.73</v>
          </cell>
          <cell r="S845">
            <v>1.4999999999999999E-2</v>
          </cell>
          <cell r="T845" t="str">
            <v>RM1118</v>
          </cell>
        </row>
        <row r="846">
          <cell r="K846" t="str">
            <v>1816006-00</v>
          </cell>
          <cell r="L846"/>
          <cell r="M846">
            <v>8.9</v>
          </cell>
          <cell r="N846" t="str">
            <v>1</v>
          </cell>
          <cell r="O846">
            <v>7.87</v>
          </cell>
          <cell r="P846">
            <v>0.13819999999999999</v>
          </cell>
          <cell r="Q846">
            <v>227</v>
          </cell>
          <cell r="R846">
            <v>1642.54</v>
          </cell>
          <cell r="S846">
            <v>5.9999999999999995E-4</v>
          </cell>
          <cell r="T846" t="str">
            <v>RM1103</v>
          </cell>
        </row>
        <row r="847">
          <cell r="K847" t="str">
            <v>A4029-194-02-200</v>
          </cell>
          <cell r="L847"/>
          <cell r="M847">
            <v>5</v>
          </cell>
          <cell r="N847" t="str">
            <v>2</v>
          </cell>
          <cell r="O847">
            <v>7.87</v>
          </cell>
          <cell r="P847">
            <v>1.2517</v>
          </cell>
          <cell r="Q847">
            <v>321</v>
          </cell>
          <cell r="R847">
            <v>256.45</v>
          </cell>
          <cell r="S847">
            <v>3.8999999999999998E-3</v>
          </cell>
          <cell r="T847" t="str">
            <v>RM4705</v>
          </cell>
        </row>
        <row r="848">
          <cell r="K848" t="str">
            <v>A4029-194-02-100</v>
          </cell>
          <cell r="L848"/>
          <cell r="M848">
            <v>5</v>
          </cell>
          <cell r="N848" t="str">
            <v>2</v>
          </cell>
          <cell r="O848">
            <v>7.87</v>
          </cell>
          <cell r="P848">
            <v>1.2517</v>
          </cell>
          <cell r="Q848">
            <v>321</v>
          </cell>
          <cell r="R848">
            <v>256.45</v>
          </cell>
          <cell r="S848">
            <v>3.8999999999999998E-3</v>
          </cell>
          <cell r="T848" t="str">
            <v>RM4705</v>
          </cell>
        </row>
        <row r="849">
          <cell r="K849" t="str">
            <v>1816014-00</v>
          </cell>
          <cell r="L849"/>
          <cell r="M849">
            <v>99.51</v>
          </cell>
          <cell r="N849" t="str">
            <v>2</v>
          </cell>
          <cell r="O849">
            <v>7.87</v>
          </cell>
          <cell r="P849">
            <v>1.6504000000000001</v>
          </cell>
          <cell r="Q849">
            <v>23</v>
          </cell>
          <cell r="R849">
            <v>13.93</v>
          </cell>
          <cell r="S849">
            <v>7.1800000000000003E-2</v>
          </cell>
          <cell r="T849" t="str">
            <v>RM1121</v>
          </cell>
        </row>
        <row r="850">
          <cell r="K850" t="str">
            <v>1816066-00</v>
          </cell>
          <cell r="L850"/>
          <cell r="M850">
            <v>25.9</v>
          </cell>
          <cell r="N850" t="str">
            <v>1.5</v>
          </cell>
          <cell r="O850">
            <v>7.87</v>
          </cell>
          <cell r="P850">
            <v>0.7681</v>
          </cell>
          <cell r="Q850">
            <v>82</v>
          </cell>
          <cell r="R850">
            <v>106.75</v>
          </cell>
          <cell r="S850">
            <v>9.4000000000000004E-3</v>
          </cell>
          <cell r="T850" t="str">
            <v>RM1117</v>
          </cell>
        </row>
        <row r="851">
          <cell r="K851" t="str">
            <v>1809390-00</v>
          </cell>
          <cell r="L851"/>
          <cell r="M851">
            <v>44.19</v>
          </cell>
          <cell r="N851" t="str">
            <v>2</v>
          </cell>
          <cell r="O851">
            <v>7.87</v>
          </cell>
          <cell r="P851">
            <v>1.2517</v>
          </cell>
          <cell r="Q851">
            <v>48</v>
          </cell>
          <cell r="R851">
            <v>38.340000000000003</v>
          </cell>
          <cell r="S851">
            <v>2.6100000000000002E-2</v>
          </cell>
          <cell r="T851" t="str">
            <v>RM4705</v>
          </cell>
        </row>
        <row r="852">
          <cell r="K852" t="str">
            <v>1816001-00</v>
          </cell>
          <cell r="L852"/>
          <cell r="M852">
            <v>162.6</v>
          </cell>
          <cell r="N852" t="str">
            <v>1.5</v>
          </cell>
          <cell r="O852">
            <v>7.87</v>
          </cell>
          <cell r="P852">
            <v>0.55259999999999998</v>
          </cell>
          <cell r="Q852">
            <v>13</v>
          </cell>
          <cell r="R852">
            <v>23.52</v>
          </cell>
          <cell r="S852">
            <v>4.2500000000000003E-2</v>
          </cell>
          <cell r="T852" t="str">
            <v>RM1137</v>
          </cell>
        </row>
        <row r="853">
          <cell r="K853" t="str">
            <v>1815566-00</v>
          </cell>
          <cell r="L853"/>
          <cell r="M853">
            <v>32.700000000000003</v>
          </cell>
          <cell r="N853" t="str">
            <v>1.5</v>
          </cell>
          <cell r="O853">
            <v>7.87</v>
          </cell>
          <cell r="P853">
            <v>0.55259999999999998</v>
          </cell>
          <cell r="Q853">
            <v>65</v>
          </cell>
          <cell r="R853">
            <v>117.62</v>
          </cell>
          <cell r="S853">
            <v>8.5000000000000006E-3</v>
          </cell>
          <cell r="T853" t="str">
            <v>RM1137</v>
          </cell>
        </row>
        <row r="854">
          <cell r="K854" t="str">
            <v>1815581-00</v>
          </cell>
          <cell r="L854"/>
          <cell r="M854">
            <v>421.3</v>
          </cell>
          <cell r="N854" t="str">
            <v>1.5</v>
          </cell>
          <cell r="O854">
            <v>7.87</v>
          </cell>
          <cell r="P854">
            <v>0.55259999999999998</v>
          </cell>
          <cell r="Q854">
            <v>5</v>
          </cell>
          <cell r="R854">
            <v>9.0399999999999991</v>
          </cell>
          <cell r="S854">
            <v>0.1106</v>
          </cell>
          <cell r="T854" t="str">
            <v>RM1137</v>
          </cell>
        </row>
        <row r="855">
          <cell r="K855" t="str">
            <v>1815961-00</v>
          </cell>
          <cell r="L855"/>
          <cell r="M855">
            <v>5.4</v>
          </cell>
          <cell r="N855" t="str">
            <v>1.5</v>
          </cell>
          <cell r="O855">
            <v>7.87</v>
          </cell>
          <cell r="P855">
            <v>0.55630000000000002</v>
          </cell>
          <cell r="Q855">
            <v>326</v>
          </cell>
          <cell r="R855">
            <v>586.01</v>
          </cell>
          <cell r="S855">
            <v>1.6999999999999999E-3</v>
          </cell>
          <cell r="T855" t="str">
            <v>RM1136</v>
          </cell>
        </row>
        <row r="856">
          <cell r="K856" t="str">
            <v>1815427-00</v>
          </cell>
          <cell r="L856"/>
          <cell r="M856">
            <v>28.5</v>
          </cell>
          <cell r="N856" t="str">
            <v>1.5</v>
          </cell>
          <cell r="O856">
            <v>7.87</v>
          </cell>
          <cell r="P856">
            <v>0.55259999999999998</v>
          </cell>
          <cell r="Q856">
            <v>75</v>
          </cell>
          <cell r="R856">
            <v>135.72</v>
          </cell>
          <cell r="S856">
            <v>7.4000000000000003E-3</v>
          </cell>
          <cell r="T856" t="str">
            <v>RM1137</v>
          </cell>
        </row>
        <row r="857">
          <cell r="K857" t="str">
            <v>1816097-00</v>
          </cell>
          <cell r="L857"/>
          <cell r="M857">
            <v>22.5</v>
          </cell>
          <cell r="N857" t="str">
            <v>2</v>
          </cell>
          <cell r="O857">
            <v>7.87</v>
          </cell>
          <cell r="P857">
            <v>0.98899999999999999</v>
          </cell>
          <cell r="Q857">
            <v>91</v>
          </cell>
          <cell r="R857">
            <v>92.01</v>
          </cell>
          <cell r="S857">
            <v>1.09E-2</v>
          </cell>
          <cell r="T857" t="str">
            <v>RM1118</v>
          </cell>
        </row>
        <row r="858">
          <cell r="K858" t="str">
            <v>1809341-00</v>
          </cell>
          <cell r="L858"/>
          <cell r="M858">
            <v>23.5</v>
          </cell>
          <cell r="N858" t="str">
            <v>2</v>
          </cell>
          <cell r="O858">
            <v>7.87</v>
          </cell>
          <cell r="P858">
            <v>1.2517</v>
          </cell>
          <cell r="Q858">
            <v>88</v>
          </cell>
          <cell r="R858">
            <v>70.3</v>
          </cell>
          <cell r="S858">
            <v>1.4200000000000001E-2</v>
          </cell>
          <cell r="T858" t="str">
            <v>RM4705</v>
          </cell>
        </row>
        <row r="859">
          <cell r="K859" t="str">
            <v>1827400-00</v>
          </cell>
          <cell r="L859"/>
          <cell r="M859">
            <v>572</v>
          </cell>
          <cell r="N859" t="str">
            <v>2</v>
          </cell>
          <cell r="O859">
            <v>7.87</v>
          </cell>
          <cell r="P859">
            <v>1.3505</v>
          </cell>
          <cell r="Q859">
            <v>4</v>
          </cell>
          <cell r="R859">
            <v>2.96</v>
          </cell>
          <cell r="S859">
            <v>0.33779999999999999</v>
          </cell>
          <cell r="T859" t="str">
            <v>RM1131(CG)</v>
          </cell>
        </row>
        <row r="860">
          <cell r="K860" t="str">
            <v>1833950-00</v>
          </cell>
          <cell r="L860"/>
          <cell r="M860">
            <v>284.5</v>
          </cell>
          <cell r="N860" t="str">
            <v>1</v>
          </cell>
          <cell r="O860">
            <v>7.87</v>
          </cell>
          <cell r="P860">
            <v>0.24609999999999999</v>
          </cell>
          <cell r="Q860">
            <v>7</v>
          </cell>
          <cell r="R860">
            <v>28.44</v>
          </cell>
          <cell r="S860">
            <v>3.5200000000000002E-2</v>
          </cell>
          <cell r="T860" t="str">
            <v>RM1107</v>
          </cell>
        </row>
        <row r="861">
          <cell r="K861" t="str">
            <v>1830422-00</v>
          </cell>
          <cell r="L861"/>
          <cell r="M861">
            <v>4.8</v>
          </cell>
          <cell r="N861" t="str">
            <v>1</v>
          </cell>
          <cell r="O861">
            <v>7.87</v>
          </cell>
          <cell r="P861">
            <v>0.3841</v>
          </cell>
          <cell r="Q861">
            <v>387</v>
          </cell>
          <cell r="R861">
            <v>1007.55</v>
          </cell>
          <cell r="S861">
            <v>1E-3</v>
          </cell>
          <cell r="T861" t="str">
            <v>RM1135</v>
          </cell>
        </row>
        <row r="862">
          <cell r="K862" t="str">
            <v>1831151-00</v>
          </cell>
          <cell r="L862"/>
          <cell r="M862">
            <v>8.85</v>
          </cell>
          <cell r="N862" t="str">
            <v>1</v>
          </cell>
          <cell r="O862">
            <v>7.87</v>
          </cell>
          <cell r="P862">
            <v>0.3841</v>
          </cell>
          <cell r="Q862">
            <v>228</v>
          </cell>
          <cell r="R862">
            <v>593.59</v>
          </cell>
          <cell r="S862">
            <v>1.6999999999999999E-3</v>
          </cell>
          <cell r="T862" t="str">
            <v>RM1135</v>
          </cell>
        </row>
        <row r="863">
          <cell r="K863" t="str">
            <v>1826645-00</v>
          </cell>
          <cell r="L863"/>
          <cell r="M863">
            <v>5.95</v>
          </cell>
          <cell r="N863" t="str">
            <v>1</v>
          </cell>
          <cell r="O863">
            <v>7.87</v>
          </cell>
          <cell r="P863">
            <v>0.24609999999999999</v>
          </cell>
          <cell r="Q863">
            <v>323</v>
          </cell>
          <cell r="R863">
            <v>1312.47</v>
          </cell>
          <cell r="S863">
            <v>8.0000000000000004E-4</v>
          </cell>
          <cell r="T863" t="str">
            <v>RM1107</v>
          </cell>
        </row>
        <row r="864">
          <cell r="K864" t="str">
            <v>1815547-00</v>
          </cell>
          <cell r="L864"/>
          <cell r="M864">
            <v>16.5</v>
          </cell>
          <cell r="N864" t="str">
            <v>2</v>
          </cell>
          <cell r="O864">
            <v>7.87</v>
          </cell>
          <cell r="P864">
            <v>1.2517</v>
          </cell>
          <cell r="Q864">
            <v>121</v>
          </cell>
          <cell r="R864">
            <v>96.66</v>
          </cell>
          <cell r="S864">
            <v>1.03E-2</v>
          </cell>
          <cell r="T864" t="str">
            <v>RM4705</v>
          </cell>
        </row>
        <row r="865">
          <cell r="K865" t="str">
            <v>1828189-00</v>
          </cell>
          <cell r="L865"/>
          <cell r="M865">
            <v>11</v>
          </cell>
          <cell r="N865" t="str">
            <v>1.5</v>
          </cell>
          <cell r="O865">
            <v>7.87</v>
          </cell>
          <cell r="P865">
            <v>0.55630000000000002</v>
          </cell>
          <cell r="Q865">
            <v>180</v>
          </cell>
          <cell r="R865">
            <v>323.56</v>
          </cell>
          <cell r="S865">
            <v>3.0999999999999999E-3</v>
          </cell>
          <cell r="T865" t="str">
            <v>RM1136</v>
          </cell>
        </row>
        <row r="866">
          <cell r="K866" t="str">
            <v>1821712-00</v>
          </cell>
          <cell r="L866"/>
          <cell r="M866">
            <v>247.5</v>
          </cell>
          <cell r="N866" t="str">
            <v>1.5</v>
          </cell>
          <cell r="O866">
            <v>7.87</v>
          </cell>
          <cell r="P866">
            <v>0.55630000000000002</v>
          </cell>
          <cell r="Q866">
            <v>9</v>
          </cell>
          <cell r="R866">
            <v>16.170000000000002</v>
          </cell>
          <cell r="S866">
            <v>6.1800000000000001E-2</v>
          </cell>
          <cell r="T866" t="str">
            <v>RM1136</v>
          </cell>
        </row>
        <row r="867">
          <cell r="K867" t="str">
            <v>2DP-E132G-00-00-80</v>
          </cell>
          <cell r="L867"/>
          <cell r="M867">
            <v>22.72</v>
          </cell>
          <cell r="N867" t="str">
            <v>2</v>
          </cell>
          <cell r="O867">
            <v>7.87</v>
          </cell>
          <cell r="P867">
            <v>1.0014000000000001</v>
          </cell>
          <cell r="Q867">
            <v>91</v>
          </cell>
          <cell r="R867">
            <v>90.87</v>
          </cell>
          <cell r="S867">
            <v>1.0999999999999999E-2</v>
          </cell>
          <cell r="T867" t="str">
            <v>RM4808</v>
          </cell>
        </row>
        <row r="868">
          <cell r="K868" t="str">
            <v>1822995-00</v>
          </cell>
          <cell r="L868"/>
          <cell r="M868">
            <v>93</v>
          </cell>
          <cell r="N868" t="str">
            <v>2</v>
          </cell>
          <cell r="O868">
            <v>7.87</v>
          </cell>
          <cell r="P868">
            <v>1.6504000000000001</v>
          </cell>
          <cell r="Q868">
            <v>25</v>
          </cell>
          <cell r="R868">
            <v>15.14</v>
          </cell>
          <cell r="S868">
            <v>6.6100000000000006E-2</v>
          </cell>
          <cell r="T868" t="str">
            <v>RM1121</v>
          </cell>
        </row>
        <row r="869">
          <cell r="K869" t="str">
            <v>1821649-00</v>
          </cell>
          <cell r="L869"/>
          <cell r="M869">
            <v>14.85</v>
          </cell>
          <cell r="N869" t="str">
            <v>3</v>
          </cell>
          <cell r="O869">
            <v>7.87</v>
          </cell>
          <cell r="P869">
            <v>6.0415000000000001</v>
          </cell>
          <cell r="Q869">
            <v>154</v>
          </cell>
          <cell r="R869">
            <v>25.49</v>
          </cell>
          <cell r="S869">
            <v>3.9199999999999999E-2</v>
          </cell>
          <cell r="T869" t="str">
            <v>RM1124</v>
          </cell>
        </row>
        <row r="870">
          <cell r="K870" t="str">
            <v>1822351-00</v>
          </cell>
          <cell r="L870"/>
          <cell r="M870">
            <v>56.2</v>
          </cell>
          <cell r="N870" t="str">
            <v>3</v>
          </cell>
          <cell r="O870">
            <v>7.87</v>
          </cell>
          <cell r="P870">
            <v>6.0415000000000001</v>
          </cell>
          <cell r="Q870">
            <v>46</v>
          </cell>
          <cell r="R870">
            <v>7.61</v>
          </cell>
          <cell r="S870">
            <v>0.13139999999999999</v>
          </cell>
          <cell r="T870" t="str">
            <v>RM1124</v>
          </cell>
        </row>
        <row r="871">
          <cell r="K871" t="str">
            <v>1054495-00</v>
          </cell>
          <cell r="L871"/>
          <cell r="M871">
            <v>18.600000000000001</v>
          </cell>
          <cell r="N871" t="str">
            <v>1</v>
          </cell>
          <cell r="O871">
            <v>7.87</v>
          </cell>
          <cell r="P871">
            <v>0.24979999999999999</v>
          </cell>
          <cell r="Q871">
            <v>114</v>
          </cell>
          <cell r="R871">
            <v>456.36</v>
          </cell>
          <cell r="S871">
            <v>2.2000000000000001E-3</v>
          </cell>
          <cell r="T871" t="str">
            <v>RM5002</v>
          </cell>
        </row>
        <row r="872">
          <cell r="K872" t="str">
            <v>1807765-02</v>
          </cell>
          <cell r="L872"/>
          <cell r="M872">
            <v>20.62</v>
          </cell>
          <cell r="N872" t="str">
            <v>1</v>
          </cell>
          <cell r="O872">
            <v>7.87</v>
          </cell>
          <cell r="P872">
            <v>0.24609999999999999</v>
          </cell>
          <cell r="Q872">
            <v>104</v>
          </cell>
          <cell r="R872">
            <v>422.59</v>
          </cell>
          <cell r="S872">
            <v>2.3999999999999998E-3</v>
          </cell>
          <cell r="T872" t="str">
            <v>RM1107</v>
          </cell>
        </row>
        <row r="873">
          <cell r="K873" t="str">
            <v>1796158-00</v>
          </cell>
          <cell r="L873"/>
          <cell r="M873">
            <v>15</v>
          </cell>
          <cell r="N873" t="str">
            <v>3</v>
          </cell>
          <cell r="O873">
            <v>7.87</v>
          </cell>
          <cell r="P873">
            <v>6.0415000000000001</v>
          </cell>
          <cell r="Q873">
            <v>152</v>
          </cell>
          <cell r="R873">
            <v>25.15</v>
          </cell>
          <cell r="S873">
            <v>3.9800000000000002E-2</v>
          </cell>
          <cell r="T873" t="str">
            <v>RM1124</v>
          </cell>
        </row>
        <row r="874">
          <cell r="K874" t="str">
            <v>1822085-00</v>
          </cell>
          <cell r="L874"/>
          <cell r="M874">
            <v>18.399999999999999</v>
          </cell>
          <cell r="N874" t="str">
            <v>3</v>
          </cell>
          <cell r="O874">
            <v>7.87</v>
          </cell>
          <cell r="P874">
            <v>6.0415000000000001</v>
          </cell>
          <cell r="Q874">
            <v>128</v>
          </cell>
          <cell r="R874">
            <v>21.18</v>
          </cell>
          <cell r="S874">
            <v>4.7199999999999999E-2</v>
          </cell>
          <cell r="T874" t="str">
            <v>RM1124</v>
          </cell>
        </row>
        <row r="875">
          <cell r="K875" t="str">
            <v>1836179-00</v>
          </cell>
          <cell r="L875"/>
          <cell r="M875">
            <v>15.2</v>
          </cell>
          <cell r="N875" t="str">
            <v>1.5</v>
          </cell>
          <cell r="O875">
            <v>7.87</v>
          </cell>
          <cell r="P875">
            <v>0.55259999999999998</v>
          </cell>
          <cell r="Q875">
            <v>134</v>
          </cell>
          <cell r="R875">
            <v>242.49</v>
          </cell>
          <cell r="S875">
            <v>4.1000000000000003E-3</v>
          </cell>
          <cell r="T875" t="str">
            <v>RM1137</v>
          </cell>
        </row>
        <row r="876">
          <cell r="K876" t="str">
            <v>1836198-00</v>
          </cell>
          <cell r="L876"/>
          <cell r="M876">
            <v>23.1</v>
          </cell>
          <cell r="N876" t="str">
            <v>1.5</v>
          </cell>
          <cell r="O876">
            <v>7.87</v>
          </cell>
          <cell r="P876">
            <v>0.7681</v>
          </cell>
          <cell r="Q876">
            <v>91</v>
          </cell>
          <cell r="R876">
            <v>118.47</v>
          </cell>
          <cell r="S876">
            <v>8.3999999999999995E-3</v>
          </cell>
          <cell r="T876" t="str">
            <v>RM1117</v>
          </cell>
        </row>
        <row r="877">
          <cell r="K877" t="str">
            <v>1822194-01</v>
          </cell>
          <cell r="L877"/>
          <cell r="M877">
            <v>173.6</v>
          </cell>
          <cell r="N877" t="str">
            <v>1</v>
          </cell>
          <cell r="O877">
            <v>7.87</v>
          </cell>
          <cell r="P877">
            <v>0.3841</v>
          </cell>
          <cell r="Q877">
            <v>12</v>
          </cell>
          <cell r="R877">
            <v>31.24</v>
          </cell>
          <cell r="S877">
            <v>3.2000000000000001E-2</v>
          </cell>
          <cell r="T877" t="str">
            <v>RM1135</v>
          </cell>
        </row>
        <row r="878">
          <cell r="K878" t="str">
            <v>1056670-00</v>
          </cell>
          <cell r="L878"/>
          <cell r="M878">
            <v>31.5</v>
          </cell>
          <cell r="N878" t="str">
            <v>1</v>
          </cell>
          <cell r="O878">
            <v>7.87</v>
          </cell>
          <cell r="P878">
            <v>0.24979999999999999</v>
          </cell>
          <cell r="Q878">
            <v>69</v>
          </cell>
          <cell r="R878">
            <v>276.22000000000003</v>
          </cell>
          <cell r="S878">
            <v>3.5999999999999999E-3</v>
          </cell>
          <cell r="T878" t="str">
            <v>RM5002</v>
          </cell>
        </row>
        <row r="879">
          <cell r="K879" t="str">
            <v>1278055-02</v>
          </cell>
          <cell r="L879"/>
          <cell r="M879">
            <v>26.16</v>
          </cell>
          <cell r="N879" t="str">
            <v>1</v>
          </cell>
          <cell r="O879">
            <v>7.87</v>
          </cell>
          <cell r="P879">
            <v>0.24979999999999999</v>
          </cell>
          <cell r="Q879">
            <v>82</v>
          </cell>
          <cell r="R879">
            <v>328.26</v>
          </cell>
          <cell r="S879">
            <v>3.0000000000000001E-3</v>
          </cell>
          <cell r="T879" t="str">
            <v>RM5002</v>
          </cell>
        </row>
        <row r="880">
          <cell r="K880" t="str">
            <v>1065834-01</v>
          </cell>
          <cell r="L880"/>
          <cell r="M880">
            <v>17.350000000000001</v>
          </cell>
          <cell r="N880" t="str">
            <v>1</v>
          </cell>
          <cell r="O880">
            <v>7.87</v>
          </cell>
          <cell r="P880">
            <v>0.38639999999999997</v>
          </cell>
          <cell r="Q880">
            <v>122</v>
          </cell>
          <cell r="R880">
            <v>315.73</v>
          </cell>
          <cell r="S880">
            <v>3.2000000000000002E-3</v>
          </cell>
          <cell r="T880" t="str">
            <v>RM5003</v>
          </cell>
        </row>
        <row r="881">
          <cell r="K881" t="str">
            <v>1815712-00</v>
          </cell>
          <cell r="L881"/>
          <cell r="M881">
            <v>14.7</v>
          </cell>
          <cell r="N881" t="str">
            <v>1</v>
          </cell>
          <cell r="O881">
            <v>7.87</v>
          </cell>
          <cell r="P881">
            <v>0.3841</v>
          </cell>
          <cell r="Q881">
            <v>143</v>
          </cell>
          <cell r="R881">
            <v>372.29</v>
          </cell>
          <cell r="S881">
            <v>2.7000000000000001E-3</v>
          </cell>
          <cell r="T881" t="str">
            <v>RM1135</v>
          </cell>
        </row>
        <row r="882">
          <cell r="K882" t="str">
            <v>1815365-00</v>
          </cell>
          <cell r="L882"/>
          <cell r="M882">
            <v>5.15</v>
          </cell>
          <cell r="N882" t="str">
            <v>1</v>
          </cell>
          <cell r="O882">
            <v>7.87</v>
          </cell>
          <cell r="P882">
            <v>0.24729999999999999</v>
          </cell>
          <cell r="Q882">
            <v>365</v>
          </cell>
          <cell r="R882">
            <v>1475.94</v>
          </cell>
          <cell r="S882">
            <v>6.9999999999999999E-4</v>
          </cell>
          <cell r="T882" t="str">
            <v>RM1108</v>
          </cell>
        </row>
        <row r="883">
          <cell r="K883" t="str">
            <v>1815515-00</v>
          </cell>
          <cell r="L883"/>
          <cell r="M883">
            <v>26.2</v>
          </cell>
          <cell r="N883" t="str">
            <v>1.5</v>
          </cell>
          <cell r="O883">
            <v>7.87</v>
          </cell>
          <cell r="P883">
            <v>0.55259999999999998</v>
          </cell>
          <cell r="Q883">
            <v>81</v>
          </cell>
          <cell r="R883">
            <v>146.57</v>
          </cell>
          <cell r="S883">
            <v>6.7999999999999996E-3</v>
          </cell>
          <cell r="T883" t="str">
            <v>RM1137</v>
          </cell>
        </row>
        <row r="884">
          <cell r="K884" t="str">
            <v>1815527-00</v>
          </cell>
          <cell r="L884"/>
          <cell r="M884">
            <v>17.2</v>
          </cell>
          <cell r="N884" t="str">
            <v>1.5</v>
          </cell>
          <cell r="O884">
            <v>7.87</v>
          </cell>
          <cell r="P884">
            <v>0.55259999999999998</v>
          </cell>
          <cell r="Q884">
            <v>120</v>
          </cell>
          <cell r="R884">
            <v>217.15</v>
          </cell>
          <cell r="S884">
            <v>4.5999999999999999E-3</v>
          </cell>
          <cell r="T884" t="str">
            <v>RM1137</v>
          </cell>
        </row>
        <row r="885">
          <cell r="K885" t="str">
            <v>1815687-00</v>
          </cell>
          <cell r="L885"/>
          <cell r="M885">
            <v>11.15</v>
          </cell>
          <cell r="N885" t="str">
            <v>1.5</v>
          </cell>
          <cell r="O885">
            <v>7.87</v>
          </cell>
          <cell r="P885">
            <v>0.63349999999999995</v>
          </cell>
          <cell r="Q885">
            <v>201</v>
          </cell>
          <cell r="R885">
            <v>317.27999999999997</v>
          </cell>
          <cell r="S885">
            <v>3.2000000000000002E-3</v>
          </cell>
          <cell r="T885" t="str">
            <v>RM1116</v>
          </cell>
        </row>
        <row r="886">
          <cell r="K886" t="str">
            <v>1815611-00</v>
          </cell>
          <cell r="L886"/>
          <cell r="M886">
            <v>12.9</v>
          </cell>
          <cell r="N886" t="str">
            <v>1</v>
          </cell>
          <cell r="O886">
            <v>7.87</v>
          </cell>
          <cell r="P886">
            <v>0.3841</v>
          </cell>
          <cell r="Q886">
            <v>161</v>
          </cell>
          <cell r="R886">
            <v>419.16</v>
          </cell>
          <cell r="S886">
            <v>2.3999999999999998E-3</v>
          </cell>
          <cell r="T886" t="str">
            <v>RM1135</v>
          </cell>
        </row>
        <row r="887">
          <cell r="K887" t="str">
            <v>1708869-00</v>
          </cell>
          <cell r="L887"/>
          <cell r="M887">
            <v>8.1</v>
          </cell>
          <cell r="N887" t="str">
            <v>1</v>
          </cell>
          <cell r="O887">
            <v>7.87</v>
          </cell>
          <cell r="P887">
            <v>0.38639999999999997</v>
          </cell>
          <cell r="Q887">
            <v>247</v>
          </cell>
          <cell r="R887">
            <v>639.23</v>
          </cell>
          <cell r="S887">
            <v>1.6000000000000001E-3</v>
          </cell>
          <cell r="T887" t="str">
            <v>RM5003</v>
          </cell>
        </row>
        <row r="888">
          <cell r="K888" t="str">
            <v>AS10/46-1C</v>
          </cell>
          <cell r="L888"/>
          <cell r="M888">
            <v>17.16</v>
          </cell>
          <cell r="N888" t="str">
            <v>1.5</v>
          </cell>
          <cell r="O888">
            <v>7.87</v>
          </cell>
          <cell r="P888">
            <v>0.55630000000000002</v>
          </cell>
          <cell r="Q888">
            <v>120</v>
          </cell>
          <cell r="R888">
            <v>215.71</v>
          </cell>
          <cell r="S888">
            <v>4.5999999999999999E-3</v>
          </cell>
          <cell r="T888" t="str">
            <v>RM1136</v>
          </cell>
        </row>
        <row r="889">
          <cell r="K889" t="str">
            <v>1821294-00</v>
          </cell>
          <cell r="L889"/>
          <cell r="M889">
            <v>1471</v>
          </cell>
          <cell r="N889" t="str">
            <v>2</v>
          </cell>
          <cell r="O889">
            <v>7.87</v>
          </cell>
          <cell r="P889">
            <v>2.0154000000000001</v>
          </cell>
          <cell r="Q889">
            <v>1</v>
          </cell>
          <cell r="R889">
            <v>0.49</v>
          </cell>
          <cell r="S889">
            <v>2.0407999999999999</v>
          </cell>
          <cell r="T889" t="str">
            <v>RM3905</v>
          </cell>
        </row>
        <row r="890">
          <cell r="K890" t="str">
            <v>2311-04320</v>
          </cell>
          <cell r="L890"/>
          <cell r="M890">
            <v>146</v>
          </cell>
          <cell r="N890" t="str">
            <v>1</v>
          </cell>
          <cell r="O890">
            <v>7.87</v>
          </cell>
          <cell r="P890">
            <v>0.38639999999999997</v>
          </cell>
          <cell r="Q890">
            <v>15</v>
          </cell>
          <cell r="R890">
            <v>38.81</v>
          </cell>
          <cell r="S890">
            <v>2.58E-2</v>
          </cell>
          <cell r="T890" t="str">
            <v>RM5003</v>
          </cell>
        </row>
        <row r="891">
          <cell r="K891" t="str">
            <v>2311-07290</v>
          </cell>
          <cell r="L891"/>
          <cell r="M891">
            <v>173</v>
          </cell>
          <cell r="N891" t="str">
            <v>1</v>
          </cell>
          <cell r="O891">
            <v>7.87</v>
          </cell>
          <cell r="P891">
            <v>0.38639999999999997</v>
          </cell>
          <cell r="Q891">
            <v>12</v>
          </cell>
          <cell r="R891">
            <v>31.05</v>
          </cell>
          <cell r="S891">
            <v>3.2199999999999999E-2</v>
          </cell>
          <cell r="T891" t="str">
            <v>RM5003</v>
          </cell>
        </row>
        <row r="892">
          <cell r="K892" t="str">
            <v>1839363-00</v>
          </cell>
          <cell r="L892"/>
          <cell r="M892">
            <v>24.9</v>
          </cell>
          <cell r="N892" t="str">
            <v>1</v>
          </cell>
          <cell r="O892">
            <v>7.87</v>
          </cell>
          <cell r="P892">
            <v>0.46749999999999997</v>
          </cell>
          <cell r="Q892">
            <v>86</v>
          </cell>
          <cell r="R892">
            <v>183.95</v>
          </cell>
          <cell r="S892">
            <v>5.4000000000000003E-3</v>
          </cell>
          <cell r="T892" t="str">
            <v>RM1130</v>
          </cell>
        </row>
        <row r="893">
          <cell r="K893">
            <v>106583401</v>
          </cell>
          <cell r="L893"/>
          <cell r="M893">
            <v>17.350000000000001</v>
          </cell>
          <cell r="N893" t="str">
            <v>1</v>
          </cell>
          <cell r="O893">
            <v>7.87</v>
          </cell>
          <cell r="P893">
            <v>0.38639999999999997</v>
          </cell>
          <cell r="Q893">
            <v>122</v>
          </cell>
          <cell r="R893">
            <v>315.73</v>
          </cell>
          <cell r="S893">
            <v>3.2000000000000002E-3</v>
          </cell>
          <cell r="T893" t="str">
            <v>RM5003</v>
          </cell>
        </row>
        <row r="894">
          <cell r="K894" t="str">
            <v>41NP-NW3N-0000</v>
          </cell>
          <cell r="L894"/>
          <cell r="M894">
            <v>42.15</v>
          </cell>
          <cell r="N894" t="str">
            <v>3</v>
          </cell>
          <cell r="O894">
            <v>7.87</v>
          </cell>
          <cell r="P894">
            <v>12.535299999999999</v>
          </cell>
          <cell r="Q894">
            <v>60</v>
          </cell>
          <cell r="R894">
            <v>4.78</v>
          </cell>
          <cell r="S894">
            <v>0.2092</v>
          </cell>
          <cell r="T894" t="str">
            <v>RM4209</v>
          </cell>
        </row>
        <row r="895">
          <cell r="K895" t="str">
            <v>0U4N-E5138-00</v>
          </cell>
          <cell r="L895"/>
          <cell r="M895">
            <v>7</v>
          </cell>
          <cell r="N895" t="str">
            <v>1.5</v>
          </cell>
          <cell r="O895">
            <v>2.6989999999999998</v>
          </cell>
          <cell r="P895">
            <v>0.25969999999999999</v>
          </cell>
          <cell r="Q895">
            <v>264</v>
          </cell>
          <cell r="R895">
            <v>1016.55</v>
          </cell>
          <cell r="S895">
            <v>1E-3</v>
          </cell>
          <cell r="T895" t="str">
            <v>RM1401</v>
          </cell>
        </row>
        <row r="896">
          <cell r="K896" t="str">
            <v>2244054-8A</v>
          </cell>
          <cell r="L896"/>
          <cell r="M896">
            <v>19.95</v>
          </cell>
          <cell r="N896" t="str">
            <v>2</v>
          </cell>
          <cell r="O896">
            <v>7.87</v>
          </cell>
          <cell r="P896">
            <v>1.2517</v>
          </cell>
          <cell r="Q896">
            <v>102</v>
          </cell>
          <cell r="R896">
            <v>81.48</v>
          </cell>
          <cell r="S896">
            <v>1.23E-2</v>
          </cell>
          <cell r="T896" t="str">
            <v>RM5007</v>
          </cell>
        </row>
        <row r="897">
          <cell r="K897" t="str">
            <v>205-00576-00</v>
          </cell>
          <cell r="L897"/>
          <cell r="M897">
            <v>8.1150000000000002</v>
          </cell>
          <cell r="N897" t="str">
            <v>2</v>
          </cell>
          <cell r="O897">
            <v>7.87</v>
          </cell>
          <cell r="P897">
            <v>2.0194000000000001</v>
          </cell>
          <cell r="Q897">
            <v>242</v>
          </cell>
          <cell r="R897">
            <v>119.83</v>
          </cell>
          <cell r="S897">
            <v>8.3000000000000001E-3</v>
          </cell>
          <cell r="T897" t="str">
            <v>RM1132</v>
          </cell>
        </row>
        <row r="898">
          <cell r="K898" t="str">
            <v>205-00575-00</v>
          </cell>
          <cell r="L898"/>
          <cell r="M898">
            <v>8.1</v>
          </cell>
          <cell r="N898" t="str">
            <v>2</v>
          </cell>
          <cell r="O898">
            <v>7.87</v>
          </cell>
          <cell r="P898">
            <v>2.0194000000000001</v>
          </cell>
          <cell r="Q898">
            <v>242</v>
          </cell>
          <cell r="R898">
            <v>119.83</v>
          </cell>
          <cell r="S898">
            <v>8.3000000000000001E-3</v>
          </cell>
          <cell r="T898" t="str">
            <v>RM1132</v>
          </cell>
        </row>
        <row r="899">
          <cell r="K899" t="str">
            <v>1760107-00</v>
          </cell>
          <cell r="L899"/>
          <cell r="M899">
            <v>8.85</v>
          </cell>
          <cell r="N899" t="str">
            <v>1</v>
          </cell>
          <cell r="O899">
            <v>7.87</v>
          </cell>
          <cell r="P899">
            <v>0.24609999999999999</v>
          </cell>
          <cell r="Q899">
            <v>228</v>
          </cell>
          <cell r="R899">
            <v>926.45</v>
          </cell>
          <cell r="S899">
            <v>1.1000000000000001E-3</v>
          </cell>
          <cell r="T899" t="str">
            <v>RM1107</v>
          </cell>
        </row>
        <row r="900">
          <cell r="K900" t="str">
            <v>1763869-00</v>
          </cell>
          <cell r="L900"/>
          <cell r="M900">
            <v>7.85</v>
          </cell>
          <cell r="N900" t="str">
            <v>1.5</v>
          </cell>
          <cell r="O900">
            <v>7.87</v>
          </cell>
          <cell r="P900">
            <v>0.55630000000000002</v>
          </cell>
          <cell r="Q900">
            <v>240</v>
          </cell>
          <cell r="R900">
            <v>431.42</v>
          </cell>
          <cell r="S900">
            <v>2.3E-3</v>
          </cell>
          <cell r="T900" t="str">
            <v>RM1136</v>
          </cell>
        </row>
        <row r="901">
          <cell r="K901" t="str">
            <v>2244049-1A</v>
          </cell>
          <cell r="L901"/>
          <cell r="M901">
            <v>9.4</v>
          </cell>
          <cell r="N901" t="str">
            <v>2</v>
          </cell>
          <cell r="O901">
            <v>7.87</v>
          </cell>
          <cell r="P901">
            <v>1.2517</v>
          </cell>
          <cell r="Q901">
            <v>197</v>
          </cell>
          <cell r="R901">
            <v>157.38</v>
          </cell>
          <cell r="S901">
            <v>6.4000000000000003E-3</v>
          </cell>
          <cell r="T901" t="str">
            <v>RM5007</v>
          </cell>
        </row>
        <row r="902">
          <cell r="K902" t="str">
            <v>1658872-00</v>
          </cell>
          <cell r="L902"/>
          <cell r="M902">
            <v>252.8</v>
          </cell>
          <cell r="N902" t="str">
            <v>1</v>
          </cell>
          <cell r="O902">
            <v>7.87</v>
          </cell>
          <cell r="P902">
            <v>0.24729999999999999</v>
          </cell>
          <cell r="Q902">
            <v>8</v>
          </cell>
          <cell r="R902">
            <v>32.340000000000003</v>
          </cell>
          <cell r="S902">
            <v>3.09E-2</v>
          </cell>
          <cell r="T902" t="str">
            <v>RM1108</v>
          </cell>
        </row>
        <row r="903">
          <cell r="K903" t="str">
            <v>1658867-00</v>
          </cell>
          <cell r="L903"/>
          <cell r="M903">
            <v>21.55</v>
          </cell>
          <cell r="N903" t="str">
            <v>1</v>
          </cell>
          <cell r="O903">
            <v>7.87</v>
          </cell>
          <cell r="P903">
            <v>4.9500000000000002E-2</v>
          </cell>
          <cell r="Q903">
            <v>77</v>
          </cell>
          <cell r="R903">
            <v>1555.55</v>
          </cell>
          <cell r="S903">
            <v>5.9999999999999995E-4</v>
          </cell>
          <cell r="T903" t="str">
            <v>RM1101</v>
          </cell>
        </row>
        <row r="904">
          <cell r="K904" t="str">
            <v>1658879-00</v>
          </cell>
          <cell r="L904"/>
          <cell r="M904">
            <v>123.8</v>
          </cell>
          <cell r="N904" t="str">
            <v>1</v>
          </cell>
          <cell r="O904">
            <v>7.87</v>
          </cell>
          <cell r="P904">
            <v>0.38639999999999997</v>
          </cell>
          <cell r="Q904">
            <v>18</v>
          </cell>
          <cell r="R904">
            <v>46.58</v>
          </cell>
          <cell r="S904">
            <v>2.1499999999999998E-2</v>
          </cell>
          <cell r="T904" t="str">
            <v>RM1112</v>
          </cell>
        </row>
        <row r="905">
          <cell r="K905" t="str">
            <v>1677224-00</v>
          </cell>
          <cell r="L905"/>
          <cell r="M905">
            <v>330.6</v>
          </cell>
          <cell r="N905" t="str">
            <v>1.5</v>
          </cell>
          <cell r="O905">
            <v>7.87</v>
          </cell>
          <cell r="P905">
            <v>1.1107</v>
          </cell>
          <cell r="Q905">
            <v>7</v>
          </cell>
          <cell r="R905">
            <v>6.3</v>
          </cell>
          <cell r="S905">
            <v>0.15870000000000001</v>
          </cell>
          <cell r="T905" t="str">
            <v>RM2602</v>
          </cell>
        </row>
        <row r="906">
          <cell r="K906" t="str">
            <v>1676876-00</v>
          </cell>
          <cell r="L906"/>
          <cell r="M906">
            <v>505.6</v>
          </cell>
          <cell r="N906" t="str">
            <v>1.5</v>
          </cell>
          <cell r="O906">
            <v>7.87</v>
          </cell>
          <cell r="P906">
            <v>1.1107</v>
          </cell>
          <cell r="Q906">
            <v>5</v>
          </cell>
          <cell r="R906">
            <v>4.5</v>
          </cell>
          <cell r="S906">
            <v>0.22220000000000001</v>
          </cell>
          <cell r="T906" t="str">
            <v>RM2602</v>
          </cell>
        </row>
        <row r="907">
          <cell r="K907" t="str">
            <v>1677426-00</v>
          </cell>
          <cell r="L907"/>
          <cell r="M907">
            <v>12.5</v>
          </cell>
          <cell r="N907" t="str">
            <v>1</v>
          </cell>
          <cell r="O907">
            <v>7.87</v>
          </cell>
          <cell r="P907">
            <v>0.13819999999999999</v>
          </cell>
          <cell r="Q907">
            <v>166</v>
          </cell>
          <cell r="R907">
            <v>1201.1500000000001</v>
          </cell>
          <cell r="S907">
            <v>8.0000000000000004E-4</v>
          </cell>
          <cell r="T907" t="str">
            <v>RM1103</v>
          </cell>
        </row>
        <row r="908">
          <cell r="K908" t="str">
            <v>1677424-00</v>
          </cell>
          <cell r="L908"/>
          <cell r="M908">
            <v>19.5</v>
          </cell>
          <cell r="N908" t="str">
            <v>1</v>
          </cell>
          <cell r="O908">
            <v>7.87</v>
          </cell>
          <cell r="P908">
            <v>0.3841</v>
          </cell>
          <cell r="Q908">
            <v>109</v>
          </cell>
          <cell r="R908">
            <v>283.77999999999997</v>
          </cell>
          <cell r="S908">
            <v>3.5000000000000001E-3</v>
          </cell>
          <cell r="T908" t="str">
            <v>RM1135</v>
          </cell>
        </row>
        <row r="909">
          <cell r="K909" t="str">
            <v>1677425-00</v>
          </cell>
          <cell r="L909"/>
          <cell r="M909">
            <v>13.2</v>
          </cell>
          <cell r="N909" t="str">
            <v>1</v>
          </cell>
          <cell r="O909">
            <v>7.87</v>
          </cell>
          <cell r="P909">
            <v>0.24609999999999999</v>
          </cell>
          <cell r="Q909">
            <v>158</v>
          </cell>
          <cell r="R909">
            <v>642.01</v>
          </cell>
          <cell r="S909">
            <v>1.6000000000000001E-3</v>
          </cell>
          <cell r="T909" t="str">
            <v>RM1107</v>
          </cell>
        </row>
        <row r="910">
          <cell r="K910" t="str">
            <v>1677388-00</v>
          </cell>
          <cell r="L910"/>
          <cell r="M910">
            <v>10.1</v>
          </cell>
          <cell r="N910" t="str">
            <v>1</v>
          </cell>
          <cell r="O910">
            <v>7.87</v>
          </cell>
          <cell r="P910">
            <v>0.3841</v>
          </cell>
          <cell r="Q910">
            <v>202</v>
          </cell>
          <cell r="R910">
            <v>525.9</v>
          </cell>
          <cell r="S910">
            <v>1.9E-3</v>
          </cell>
          <cell r="T910" t="str">
            <v>RM1135</v>
          </cell>
        </row>
        <row r="911">
          <cell r="K911" t="str">
            <v>1850207-01</v>
          </cell>
          <cell r="L911"/>
          <cell r="M911">
            <v>91.8</v>
          </cell>
          <cell r="N911" t="str">
            <v>1.5</v>
          </cell>
          <cell r="O911">
            <v>7.87</v>
          </cell>
          <cell r="P911">
            <v>0.55259999999999998</v>
          </cell>
          <cell r="Q911">
            <v>24</v>
          </cell>
          <cell r="R911">
            <v>43.43</v>
          </cell>
          <cell r="S911">
            <v>2.3E-2</v>
          </cell>
          <cell r="T911" t="str">
            <v>RM1137</v>
          </cell>
        </row>
        <row r="912">
          <cell r="K912" t="str">
            <v>F8-AS10/51</v>
          </cell>
          <cell r="L912"/>
          <cell r="M912">
            <v>18.899999999999999</v>
          </cell>
          <cell r="N912" t="str">
            <v>2</v>
          </cell>
          <cell r="O912">
            <v>7.87</v>
          </cell>
          <cell r="P912">
            <v>3.6345000000000001</v>
          </cell>
          <cell r="Q912">
            <v>131</v>
          </cell>
          <cell r="R912">
            <v>36.04</v>
          </cell>
          <cell r="S912">
            <v>2.7699999999999999E-2</v>
          </cell>
          <cell r="T912" t="str">
            <v>T30</v>
          </cell>
        </row>
        <row r="913">
          <cell r="K913" t="str">
            <v>2244062-9 B</v>
          </cell>
          <cell r="L913"/>
          <cell r="M913">
            <v>25.1</v>
          </cell>
          <cell r="N913" t="str">
            <v>2</v>
          </cell>
          <cell r="O913">
            <v>7.87</v>
          </cell>
          <cell r="P913">
            <v>1.2517</v>
          </cell>
          <cell r="Q913">
            <v>83</v>
          </cell>
          <cell r="R913">
            <v>66.3</v>
          </cell>
          <cell r="S913">
            <v>1.5100000000000001E-2</v>
          </cell>
          <cell r="T913" t="str">
            <v>RM5007</v>
          </cell>
        </row>
        <row r="914">
          <cell r="K914" t="str">
            <v>D2B-0094</v>
          </cell>
          <cell r="L914"/>
          <cell r="M914">
            <v>23.4</v>
          </cell>
          <cell r="N914" t="str">
            <v>2</v>
          </cell>
          <cell r="O914">
            <v>7.87</v>
          </cell>
          <cell r="P914">
            <v>1.2517</v>
          </cell>
          <cell r="Q914">
            <v>88</v>
          </cell>
          <cell r="R914">
            <v>70.3</v>
          </cell>
          <cell r="S914">
            <v>1.4200000000000001E-2</v>
          </cell>
          <cell r="T914" t="str">
            <v>RM5007</v>
          </cell>
        </row>
        <row r="915">
          <cell r="K915" t="str">
            <v>1525870-01</v>
          </cell>
          <cell r="L915"/>
          <cell r="M915">
            <v>14.5</v>
          </cell>
          <cell r="N915" t="str">
            <v>1</v>
          </cell>
          <cell r="O915">
            <v>7.87</v>
          </cell>
          <cell r="P915">
            <v>0.3841</v>
          </cell>
          <cell r="Q915">
            <v>145</v>
          </cell>
          <cell r="R915">
            <v>377.5</v>
          </cell>
          <cell r="S915">
            <v>2.5999999999999999E-3</v>
          </cell>
          <cell r="T915" t="str">
            <v>RM1135</v>
          </cell>
        </row>
        <row r="916">
          <cell r="K916" t="str">
            <v>1525869-01</v>
          </cell>
          <cell r="L916"/>
          <cell r="M916">
            <v>11.65</v>
          </cell>
          <cell r="N916" t="str">
            <v>1</v>
          </cell>
          <cell r="O916">
            <v>7.87</v>
          </cell>
          <cell r="P916">
            <v>0.3841</v>
          </cell>
          <cell r="Q916">
            <v>177</v>
          </cell>
          <cell r="R916">
            <v>460.81</v>
          </cell>
          <cell r="S916">
            <v>2.2000000000000001E-3</v>
          </cell>
          <cell r="T916" t="str">
            <v>RM1135</v>
          </cell>
        </row>
        <row r="917">
          <cell r="K917" t="str">
            <v>1843173-00</v>
          </cell>
          <cell r="L917"/>
          <cell r="M917">
            <v>16.850000000000001</v>
          </cell>
          <cell r="N917" t="str">
            <v>1</v>
          </cell>
          <cell r="O917">
            <v>7.87</v>
          </cell>
          <cell r="P917">
            <v>0.3841</v>
          </cell>
          <cell r="Q917">
            <v>126</v>
          </cell>
          <cell r="R917">
            <v>328.03</v>
          </cell>
          <cell r="S917">
            <v>3.0000000000000001E-3</v>
          </cell>
          <cell r="T917" t="str">
            <v>RM1135</v>
          </cell>
        </row>
        <row r="918">
          <cell r="K918" t="str">
            <v>1843194-02</v>
          </cell>
          <cell r="L918"/>
          <cell r="M918">
            <v>38.950000000000003</v>
          </cell>
          <cell r="N918" t="str">
            <v>1</v>
          </cell>
          <cell r="O918">
            <v>7.87</v>
          </cell>
          <cell r="P918">
            <v>0.37719999999999998</v>
          </cell>
          <cell r="Q918">
            <v>56</v>
          </cell>
          <cell r="R918">
            <v>148.46</v>
          </cell>
          <cell r="S918">
            <v>6.7000000000000002E-3</v>
          </cell>
          <cell r="T918" t="str">
            <v>RM1129</v>
          </cell>
        </row>
        <row r="919">
          <cell r="K919" t="str">
            <v>1843169-00</v>
          </cell>
          <cell r="L919"/>
          <cell r="M919">
            <v>40.15</v>
          </cell>
          <cell r="N919" t="str">
            <v>1</v>
          </cell>
          <cell r="O919">
            <v>7.87</v>
          </cell>
          <cell r="P919">
            <v>0.3841</v>
          </cell>
          <cell r="Q919">
            <v>54</v>
          </cell>
          <cell r="R919">
            <v>140.58000000000001</v>
          </cell>
          <cell r="S919">
            <v>7.1000000000000004E-3</v>
          </cell>
          <cell r="T919" t="str">
            <v>RM1135</v>
          </cell>
        </row>
        <row r="920">
          <cell r="K920" t="str">
            <v>1844297-01</v>
          </cell>
          <cell r="L920"/>
          <cell r="M920">
            <v>27.7</v>
          </cell>
          <cell r="N920" t="str">
            <v>2</v>
          </cell>
          <cell r="O920">
            <v>7.87</v>
          </cell>
          <cell r="P920">
            <v>1.6504000000000001</v>
          </cell>
          <cell r="Q920">
            <v>81</v>
          </cell>
          <cell r="R920">
            <v>49.07</v>
          </cell>
          <cell r="S920">
            <v>2.0400000000000001E-2</v>
          </cell>
          <cell r="T920" t="str">
            <v>RM1121</v>
          </cell>
        </row>
        <row r="921">
          <cell r="K921" t="str">
            <v>1844298-00</v>
          </cell>
          <cell r="L921"/>
          <cell r="M921">
            <v>39.5</v>
          </cell>
          <cell r="N921" t="str">
            <v>2</v>
          </cell>
          <cell r="O921">
            <v>7.87</v>
          </cell>
          <cell r="P921">
            <v>1.6504000000000001</v>
          </cell>
          <cell r="Q921">
            <v>58</v>
          </cell>
          <cell r="R921">
            <v>35.14</v>
          </cell>
          <cell r="S921">
            <v>2.8500000000000001E-2</v>
          </cell>
          <cell r="T921" t="str">
            <v>RM1121</v>
          </cell>
        </row>
        <row r="922">
          <cell r="K922" t="str">
            <v>1844109-01</v>
          </cell>
          <cell r="L922"/>
          <cell r="M922">
            <v>39.049999999999997</v>
          </cell>
          <cell r="N922" t="str">
            <v>2</v>
          </cell>
          <cell r="O922">
            <v>7.87</v>
          </cell>
          <cell r="P922">
            <v>0.98899999999999999</v>
          </cell>
          <cell r="Q922">
            <v>54</v>
          </cell>
          <cell r="R922">
            <v>54.6</v>
          </cell>
          <cell r="S922">
            <v>1.83E-2</v>
          </cell>
          <cell r="T922" t="str">
            <v>RM1118</v>
          </cell>
        </row>
        <row r="923">
          <cell r="K923" t="str">
            <v>1844106-00</v>
          </cell>
          <cell r="L923"/>
          <cell r="M923">
            <v>12.05</v>
          </cell>
          <cell r="N923" t="str">
            <v>2</v>
          </cell>
          <cell r="O923">
            <v>7.87</v>
          </cell>
          <cell r="P923">
            <v>0.98899999999999999</v>
          </cell>
          <cell r="Q923">
            <v>160</v>
          </cell>
          <cell r="R923">
            <v>161.77000000000001</v>
          </cell>
          <cell r="S923">
            <v>6.1999999999999998E-3</v>
          </cell>
          <cell r="T923" t="str">
            <v>RM1118</v>
          </cell>
        </row>
        <row r="924">
          <cell r="K924" t="str">
            <v>1843895-01</v>
          </cell>
          <cell r="L924"/>
          <cell r="M924">
            <v>25.35</v>
          </cell>
          <cell r="N924" t="str">
            <v>1.5</v>
          </cell>
          <cell r="O924">
            <v>7.87</v>
          </cell>
          <cell r="P924">
            <v>0.7681</v>
          </cell>
          <cell r="Q924">
            <v>83</v>
          </cell>
          <cell r="R924">
            <v>108.05</v>
          </cell>
          <cell r="S924">
            <v>9.2999999999999992E-3</v>
          </cell>
          <cell r="T924" t="str">
            <v>RM1117</v>
          </cell>
        </row>
        <row r="925">
          <cell r="K925" t="str">
            <v>1843733-02</v>
          </cell>
          <cell r="L925"/>
          <cell r="M925">
            <v>538</v>
          </cell>
          <cell r="N925" t="str">
            <v>1</v>
          </cell>
          <cell r="O925">
            <v>7.87</v>
          </cell>
          <cell r="P925">
            <v>0.3841</v>
          </cell>
          <cell r="Q925">
            <v>4</v>
          </cell>
          <cell r="R925">
            <v>10.41</v>
          </cell>
          <cell r="S925">
            <v>9.6100000000000005E-2</v>
          </cell>
          <cell r="T925" t="str">
            <v>RM1135</v>
          </cell>
        </row>
        <row r="926">
          <cell r="K926" t="str">
            <v>1843887-02</v>
          </cell>
          <cell r="L926"/>
          <cell r="M926">
            <v>36.049999999999997</v>
          </cell>
          <cell r="N926" t="str">
            <v>1</v>
          </cell>
          <cell r="O926">
            <v>7.87</v>
          </cell>
          <cell r="P926">
            <v>0.3841</v>
          </cell>
          <cell r="Q926">
            <v>60</v>
          </cell>
          <cell r="R926">
            <v>156.19999999999999</v>
          </cell>
          <cell r="S926">
            <v>6.4000000000000003E-3</v>
          </cell>
          <cell r="T926" t="str">
            <v>RM1135</v>
          </cell>
        </row>
        <row r="927">
          <cell r="K927" t="str">
            <v>1843150-00</v>
          </cell>
          <cell r="L927"/>
          <cell r="M927">
            <v>10</v>
          </cell>
          <cell r="N927" t="str">
            <v>1</v>
          </cell>
          <cell r="O927">
            <v>7.87</v>
          </cell>
          <cell r="P927">
            <v>0.14379999999999998</v>
          </cell>
          <cell r="Q927">
            <v>204</v>
          </cell>
          <cell r="R927">
            <v>1418.63</v>
          </cell>
          <cell r="S927">
            <v>6.9999999999999999E-4</v>
          </cell>
          <cell r="T927" t="str">
            <v>RM1105</v>
          </cell>
        </row>
        <row r="928">
          <cell r="K928" t="str">
            <v>1843155-00</v>
          </cell>
          <cell r="L928"/>
          <cell r="M928">
            <v>115.6</v>
          </cell>
          <cell r="N928" t="str">
            <v>2</v>
          </cell>
          <cell r="O928">
            <v>7.87</v>
          </cell>
          <cell r="P928">
            <v>0.98899999999999999</v>
          </cell>
          <cell r="Q928">
            <v>19</v>
          </cell>
          <cell r="R928">
            <v>19.21</v>
          </cell>
          <cell r="S928">
            <v>5.21E-2</v>
          </cell>
          <cell r="T928" t="str">
            <v>RM1118</v>
          </cell>
        </row>
        <row r="929">
          <cell r="K929" t="str">
            <v>1843729-05</v>
          </cell>
          <cell r="L929"/>
          <cell r="M929">
            <v>1269.8</v>
          </cell>
          <cell r="N929" t="str">
            <v>1</v>
          </cell>
          <cell r="O929">
            <v>7.87</v>
          </cell>
          <cell r="P929">
            <v>0.39410000000000001</v>
          </cell>
          <cell r="Q929">
            <v>1</v>
          </cell>
          <cell r="R929">
            <v>2.5299999999999998</v>
          </cell>
          <cell r="S929">
            <v>0.39529999999999998</v>
          </cell>
          <cell r="T929" t="str">
            <v>RM1126</v>
          </cell>
        </row>
        <row r="930">
          <cell r="K930" t="str">
            <v>1840181-01</v>
          </cell>
          <cell r="L930"/>
          <cell r="M930">
            <v>59.8</v>
          </cell>
          <cell r="N930" t="str">
            <v>2</v>
          </cell>
          <cell r="O930">
            <v>7.87</v>
          </cell>
          <cell r="P930">
            <v>1.6504000000000001</v>
          </cell>
          <cell r="Q930">
            <v>39</v>
          </cell>
          <cell r="R930">
            <v>23.63</v>
          </cell>
          <cell r="S930">
            <v>4.2299999999999997E-2</v>
          </cell>
          <cell r="T930" t="str">
            <v>RM1121</v>
          </cell>
        </row>
        <row r="931">
          <cell r="K931" t="str">
            <v>1840183-00</v>
          </cell>
          <cell r="L931"/>
          <cell r="M931">
            <v>34</v>
          </cell>
          <cell r="N931" t="str">
            <v>2</v>
          </cell>
          <cell r="O931">
            <v>7.87</v>
          </cell>
          <cell r="P931">
            <v>1.6504000000000001</v>
          </cell>
          <cell r="Q931">
            <v>67</v>
          </cell>
          <cell r="R931">
            <v>40.590000000000003</v>
          </cell>
          <cell r="S931">
            <v>2.46E-2</v>
          </cell>
          <cell r="T931" t="str">
            <v>RM1121</v>
          </cell>
        </row>
        <row r="932">
          <cell r="K932" t="str">
            <v>1840440-00</v>
          </cell>
          <cell r="L932"/>
          <cell r="M932">
            <v>20.05</v>
          </cell>
          <cell r="N932" t="str">
            <v>2</v>
          </cell>
          <cell r="O932">
            <v>7.87</v>
          </cell>
          <cell r="P932">
            <v>0.98899999999999999</v>
          </cell>
          <cell r="Q932">
            <v>102</v>
          </cell>
          <cell r="R932">
            <v>103.13</v>
          </cell>
          <cell r="S932">
            <v>9.7000000000000003E-3</v>
          </cell>
          <cell r="T932" t="str">
            <v>RM1118</v>
          </cell>
        </row>
        <row r="933">
          <cell r="K933" t="str">
            <v>1840439-00</v>
          </cell>
          <cell r="L933"/>
          <cell r="M933">
            <v>12.05</v>
          </cell>
          <cell r="N933" t="str">
            <v>2</v>
          </cell>
          <cell r="O933">
            <v>7.87</v>
          </cell>
          <cell r="P933">
            <v>0.98899999999999999</v>
          </cell>
          <cell r="Q933">
            <v>160</v>
          </cell>
          <cell r="R933">
            <v>161.77000000000001</v>
          </cell>
          <cell r="S933">
            <v>6.1999999999999998E-3</v>
          </cell>
          <cell r="T933" t="str">
            <v>RM1118</v>
          </cell>
        </row>
        <row r="934">
          <cell r="K934" t="str">
            <v>1840306-00</v>
          </cell>
          <cell r="L934"/>
          <cell r="M934">
            <v>18.25</v>
          </cell>
          <cell r="N934" t="str">
            <v>2</v>
          </cell>
          <cell r="O934">
            <v>7.87</v>
          </cell>
          <cell r="P934">
            <v>0.98899999999999999</v>
          </cell>
          <cell r="Q934">
            <v>111</v>
          </cell>
          <cell r="R934">
            <v>112.23</v>
          </cell>
          <cell r="S934">
            <v>8.8999999999999999E-3</v>
          </cell>
          <cell r="T934" t="str">
            <v>RM1118</v>
          </cell>
        </row>
        <row r="935">
          <cell r="K935" t="str">
            <v>1840307-02</v>
          </cell>
          <cell r="L935"/>
          <cell r="M935">
            <v>55.4</v>
          </cell>
          <cell r="N935" t="str">
            <v>2</v>
          </cell>
          <cell r="O935">
            <v>7.87</v>
          </cell>
          <cell r="P935">
            <v>0.98899999999999999</v>
          </cell>
          <cell r="Q935">
            <v>39</v>
          </cell>
          <cell r="R935">
            <v>39.43</v>
          </cell>
          <cell r="S935">
            <v>2.5399999999999999E-2</v>
          </cell>
          <cell r="T935" t="str">
            <v>RM1118</v>
          </cell>
        </row>
        <row r="936">
          <cell r="K936" t="str">
            <v>1840292-01</v>
          </cell>
          <cell r="L936"/>
          <cell r="M936">
            <v>9.4499999999999993</v>
          </cell>
          <cell r="N936" t="str">
            <v>2</v>
          </cell>
          <cell r="O936">
            <v>7.87</v>
          </cell>
          <cell r="P936">
            <v>0.98899999999999999</v>
          </cell>
          <cell r="Q936">
            <v>196</v>
          </cell>
          <cell r="R936">
            <v>198.17</v>
          </cell>
          <cell r="S936">
            <v>5.0000000000000001E-3</v>
          </cell>
          <cell r="T936" t="str">
            <v>RM1118</v>
          </cell>
        </row>
        <row r="937">
          <cell r="K937" t="str">
            <v>1840293-01</v>
          </cell>
          <cell r="L937"/>
          <cell r="M937">
            <v>18.649999999999999</v>
          </cell>
          <cell r="N937" t="str">
            <v>2</v>
          </cell>
          <cell r="O937">
            <v>7.87</v>
          </cell>
          <cell r="P937">
            <v>0.98899999999999999</v>
          </cell>
          <cell r="Q937">
            <v>108</v>
          </cell>
          <cell r="R937">
            <v>109.2</v>
          </cell>
          <cell r="S937">
            <v>9.1999999999999998E-3</v>
          </cell>
          <cell r="T937" t="str">
            <v>RM1118</v>
          </cell>
        </row>
        <row r="938">
          <cell r="K938" t="str">
            <v>1840296-01</v>
          </cell>
          <cell r="L938"/>
          <cell r="M938">
            <v>8.4</v>
          </cell>
          <cell r="N938" t="str">
            <v>2</v>
          </cell>
          <cell r="O938">
            <v>7.87</v>
          </cell>
          <cell r="P938">
            <v>0.98899999999999999</v>
          </cell>
          <cell r="Q938">
            <v>216</v>
          </cell>
          <cell r="R938">
            <v>218.4</v>
          </cell>
          <cell r="S938">
            <v>4.5999999999999999E-3</v>
          </cell>
          <cell r="T938" t="str">
            <v>RM1118</v>
          </cell>
        </row>
        <row r="939">
          <cell r="K939" t="str">
            <v>FU10-003</v>
          </cell>
          <cell r="L939"/>
          <cell r="M939">
            <v>325.7</v>
          </cell>
          <cell r="N939" t="str">
            <v>2</v>
          </cell>
          <cell r="O939">
            <v>7.87</v>
          </cell>
          <cell r="P939">
            <v>1.0734999999999999</v>
          </cell>
          <cell r="Q939">
            <v>7</v>
          </cell>
          <cell r="R939">
            <v>6.52</v>
          </cell>
          <cell r="S939">
            <v>0.15340000000000001</v>
          </cell>
          <cell r="T939" t="str">
            <v>RM3901</v>
          </cell>
        </row>
        <row r="940">
          <cell r="K940" t="str">
            <v>1719459-01</v>
          </cell>
          <cell r="L940"/>
          <cell r="M940">
            <v>450.55</v>
          </cell>
          <cell r="N940" t="str">
            <v>2</v>
          </cell>
          <cell r="O940">
            <v>7.87</v>
          </cell>
          <cell r="P940">
            <v>1.5732999999999999</v>
          </cell>
          <cell r="Q940">
            <v>5</v>
          </cell>
          <cell r="R940">
            <v>3.17</v>
          </cell>
          <cell r="S940">
            <v>0.3155</v>
          </cell>
          <cell r="T940" t="str">
            <v>RM5008</v>
          </cell>
        </row>
        <row r="941">
          <cell r="K941" t="str">
            <v>1842484-00</v>
          </cell>
          <cell r="L941"/>
          <cell r="M941">
            <v>11.05</v>
          </cell>
          <cell r="N941" t="str">
            <v>1</v>
          </cell>
          <cell r="O941">
            <v>7.87</v>
          </cell>
          <cell r="P941">
            <v>0.24729999999999999</v>
          </cell>
          <cell r="Q941">
            <v>186</v>
          </cell>
          <cell r="R941">
            <v>752.12</v>
          </cell>
          <cell r="S941">
            <v>1.2999999999999999E-3</v>
          </cell>
          <cell r="T941" t="str">
            <v>RM1108</v>
          </cell>
        </row>
        <row r="942">
          <cell r="K942" t="str">
            <v>1732732-01</v>
          </cell>
          <cell r="L942"/>
          <cell r="M942">
            <v>55</v>
          </cell>
          <cell r="N942" t="str">
            <v>1.5</v>
          </cell>
          <cell r="O942">
            <v>7.87</v>
          </cell>
          <cell r="P942">
            <v>0.55630000000000002</v>
          </cell>
          <cell r="Q942">
            <v>39</v>
          </cell>
          <cell r="R942">
            <v>70.099999999999994</v>
          </cell>
          <cell r="S942">
            <v>1.43E-2</v>
          </cell>
          <cell r="T942" t="str">
            <v>RM5601</v>
          </cell>
        </row>
        <row r="943">
          <cell r="K943" t="str">
            <v>1677213-00</v>
          </cell>
          <cell r="L943"/>
          <cell r="M943">
            <v>12.8</v>
          </cell>
          <cell r="N943" t="str">
            <v>2</v>
          </cell>
          <cell r="O943">
            <v>7.87</v>
          </cell>
          <cell r="P943">
            <v>0.98899999999999999</v>
          </cell>
          <cell r="Q943">
            <v>152</v>
          </cell>
          <cell r="R943">
            <v>153.69</v>
          </cell>
          <cell r="S943">
            <v>6.4999999999999997E-3</v>
          </cell>
          <cell r="T943" t="str">
            <v>RM1118</v>
          </cell>
        </row>
        <row r="944">
          <cell r="K944" t="str">
            <v>1851918-00</v>
          </cell>
          <cell r="L944"/>
          <cell r="M944">
            <v>470.15</v>
          </cell>
          <cell r="N944" t="str">
            <v>1</v>
          </cell>
          <cell r="O944">
            <v>7.87</v>
          </cell>
          <cell r="P944">
            <v>0.3841</v>
          </cell>
          <cell r="Q944">
            <v>4</v>
          </cell>
          <cell r="R944">
            <v>10.41</v>
          </cell>
          <cell r="S944">
            <v>9.6100000000000005E-2</v>
          </cell>
          <cell r="T944" t="str">
            <v>RM1135</v>
          </cell>
        </row>
        <row r="945">
          <cell r="K945" t="str">
            <v>1857429-00</v>
          </cell>
          <cell r="L945"/>
          <cell r="M945">
            <v>24.45</v>
          </cell>
          <cell r="N945" t="str">
            <v>1.5</v>
          </cell>
          <cell r="O945">
            <v>7.87</v>
          </cell>
          <cell r="P945">
            <v>0.63349999999999995</v>
          </cell>
          <cell r="Q945">
            <v>98</v>
          </cell>
          <cell r="R945">
            <v>154.69</v>
          </cell>
          <cell r="S945">
            <v>6.4999999999999997E-3</v>
          </cell>
          <cell r="T945" t="str">
            <v>RM1116</v>
          </cell>
        </row>
        <row r="946">
          <cell r="K946" t="str">
            <v>1857431-01</v>
          </cell>
          <cell r="L946"/>
          <cell r="M946">
            <v>28.75</v>
          </cell>
          <cell r="N946" t="str">
            <v>2</v>
          </cell>
          <cell r="O946">
            <v>7.87</v>
          </cell>
          <cell r="P946">
            <v>2.4033000000000002</v>
          </cell>
          <cell r="Q946">
            <v>79</v>
          </cell>
          <cell r="R946">
            <v>32.869999999999997</v>
          </cell>
          <cell r="S946">
            <v>3.04E-2</v>
          </cell>
          <cell r="T946" t="str">
            <v>RM1133</v>
          </cell>
        </row>
        <row r="947">
          <cell r="K947" t="str">
            <v>1857434-00</v>
          </cell>
          <cell r="L947"/>
          <cell r="M947">
            <v>10.15</v>
          </cell>
          <cell r="N947" t="str">
            <v>1</v>
          </cell>
          <cell r="O947">
            <v>7.87</v>
          </cell>
          <cell r="P947">
            <v>0.3841</v>
          </cell>
          <cell r="Q947">
            <v>201</v>
          </cell>
          <cell r="R947">
            <v>523.29999999999995</v>
          </cell>
          <cell r="S947">
            <v>1.9E-3</v>
          </cell>
          <cell r="T947" t="str">
            <v>RM1135</v>
          </cell>
        </row>
        <row r="948">
          <cell r="K948" t="str">
            <v>1717893-01</v>
          </cell>
          <cell r="L948"/>
          <cell r="M948">
            <v>12.25</v>
          </cell>
          <cell r="N948" t="str">
            <v>1</v>
          </cell>
          <cell r="O948">
            <v>7.87</v>
          </cell>
          <cell r="P948">
            <v>0.39410000000000001</v>
          </cell>
          <cell r="Q948">
            <v>169</v>
          </cell>
          <cell r="R948">
            <v>428.82</v>
          </cell>
          <cell r="S948">
            <v>2.3E-3</v>
          </cell>
          <cell r="T948" t="str">
            <v>RM1126</v>
          </cell>
        </row>
        <row r="949">
          <cell r="K949" t="str">
            <v>1858247-00</v>
          </cell>
          <cell r="L949"/>
          <cell r="M949">
            <v>18.8</v>
          </cell>
          <cell r="N949" t="str">
            <v>2</v>
          </cell>
          <cell r="O949">
            <v>7.87</v>
          </cell>
          <cell r="P949">
            <v>1.1165</v>
          </cell>
          <cell r="Q949">
            <v>108</v>
          </cell>
          <cell r="R949">
            <v>96.73</v>
          </cell>
          <cell r="S949">
            <v>1.03E-2</v>
          </cell>
          <cell r="T949" t="str">
            <v>RM1905</v>
          </cell>
        </row>
        <row r="950">
          <cell r="K950" t="str">
            <v>3511-TB10-00A0-0M01</v>
          </cell>
          <cell r="L950"/>
          <cell r="M950">
            <v>105.895</v>
          </cell>
          <cell r="N950" t="str">
            <v>2</v>
          </cell>
          <cell r="O950">
            <v>7.87</v>
          </cell>
          <cell r="P950">
            <v>1.0139</v>
          </cell>
          <cell r="Q950">
            <v>20</v>
          </cell>
          <cell r="R950">
            <v>19.72</v>
          </cell>
          <cell r="S950">
            <v>5.0700000000000002E-2</v>
          </cell>
          <cell r="T950" t="str">
            <v>RM4361</v>
          </cell>
        </row>
        <row r="951">
          <cell r="K951" t="str">
            <v>1860563-01</v>
          </cell>
          <cell r="L951"/>
          <cell r="M951">
            <v>1180</v>
          </cell>
          <cell r="N951" t="str">
            <v>1.5</v>
          </cell>
          <cell r="O951">
            <v>7.87</v>
          </cell>
          <cell r="P951">
            <v>0.55259999999999998</v>
          </cell>
          <cell r="Q951">
            <v>1</v>
          </cell>
          <cell r="R951">
            <v>1.8</v>
          </cell>
          <cell r="S951">
            <v>0.55559999999999998</v>
          </cell>
          <cell r="T951" t="str">
            <v>RM1137</v>
          </cell>
        </row>
        <row r="952">
          <cell r="K952" t="str">
            <v>1863169-00</v>
          </cell>
          <cell r="L952"/>
          <cell r="M952">
            <v>10.199999999999999</v>
          </cell>
          <cell r="N952" t="str">
            <v>1</v>
          </cell>
          <cell r="O952">
            <v>7.87</v>
          </cell>
          <cell r="P952">
            <v>0.24729999999999999</v>
          </cell>
          <cell r="Q952">
            <v>200</v>
          </cell>
          <cell r="R952">
            <v>808.73</v>
          </cell>
          <cell r="S952">
            <v>1.1999999999999999E-3</v>
          </cell>
          <cell r="T952" t="str">
            <v>RM4701</v>
          </cell>
        </row>
        <row r="953">
          <cell r="K953" t="str">
            <v>A8319-690-XP-A0</v>
          </cell>
          <cell r="L953"/>
          <cell r="M953">
            <v>5</v>
          </cell>
          <cell r="N953" t="str">
            <v>2</v>
          </cell>
          <cell r="O953">
            <v>7.87</v>
          </cell>
          <cell r="P953">
            <v>1.2517</v>
          </cell>
          <cell r="Q953">
            <v>321</v>
          </cell>
          <cell r="R953">
            <v>256.45</v>
          </cell>
          <cell r="S953">
            <v>3.8999999999999998E-3</v>
          </cell>
          <cell r="T953" t="str">
            <v>RM4705</v>
          </cell>
        </row>
        <row r="954">
          <cell r="K954" t="str">
            <v>1711936-01</v>
          </cell>
          <cell r="L954"/>
          <cell r="M954">
            <v>15.2</v>
          </cell>
          <cell r="N954" t="str">
            <v>1.5</v>
          </cell>
          <cell r="O954">
            <v>7.87</v>
          </cell>
          <cell r="P954">
            <v>0.7681</v>
          </cell>
          <cell r="Q954">
            <v>134</v>
          </cell>
          <cell r="R954">
            <v>174.45</v>
          </cell>
          <cell r="S954">
            <v>5.7000000000000002E-3</v>
          </cell>
          <cell r="T954" t="str">
            <v>RM1117</v>
          </cell>
        </row>
        <row r="955">
          <cell r="K955" t="str">
            <v>1816033-01</v>
          </cell>
          <cell r="L955"/>
          <cell r="M955">
            <v>44</v>
          </cell>
          <cell r="N955" t="str">
            <v>1.5</v>
          </cell>
          <cell r="O955">
            <v>7.87</v>
          </cell>
          <cell r="P955">
            <v>0.7681</v>
          </cell>
          <cell r="Q955">
            <v>49</v>
          </cell>
          <cell r="R955">
            <v>63.79</v>
          </cell>
          <cell r="S955">
            <v>1.5699999999999999E-2</v>
          </cell>
          <cell r="T955" t="str">
            <v>RM1117</v>
          </cell>
        </row>
        <row r="956">
          <cell r="K956" t="str">
            <v>1816073-01</v>
          </cell>
          <cell r="L956"/>
          <cell r="M956">
            <v>39.200000000000003</v>
          </cell>
          <cell r="N956" t="str">
            <v>1</v>
          </cell>
          <cell r="O956">
            <v>7.87</v>
          </cell>
          <cell r="P956">
            <v>0.38639999999999997</v>
          </cell>
          <cell r="Q956">
            <v>55</v>
          </cell>
          <cell r="R956">
            <v>142.33000000000001</v>
          </cell>
          <cell r="S956">
            <v>7.0000000000000001E-3</v>
          </cell>
          <cell r="T956" t="str">
            <v>RM4602</v>
          </cell>
        </row>
        <row r="957">
          <cell r="K957" t="str">
            <v>1816104-01</v>
          </cell>
          <cell r="L957"/>
          <cell r="M957">
            <v>352</v>
          </cell>
          <cell r="N957" t="str">
            <v>1.5</v>
          </cell>
          <cell r="O957">
            <v>7.87</v>
          </cell>
          <cell r="P957">
            <v>0.55630000000000002</v>
          </cell>
          <cell r="Q957">
            <v>6</v>
          </cell>
          <cell r="R957">
            <v>10.78</v>
          </cell>
          <cell r="S957">
            <v>9.2799999999999994E-2</v>
          </cell>
          <cell r="T957" t="str">
            <v>RM1136</v>
          </cell>
        </row>
        <row r="958">
          <cell r="K958" t="str">
            <v>1871989-00</v>
          </cell>
          <cell r="L958"/>
          <cell r="M958">
            <v>16.05</v>
          </cell>
          <cell r="N958" t="str">
            <v>2</v>
          </cell>
          <cell r="O958">
            <v>7.87</v>
          </cell>
          <cell r="P958">
            <v>0.98899999999999999</v>
          </cell>
          <cell r="Q958">
            <v>124</v>
          </cell>
          <cell r="R958">
            <v>125.37</v>
          </cell>
          <cell r="S958">
            <v>8.0000000000000002E-3</v>
          </cell>
          <cell r="T958" t="str">
            <v>RM1118</v>
          </cell>
        </row>
        <row r="959">
          <cell r="K959" t="str">
            <v>D1A-0137-00</v>
          </cell>
          <cell r="L959"/>
          <cell r="M959">
            <v>41.5</v>
          </cell>
          <cell r="N959" t="str">
            <v>2</v>
          </cell>
          <cell r="O959">
            <v>7.87</v>
          </cell>
          <cell r="P959">
            <v>1.5732999999999999</v>
          </cell>
          <cell r="Q959">
            <v>52</v>
          </cell>
          <cell r="R959">
            <v>33.049999999999997</v>
          </cell>
          <cell r="S959">
            <v>3.0300000000000001E-2</v>
          </cell>
          <cell r="T959" t="str">
            <v>RM5008</v>
          </cell>
        </row>
        <row r="960">
          <cell r="K960" t="str">
            <v>1862698-00</v>
          </cell>
          <cell r="L960"/>
          <cell r="M960">
            <v>114.1</v>
          </cell>
          <cell r="N960" t="str">
            <v>1</v>
          </cell>
          <cell r="O960">
            <v>7.87</v>
          </cell>
          <cell r="P960">
            <v>0.39410000000000001</v>
          </cell>
          <cell r="Q960">
            <v>19</v>
          </cell>
          <cell r="R960">
            <v>48.21</v>
          </cell>
          <cell r="S960">
            <v>2.07E-2</v>
          </cell>
          <cell r="T960" t="str">
            <v>RM1126</v>
          </cell>
        </row>
        <row r="961">
          <cell r="K961" t="str">
            <v>1862699-00</v>
          </cell>
          <cell r="L961"/>
          <cell r="M961">
            <v>91</v>
          </cell>
          <cell r="N961" t="str">
            <v>1</v>
          </cell>
          <cell r="O961">
            <v>7.87</v>
          </cell>
          <cell r="P961">
            <v>0.14379999999999998</v>
          </cell>
          <cell r="Q961">
            <v>24</v>
          </cell>
          <cell r="R961">
            <v>166.89</v>
          </cell>
          <cell r="S961">
            <v>6.0000000000000001E-3</v>
          </cell>
          <cell r="T961" t="str">
            <v>RM1105</v>
          </cell>
        </row>
        <row r="962">
          <cell r="K962" t="str">
            <v>1862721-00</v>
          </cell>
          <cell r="L962"/>
          <cell r="M962">
            <v>13</v>
          </cell>
          <cell r="N962" t="str">
            <v>1</v>
          </cell>
          <cell r="O962">
            <v>7.87</v>
          </cell>
          <cell r="P962">
            <v>0.24729999999999999</v>
          </cell>
          <cell r="Q962">
            <v>160</v>
          </cell>
          <cell r="R962">
            <v>646.98</v>
          </cell>
          <cell r="S962">
            <v>1.5E-3</v>
          </cell>
          <cell r="T962" t="str">
            <v>RM4601</v>
          </cell>
        </row>
        <row r="963">
          <cell r="K963" t="str">
            <v>1862687-00</v>
          </cell>
          <cell r="L963"/>
          <cell r="M963">
            <v>44.5</v>
          </cell>
          <cell r="N963" t="str">
            <v>1</v>
          </cell>
          <cell r="O963">
            <v>7.87</v>
          </cell>
          <cell r="P963">
            <v>0.24729999999999999</v>
          </cell>
          <cell r="Q963">
            <v>49</v>
          </cell>
          <cell r="R963">
            <v>198.13</v>
          </cell>
          <cell r="S963">
            <v>5.0000000000000001E-3</v>
          </cell>
          <cell r="T963" t="str">
            <v>RM4601</v>
          </cell>
        </row>
        <row r="964">
          <cell r="K964" t="str">
            <v>1862686-00</v>
          </cell>
          <cell r="L964"/>
          <cell r="M964">
            <v>20.9</v>
          </cell>
          <cell r="N964" t="str">
            <v>1</v>
          </cell>
          <cell r="O964">
            <v>7.87</v>
          </cell>
          <cell r="P964">
            <v>0.24729999999999999</v>
          </cell>
          <cell r="Q964">
            <v>102</v>
          </cell>
          <cell r="R964">
            <v>412.45</v>
          </cell>
          <cell r="S964">
            <v>2.3999999999999998E-3</v>
          </cell>
          <cell r="T964" t="str">
            <v>RM4601</v>
          </cell>
        </row>
        <row r="965">
          <cell r="K965" t="str">
            <v>1862685-00</v>
          </cell>
          <cell r="L965"/>
          <cell r="M965">
            <v>57.5</v>
          </cell>
          <cell r="N965" t="str">
            <v>1</v>
          </cell>
          <cell r="O965">
            <v>7.87</v>
          </cell>
          <cell r="P965">
            <v>0.24729999999999999</v>
          </cell>
          <cell r="Q965">
            <v>38</v>
          </cell>
          <cell r="R965">
            <v>153.65</v>
          </cell>
          <cell r="S965">
            <v>6.4999999999999997E-3</v>
          </cell>
          <cell r="T965" t="str">
            <v>RM4601</v>
          </cell>
        </row>
        <row r="966">
          <cell r="K966" t="str">
            <v>1866589-00</v>
          </cell>
          <cell r="L966"/>
          <cell r="M966">
            <v>46</v>
          </cell>
          <cell r="N966" t="str">
            <v>1.5</v>
          </cell>
          <cell r="O966">
            <v>7.87</v>
          </cell>
          <cell r="P966">
            <v>0.63349999999999995</v>
          </cell>
          <cell r="Q966">
            <v>53</v>
          </cell>
          <cell r="R966">
            <v>83.66</v>
          </cell>
          <cell r="S966">
            <v>1.2E-2</v>
          </cell>
          <cell r="T966" t="str">
            <v>RM1116</v>
          </cell>
        </row>
        <row r="967">
          <cell r="K967" t="str">
            <v>1866570-00</v>
          </cell>
          <cell r="L967"/>
          <cell r="M967">
            <v>475.8</v>
          </cell>
          <cell r="N967" t="str">
            <v>1.5</v>
          </cell>
          <cell r="O967">
            <v>7.87</v>
          </cell>
          <cell r="P967">
            <v>0.63349999999999995</v>
          </cell>
          <cell r="Q967">
            <v>5</v>
          </cell>
          <cell r="R967">
            <v>7.89</v>
          </cell>
          <cell r="S967">
            <v>0.12670000000000001</v>
          </cell>
          <cell r="T967" t="str">
            <v>RM1116</v>
          </cell>
        </row>
        <row r="968">
          <cell r="K968" t="str">
            <v>1866964-00</v>
          </cell>
          <cell r="L968"/>
          <cell r="M968">
            <v>62.7</v>
          </cell>
          <cell r="N968" t="str">
            <v>1.5</v>
          </cell>
          <cell r="O968">
            <v>7.87</v>
          </cell>
          <cell r="P968">
            <v>0.63349999999999995</v>
          </cell>
          <cell r="Q968">
            <v>39</v>
          </cell>
          <cell r="R968">
            <v>61.56</v>
          </cell>
          <cell r="S968">
            <v>1.6199999999999999E-2</v>
          </cell>
          <cell r="T968" t="str">
            <v>RM1116</v>
          </cell>
        </row>
        <row r="969">
          <cell r="K969" t="str">
            <v>1866933-00</v>
          </cell>
          <cell r="L969"/>
          <cell r="M969">
            <v>276</v>
          </cell>
          <cell r="N969" t="str">
            <v>1.5</v>
          </cell>
          <cell r="O969">
            <v>7.87</v>
          </cell>
          <cell r="P969">
            <v>0.55259999999999998</v>
          </cell>
          <cell r="Q969">
            <v>8</v>
          </cell>
          <cell r="R969">
            <v>14.47</v>
          </cell>
          <cell r="S969">
            <v>6.9099999999999995E-2</v>
          </cell>
          <cell r="T969" t="str">
            <v>RM1137</v>
          </cell>
        </row>
        <row r="970">
          <cell r="K970" t="str">
            <v>1862658-00</v>
          </cell>
          <cell r="L970"/>
          <cell r="M970">
            <v>160</v>
          </cell>
          <cell r="N970" t="str">
            <v>1</v>
          </cell>
          <cell r="O970">
            <v>7.87</v>
          </cell>
          <cell r="P970">
            <v>0.24729999999999999</v>
          </cell>
          <cell r="Q970">
            <v>13</v>
          </cell>
          <cell r="R970">
            <v>52.56</v>
          </cell>
          <cell r="S970">
            <v>1.9E-2</v>
          </cell>
          <cell r="T970" t="str">
            <v>RM4601</v>
          </cell>
        </row>
        <row r="971">
          <cell r="K971" t="str">
            <v>1862632-00</v>
          </cell>
          <cell r="L971"/>
          <cell r="M971">
            <v>170</v>
          </cell>
          <cell r="N971" t="str">
            <v>1</v>
          </cell>
          <cell r="O971">
            <v>7.87</v>
          </cell>
          <cell r="P971">
            <v>0.3841</v>
          </cell>
          <cell r="Q971">
            <v>13</v>
          </cell>
          <cell r="R971">
            <v>33.840000000000003</v>
          </cell>
          <cell r="S971">
            <v>2.9600000000000001E-2</v>
          </cell>
          <cell r="T971" t="str">
            <v>RM1135</v>
          </cell>
        </row>
        <row r="972">
          <cell r="K972" t="str">
            <v>1866775-00</v>
          </cell>
          <cell r="L972"/>
          <cell r="M972">
            <v>436.6</v>
          </cell>
          <cell r="N972" t="str">
            <v>1.5</v>
          </cell>
          <cell r="O972">
            <v>7.87</v>
          </cell>
          <cell r="P972">
            <v>0.55630000000000002</v>
          </cell>
          <cell r="Q972">
            <v>5</v>
          </cell>
          <cell r="R972">
            <v>8.98</v>
          </cell>
          <cell r="S972">
            <v>0.1114</v>
          </cell>
          <cell r="T972" t="str">
            <v>RM1136</v>
          </cell>
        </row>
        <row r="973">
          <cell r="K973" t="str">
            <v>1866544-00</v>
          </cell>
          <cell r="L973"/>
          <cell r="M973">
            <v>464.2</v>
          </cell>
          <cell r="N973" t="str">
            <v>2</v>
          </cell>
          <cell r="O973">
            <v>7.87</v>
          </cell>
          <cell r="P973">
            <v>1.1215999999999999</v>
          </cell>
          <cell r="Q973">
            <v>5</v>
          </cell>
          <cell r="R973">
            <v>4.45</v>
          </cell>
          <cell r="S973">
            <v>0.22470000000000001</v>
          </cell>
          <cell r="T973" t="str">
            <v>RM1002</v>
          </cell>
        </row>
        <row r="974">
          <cell r="K974" t="str">
            <v>1866793-00</v>
          </cell>
          <cell r="L974"/>
          <cell r="M974">
            <v>380.7</v>
          </cell>
          <cell r="N974" t="str">
            <v>1.5</v>
          </cell>
          <cell r="O974">
            <v>7.87</v>
          </cell>
          <cell r="P974">
            <v>0.55259999999999998</v>
          </cell>
          <cell r="Q974">
            <v>5</v>
          </cell>
          <cell r="R974">
            <v>9.0399999999999991</v>
          </cell>
          <cell r="S974">
            <v>0.1106</v>
          </cell>
          <cell r="T974" t="str">
            <v>RM1137</v>
          </cell>
        </row>
        <row r="975">
          <cell r="K975" t="str">
            <v>1866962-00</v>
          </cell>
          <cell r="L975"/>
          <cell r="M975">
            <v>24.6</v>
          </cell>
          <cell r="N975" t="str">
            <v>2</v>
          </cell>
          <cell r="O975">
            <v>7.87</v>
          </cell>
          <cell r="P975">
            <v>1.3669</v>
          </cell>
          <cell r="Q975">
            <v>92</v>
          </cell>
          <cell r="R975">
            <v>67.3</v>
          </cell>
          <cell r="S975">
            <v>1.49E-2</v>
          </cell>
          <cell r="T975" t="str">
            <v>RM1120</v>
          </cell>
        </row>
        <row r="976">
          <cell r="K976" t="str">
            <v>1866827-00</v>
          </cell>
          <cell r="L976"/>
          <cell r="M976">
            <v>24.6</v>
          </cell>
          <cell r="N976" t="str">
            <v>2</v>
          </cell>
          <cell r="O976">
            <v>7.87</v>
          </cell>
          <cell r="P976">
            <v>1.3669</v>
          </cell>
          <cell r="Q976">
            <v>92</v>
          </cell>
          <cell r="R976">
            <v>67.3</v>
          </cell>
          <cell r="S976">
            <v>1.49E-2</v>
          </cell>
          <cell r="T976" t="str">
            <v>RM1120</v>
          </cell>
        </row>
        <row r="977">
          <cell r="K977" t="str">
            <v>1866830-00</v>
          </cell>
          <cell r="L977"/>
          <cell r="M977">
            <v>26.8</v>
          </cell>
          <cell r="N977" t="str">
            <v>2</v>
          </cell>
          <cell r="O977">
            <v>7.87</v>
          </cell>
          <cell r="P977">
            <v>1.3669</v>
          </cell>
          <cell r="Q977">
            <v>85</v>
          </cell>
          <cell r="R977">
            <v>62.18</v>
          </cell>
          <cell r="S977">
            <v>1.61E-2</v>
          </cell>
          <cell r="T977" t="str">
            <v>RM1120</v>
          </cell>
        </row>
        <row r="978">
          <cell r="K978" t="str">
            <v>1866833-00</v>
          </cell>
          <cell r="L978"/>
          <cell r="M978">
            <v>26.8</v>
          </cell>
          <cell r="N978" t="str">
            <v>2</v>
          </cell>
          <cell r="O978">
            <v>7.87</v>
          </cell>
          <cell r="P978">
            <v>1.3669</v>
          </cell>
          <cell r="Q978">
            <v>85</v>
          </cell>
          <cell r="R978">
            <v>62.18</v>
          </cell>
          <cell r="S978">
            <v>1.61E-2</v>
          </cell>
          <cell r="T978" t="str">
            <v>RM1120</v>
          </cell>
        </row>
        <row r="979">
          <cell r="K979" t="str">
            <v>1868854-00</v>
          </cell>
          <cell r="L979"/>
          <cell r="M979">
            <v>421.3</v>
          </cell>
          <cell r="N979" t="str">
            <v>1.5</v>
          </cell>
          <cell r="O979">
            <v>7.87</v>
          </cell>
          <cell r="P979">
            <v>0.55259999999999998</v>
          </cell>
          <cell r="Q979">
            <v>5</v>
          </cell>
          <cell r="R979">
            <v>9.0399999999999991</v>
          </cell>
          <cell r="S979">
            <v>0.1106</v>
          </cell>
          <cell r="T979" t="str">
            <v>RM1137</v>
          </cell>
        </row>
        <row r="980">
          <cell r="K980" t="str">
            <v>1866814-00</v>
          </cell>
          <cell r="L980"/>
          <cell r="M980">
            <v>74.099999999999994</v>
          </cell>
          <cell r="N980" t="str">
            <v>1.5</v>
          </cell>
          <cell r="O980">
            <v>7.87</v>
          </cell>
          <cell r="P980">
            <v>0.63349999999999995</v>
          </cell>
          <cell r="Q980">
            <v>33</v>
          </cell>
          <cell r="R980">
            <v>52.09</v>
          </cell>
          <cell r="S980">
            <v>1.9199999999999998E-2</v>
          </cell>
          <cell r="T980" t="str">
            <v>RM1116</v>
          </cell>
        </row>
        <row r="981">
          <cell r="K981" t="str">
            <v>1866815-00</v>
          </cell>
          <cell r="L981"/>
          <cell r="M981">
            <v>73.5</v>
          </cell>
          <cell r="N981" t="str">
            <v>1.5</v>
          </cell>
          <cell r="O981">
            <v>7.87</v>
          </cell>
          <cell r="P981">
            <v>0.63349999999999995</v>
          </cell>
          <cell r="Q981">
            <v>34</v>
          </cell>
          <cell r="R981">
            <v>53.67</v>
          </cell>
          <cell r="S981">
            <v>1.8599999999999998E-2</v>
          </cell>
          <cell r="T981" t="str">
            <v>RM1116</v>
          </cell>
        </row>
        <row r="982">
          <cell r="K982" t="str">
            <v>1866816-00</v>
          </cell>
          <cell r="L982"/>
          <cell r="M982">
            <v>68.599999999999994</v>
          </cell>
          <cell r="N982" t="str">
            <v>1.5</v>
          </cell>
          <cell r="O982">
            <v>7.87</v>
          </cell>
          <cell r="P982">
            <v>0.63349999999999995</v>
          </cell>
          <cell r="Q982">
            <v>36</v>
          </cell>
          <cell r="R982">
            <v>56.82</v>
          </cell>
          <cell r="S982">
            <v>1.7600000000000001E-2</v>
          </cell>
          <cell r="T982" t="str">
            <v>RM1116</v>
          </cell>
        </row>
        <row r="983">
          <cell r="K983" t="str">
            <v>1866853-00</v>
          </cell>
          <cell r="L983"/>
          <cell r="M983">
            <v>81.099999999999994</v>
          </cell>
          <cell r="N983" t="str">
            <v>1.5</v>
          </cell>
          <cell r="O983">
            <v>7.87</v>
          </cell>
          <cell r="P983">
            <v>0.63349999999999995</v>
          </cell>
          <cell r="Q983">
            <v>30</v>
          </cell>
          <cell r="R983">
            <v>47.35</v>
          </cell>
          <cell r="S983">
            <v>2.1100000000000001E-2</v>
          </cell>
          <cell r="T983" t="str">
            <v>RM1116</v>
          </cell>
        </row>
        <row r="984">
          <cell r="K984" t="str">
            <v>1867359-00</v>
          </cell>
          <cell r="L984"/>
          <cell r="M984">
            <v>464</v>
          </cell>
          <cell r="N984" t="str">
            <v>1.5</v>
          </cell>
          <cell r="O984">
            <v>7.87</v>
          </cell>
          <cell r="P984">
            <v>0.55259999999999998</v>
          </cell>
          <cell r="Q984">
            <v>4</v>
          </cell>
          <cell r="R984">
            <v>7.23</v>
          </cell>
          <cell r="S984">
            <v>0.13830000000000001</v>
          </cell>
          <cell r="T984" t="str">
            <v>RM1137</v>
          </cell>
        </row>
        <row r="985">
          <cell r="K985" t="str">
            <v>1868019-00</v>
          </cell>
          <cell r="L985"/>
          <cell r="M985">
            <v>255.55</v>
          </cell>
          <cell r="N985" t="str">
            <v>1.5</v>
          </cell>
          <cell r="O985">
            <v>7.87</v>
          </cell>
          <cell r="P985">
            <v>0.55259999999999998</v>
          </cell>
          <cell r="Q985">
            <v>8</v>
          </cell>
          <cell r="R985">
            <v>14.47</v>
          </cell>
          <cell r="S985">
            <v>6.9099999999999995E-2</v>
          </cell>
          <cell r="T985" t="str">
            <v>RM1137</v>
          </cell>
        </row>
        <row r="986">
          <cell r="K986" t="str">
            <v>1868023-00</v>
          </cell>
          <cell r="L986"/>
          <cell r="M986">
            <v>326</v>
          </cell>
          <cell r="N986" t="str">
            <v>1</v>
          </cell>
          <cell r="O986">
            <v>7.87</v>
          </cell>
          <cell r="P986">
            <v>0.38639999999999997</v>
          </cell>
          <cell r="Q986">
            <v>6</v>
          </cell>
          <cell r="R986">
            <v>15.52</v>
          </cell>
          <cell r="S986">
            <v>6.4399999999999999E-2</v>
          </cell>
          <cell r="T986" t="str">
            <v>RM1112</v>
          </cell>
        </row>
        <row r="987">
          <cell r="K987" t="str">
            <v>1868022-00</v>
          </cell>
          <cell r="L987"/>
          <cell r="M987">
            <v>118</v>
          </cell>
          <cell r="N987" t="str">
            <v>1.5</v>
          </cell>
          <cell r="O987">
            <v>7.87</v>
          </cell>
          <cell r="P987">
            <v>0.63349999999999995</v>
          </cell>
          <cell r="Q987">
            <v>21</v>
          </cell>
          <cell r="R987">
            <v>33.14</v>
          </cell>
          <cell r="S987">
            <v>3.0200000000000001E-2</v>
          </cell>
          <cell r="T987" t="str">
            <v>RM1116</v>
          </cell>
        </row>
        <row r="988">
          <cell r="K988" t="str">
            <v>J3C-0092-00</v>
          </cell>
          <cell r="L988"/>
          <cell r="M988">
            <v>5</v>
          </cell>
          <cell r="N988" t="str">
            <v>2</v>
          </cell>
          <cell r="O988">
            <v>7.87</v>
          </cell>
          <cell r="P988">
            <v>1.2517</v>
          </cell>
          <cell r="Q988">
            <v>321</v>
          </cell>
          <cell r="R988">
            <v>256.45</v>
          </cell>
          <cell r="S988">
            <v>3.8999999999999998E-3</v>
          </cell>
          <cell r="T988" t="str">
            <v>RM5007</v>
          </cell>
        </row>
        <row r="989">
          <cell r="K989" t="str">
            <v>J3C-0093-00</v>
          </cell>
          <cell r="L989"/>
          <cell r="M989">
            <v>31.08</v>
          </cell>
          <cell r="N989" t="str">
            <v>1.5</v>
          </cell>
          <cell r="O989">
            <v>7.87</v>
          </cell>
          <cell r="P989">
            <v>0.7681</v>
          </cell>
          <cell r="Q989">
            <v>69</v>
          </cell>
          <cell r="R989">
            <v>89.83</v>
          </cell>
          <cell r="S989">
            <v>1.11E-2</v>
          </cell>
          <cell r="T989" t="str">
            <v>RM1117</v>
          </cell>
        </row>
        <row r="990">
          <cell r="K990" t="str">
            <v>1867425-00</v>
          </cell>
          <cell r="L990"/>
          <cell r="M990">
            <v>412.2</v>
          </cell>
          <cell r="N990" t="str">
            <v>1.5</v>
          </cell>
          <cell r="O990">
            <v>7.87</v>
          </cell>
          <cell r="P990">
            <v>0.55630000000000002</v>
          </cell>
          <cell r="Q990">
            <v>5</v>
          </cell>
          <cell r="R990">
            <v>8.98</v>
          </cell>
          <cell r="S990">
            <v>0.1114</v>
          </cell>
          <cell r="T990" t="str">
            <v>RM1136</v>
          </cell>
        </row>
        <row r="991">
          <cell r="K991" t="str">
            <v>1867380-00</v>
          </cell>
          <cell r="L991"/>
          <cell r="M991">
            <v>53.3</v>
          </cell>
          <cell r="N991" t="str">
            <v>1</v>
          </cell>
          <cell r="O991">
            <v>7.87</v>
          </cell>
          <cell r="P991">
            <v>0.38639999999999997</v>
          </cell>
          <cell r="Q991">
            <v>41</v>
          </cell>
          <cell r="R991">
            <v>106.1</v>
          </cell>
          <cell r="S991">
            <v>9.4000000000000004E-3</v>
          </cell>
          <cell r="T991" t="str">
            <v>RM1112</v>
          </cell>
        </row>
        <row r="992">
          <cell r="K992" t="str">
            <v>1867373-00</v>
          </cell>
          <cell r="L992"/>
          <cell r="M992">
            <v>412</v>
          </cell>
          <cell r="N992" t="str">
            <v>1</v>
          </cell>
          <cell r="O992">
            <v>7.87</v>
          </cell>
          <cell r="P992">
            <v>0.38639999999999997</v>
          </cell>
          <cell r="Q992">
            <v>5</v>
          </cell>
          <cell r="R992">
            <v>12.93</v>
          </cell>
          <cell r="S992">
            <v>7.7299999999999994E-2</v>
          </cell>
          <cell r="T992" t="str">
            <v>RM1112</v>
          </cell>
        </row>
        <row r="993">
          <cell r="K993" t="str">
            <v>1867428-00</v>
          </cell>
          <cell r="L993"/>
          <cell r="M993">
            <v>400.6</v>
          </cell>
          <cell r="N993" t="str">
            <v>1</v>
          </cell>
          <cell r="O993">
            <v>7.87</v>
          </cell>
          <cell r="P993">
            <v>0.38639999999999997</v>
          </cell>
          <cell r="Q993">
            <v>5</v>
          </cell>
          <cell r="R993">
            <v>12.93</v>
          </cell>
          <cell r="S993">
            <v>7.7299999999999994E-2</v>
          </cell>
          <cell r="T993" t="str">
            <v>RM1112</v>
          </cell>
        </row>
        <row r="994">
          <cell r="K994" t="str">
            <v>1867300-00</v>
          </cell>
          <cell r="L994"/>
          <cell r="M994">
            <v>35.549999999999997</v>
          </cell>
          <cell r="N994" t="str">
            <v>2</v>
          </cell>
          <cell r="O994">
            <v>7.87</v>
          </cell>
          <cell r="P994">
            <v>0.98899999999999999</v>
          </cell>
          <cell r="Q994">
            <v>59</v>
          </cell>
          <cell r="R994">
            <v>59.65</v>
          </cell>
          <cell r="S994">
            <v>1.6799999999999999E-2</v>
          </cell>
          <cell r="T994" t="str">
            <v>RM1118</v>
          </cell>
        </row>
        <row r="995">
          <cell r="K995" t="str">
            <v>1867539-00</v>
          </cell>
          <cell r="L995"/>
          <cell r="M995">
            <v>11.6</v>
          </cell>
          <cell r="N995" t="str">
            <v>1.5</v>
          </cell>
          <cell r="O995">
            <v>7.87</v>
          </cell>
          <cell r="P995">
            <v>0.55630000000000002</v>
          </cell>
          <cell r="Q995">
            <v>171</v>
          </cell>
          <cell r="R995">
            <v>307.38</v>
          </cell>
          <cell r="S995">
            <v>3.3E-3</v>
          </cell>
          <cell r="T995" t="str">
            <v>RM1136</v>
          </cell>
        </row>
        <row r="996">
          <cell r="K996" t="str">
            <v>1867438-00</v>
          </cell>
          <cell r="L996"/>
          <cell r="M996">
            <v>409.5</v>
          </cell>
          <cell r="N996" t="str">
            <v>1</v>
          </cell>
          <cell r="O996">
            <v>7.87</v>
          </cell>
          <cell r="P996">
            <v>0.38639999999999997</v>
          </cell>
          <cell r="Q996">
            <v>5</v>
          </cell>
          <cell r="R996">
            <v>12.93</v>
          </cell>
          <cell r="S996">
            <v>7.7299999999999994E-2</v>
          </cell>
          <cell r="T996" t="str">
            <v>RM1112</v>
          </cell>
        </row>
        <row r="997">
          <cell r="K997" t="str">
            <v>1867483-00</v>
          </cell>
          <cell r="L997"/>
          <cell r="M997">
            <v>377</v>
          </cell>
          <cell r="N997" t="str">
            <v>1</v>
          </cell>
          <cell r="O997">
            <v>7.87</v>
          </cell>
          <cell r="P997">
            <v>0.38639999999999997</v>
          </cell>
          <cell r="Q997">
            <v>5</v>
          </cell>
          <cell r="R997">
            <v>12.93</v>
          </cell>
          <cell r="S997">
            <v>7.7299999999999994E-2</v>
          </cell>
          <cell r="T997" t="str">
            <v>RM1112</v>
          </cell>
        </row>
        <row r="998">
          <cell r="K998" t="str">
            <v>1867785-00</v>
          </cell>
          <cell r="L998"/>
          <cell r="M998">
            <v>32</v>
          </cell>
          <cell r="N998" t="str">
            <v>1.5</v>
          </cell>
          <cell r="O998">
            <v>7.87</v>
          </cell>
          <cell r="P998">
            <v>0.55630000000000002</v>
          </cell>
          <cell r="Q998">
            <v>67</v>
          </cell>
          <cell r="R998">
            <v>120.43</v>
          </cell>
          <cell r="S998">
            <v>8.3000000000000001E-3</v>
          </cell>
          <cell r="T998" t="str">
            <v>RM1136</v>
          </cell>
        </row>
        <row r="999">
          <cell r="K999" t="str">
            <v>1867299-00</v>
          </cell>
          <cell r="L999"/>
          <cell r="M999">
            <v>12.55</v>
          </cell>
          <cell r="N999" t="str">
            <v>2</v>
          </cell>
          <cell r="O999">
            <v>7.87</v>
          </cell>
          <cell r="P999">
            <v>0.98899999999999999</v>
          </cell>
          <cell r="Q999">
            <v>154</v>
          </cell>
          <cell r="R999">
            <v>155.71</v>
          </cell>
          <cell r="S999">
            <v>6.4000000000000003E-3</v>
          </cell>
          <cell r="T999" t="str">
            <v>RM1118</v>
          </cell>
        </row>
        <row r="1000">
          <cell r="K1000" t="str">
            <v>1867381-00</v>
          </cell>
          <cell r="L1000"/>
          <cell r="M1000">
            <v>38.299999999999997</v>
          </cell>
          <cell r="N1000" t="str">
            <v>1</v>
          </cell>
          <cell r="O1000">
            <v>7.87</v>
          </cell>
          <cell r="P1000">
            <v>0.38639999999999997</v>
          </cell>
          <cell r="Q1000">
            <v>57</v>
          </cell>
          <cell r="R1000">
            <v>147.51</v>
          </cell>
          <cell r="S1000">
            <v>6.7999999999999996E-3</v>
          </cell>
          <cell r="T1000" t="str">
            <v>RM1112</v>
          </cell>
        </row>
        <row r="1001">
          <cell r="K1001" t="str">
            <v>1867340-00</v>
          </cell>
          <cell r="L1001"/>
          <cell r="M1001">
            <v>471.7</v>
          </cell>
          <cell r="N1001" t="str">
            <v>1.5</v>
          </cell>
          <cell r="O1001">
            <v>7.87</v>
          </cell>
          <cell r="P1001">
            <v>0.55630000000000002</v>
          </cell>
          <cell r="Q1001">
            <v>4</v>
          </cell>
          <cell r="R1001">
            <v>7.19</v>
          </cell>
          <cell r="S1001">
            <v>0.1391</v>
          </cell>
          <cell r="T1001" t="str">
            <v>RM1136</v>
          </cell>
        </row>
        <row r="1002">
          <cell r="K1002" t="str">
            <v>1867960-00</v>
          </cell>
          <cell r="L1002"/>
          <cell r="M1002">
            <v>28.1</v>
          </cell>
          <cell r="N1002" t="str">
            <v>1.5</v>
          </cell>
          <cell r="O1002">
            <v>7.87</v>
          </cell>
          <cell r="P1002">
            <v>0.55630000000000002</v>
          </cell>
          <cell r="Q1002">
            <v>76</v>
          </cell>
          <cell r="R1002">
            <v>136.61000000000001</v>
          </cell>
          <cell r="S1002">
            <v>7.3000000000000001E-3</v>
          </cell>
          <cell r="T1002" t="str">
            <v>RM1136</v>
          </cell>
        </row>
        <row r="1003">
          <cell r="K1003" t="str">
            <v>1867374-00</v>
          </cell>
          <cell r="L1003"/>
          <cell r="M1003">
            <v>400</v>
          </cell>
          <cell r="N1003" t="str">
            <v>1</v>
          </cell>
          <cell r="O1003">
            <v>7.87</v>
          </cell>
          <cell r="P1003">
            <v>0.38639999999999997</v>
          </cell>
          <cell r="Q1003">
            <v>5</v>
          </cell>
          <cell r="R1003">
            <v>12.93</v>
          </cell>
          <cell r="S1003">
            <v>7.7299999999999994E-2</v>
          </cell>
          <cell r="T1003" t="str">
            <v>RM1112</v>
          </cell>
        </row>
        <row r="1004">
          <cell r="K1004" t="str">
            <v>1867432-00</v>
          </cell>
          <cell r="L1004"/>
          <cell r="M1004">
            <v>42</v>
          </cell>
          <cell r="N1004" t="str">
            <v>1.5</v>
          </cell>
          <cell r="O1004">
            <v>7.87</v>
          </cell>
          <cell r="P1004">
            <v>0.55630000000000002</v>
          </cell>
          <cell r="Q1004">
            <v>51</v>
          </cell>
          <cell r="R1004">
            <v>91.67</v>
          </cell>
          <cell r="S1004">
            <v>1.09E-2</v>
          </cell>
          <cell r="T1004" t="str">
            <v>RM1136</v>
          </cell>
        </row>
        <row r="1005">
          <cell r="K1005" t="str">
            <v>1873414-00</v>
          </cell>
          <cell r="L1005"/>
          <cell r="M1005">
            <v>17</v>
          </cell>
          <cell r="N1005" t="str">
            <v>1</v>
          </cell>
          <cell r="O1005">
            <v>7.87</v>
          </cell>
          <cell r="P1005">
            <v>4.9500000000000002E-2</v>
          </cell>
          <cell r="Q1005">
            <v>97</v>
          </cell>
          <cell r="R1005">
            <v>1959.59</v>
          </cell>
          <cell r="S1005">
            <v>5.0000000000000001E-4</v>
          </cell>
          <cell r="T1005" t="str">
            <v>RM1101</v>
          </cell>
        </row>
        <row r="1006">
          <cell r="K1006" t="str">
            <v>1874292-00</v>
          </cell>
          <cell r="L1006"/>
          <cell r="M1006">
            <v>22</v>
          </cell>
          <cell r="N1006" t="str">
            <v>1</v>
          </cell>
          <cell r="O1006">
            <v>7.87</v>
          </cell>
          <cell r="P1006">
            <v>0.14379999999999998</v>
          </cell>
          <cell r="Q1006">
            <v>97</v>
          </cell>
          <cell r="R1006">
            <v>674.54</v>
          </cell>
          <cell r="S1006">
            <v>1.5E-3</v>
          </cell>
          <cell r="T1006" t="str">
            <v>RM1105</v>
          </cell>
        </row>
        <row r="1007">
          <cell r="K1007" t="str">
            <v>1867568-00</v>
          </cell>
          <cell r="L1007"/>
          <cell r="M1007">
            <v>345</v>
          </cell>
          <cell r="N1007" t="str">
            <v>1.5</v>
          </cell>
          <cell r="O1007">
            <v>7.87</v>
          </cell>
          <cell r="P1007">
            <v>0.55630000000000002</v>
          </cell>
          <cell r="Q1007">
            <v>6</v>
          </cell>
          <cell r="R1007">
            <v>10.78</v>
          </cell>
          <cell r="S1007">
            <v>9.2799999999999994E-2</v>
          </cell>
          <cell r="T1007" t="str">
            <v>RM1136</v>
          </cell>
        </row>
        <row r="1008">
          <cell r="K1008" t="str">
            <v>1867498-01</v>
          </cell>
          <cell r="L1008"/>
          <cell r="M1008">
            <v>359.5</v>
          </cell>
          <cell r="N1008" t="str">
            <v>1</v>
          </cell>
          <cell r="O1008">
            <v>7.87</v>
          </cell>
          <cell r="P1008">
            <v>0.38639999999999997</v>
          </cell>
          <cell r="Q1008">
            <v>6</v>
          </cell>
          <cell r="R1008">
            <v>15.52</v>
          </cell>
          <cell r="S1008">
            <v>6.4399999999999999E-2</v>
          </cell>
          <cell r="T1008" t="str">
            <v>RM1112</v>
          </cell>
        </row>
        <row r="1009">
          <cell r="K1009" t="str">
            <v>1866617-00</v>
          </cell>
          <cell r="L1009"/>
          <cell r="M1009">
            <v>84</v>
          </cell>
          <cell r="N1009" t="str">
            <v>1</v>
          </cell>
          <cell r="O1009">
            <v>7.87</v>
          </cell>
          <cell r="P1009">
            <v>0.39410000000000001</v>
          </cell>
          <cell r="Q1009">
            <v>26</v>
          </cell>
          <cell r="R1009">
            <v>65.97</v>
          </cell>
          <cell r="S1009">
            <v>1.52E-2</v>
          </cell>
          <cell r="T1009" t="str">
            <v>RM1126</v>
          </cell>
        </row>
        <row r="1010">
          <cell r="K1010" t="str">
            <v>1867718-00</v>
          </cell>
          <cell r="L1010"/>
          <cell r="M1010">
            <v>129.30000000000001</v>
          </cell>
          <cell r="N1010" t="str">
            <v>1</v>
          </cell>
          <cell r="O1010">
            <v>7.87</v>
          </cell>
          <cell r="P1010">
            <v>0.39410000000000001</v>
          </cell>
          <cell r="Q1010">
            <v>17</v>
          </cell>
          <cell r="R1010">
            <v>43.13</v>
          </cell>
          <cell r="S1010">
            <v>2.3199999999999998E-2</v>
          </cell>
          <cell r="T1010" t="str">
            <v>RM1126</v>
          </cell>
        </row>
        <row r="1011">
          <cell r="K1011" t="str">
            <v>1867459-00</v>
          </cell>
          <cell r="L1011"/>
          <cell r="M1011">
            <v>24.15</v>
          </cell>
          <cell r="N1011" t="str">
            <v>1.5</v>
          </cell>
          <cell r="O1011">
            <v>7.87</v>
          </cell>
          <cell r="P1011">
            <v>0.55630000000000002</v>
          </cell>
          <cell r="Q1011">
            <v>87</v>
          </cell>
          <cell r="R1011">
            <v>156.38999999999999</v>
          </cell>
          <cell r="S1011">
            <v>6.4000000000000003E-3</v>
          </cell>
          <cell r="T1011" t="str">
            <v>RM1136</v>
          </cell>
        </row>
        <row r="1012">
          <cell r="K1012" t="str">
            <v>1867717-00</v>
          </cell>
          <cell r="L1012"/>
          <cell r="M1012">
            <v>156.1</v>
          </cell>
          <cell r="N1012" t="str">
            <v>1.5</v>
          </cell>
          <cell r="O1012">
            <v>7.87</v>
          </cell>
          <cell r="P1012">
            <v>0.63349999999999995</v>
          </cell>
          <cell r="Q1012">
            <v>16</v>
          </cell>
          <cell r="R1012">
            <v>25.25</v>
          </cell>
          <cell r="S1012">
            <v>3.9600000000000003E-2</v>
          </cell>
          <cell r="T1012" t="str">
            <v>RM1116</v>
          </cell>
        </row>
        <row r="1013">
          <cell r="K1013" t="str">
            <v>1867569-00</v>
          </cell>
          <cell r="L1013"/>
          <cell r="M1013">
            <v>361.1</v>
          </cell>
          <cell r="N1013" t="str">
            <v>1</v>
          </cell>
          <cell r="O1013">
            <v>7.87</v>
          </cell>
          <cell r="P1013">
            <v>0.38639999999999997</v>
          </cell>
          <cell r="Q1013">
            <v>6</v>
          </cell>
          <cell r="R1013">
            <v>15.52</v>
          </cell>
          <cell r="S1013">
            <v>6.4399999999999999E-2</v>
          </cell>
          <cell r="T1013" t="str">
            <v>RM1112</v>
          </cell>
        </row>
        <row r="1014">
          <cell r="K1014" t="str">
            <v>1867866-00</v>
          </cell>
          <cell r="L1014"/>
          <cell r="M1014">
            <v>134</v>
          </cell>
          <cell r="N1014" t="str">
            <v>1</v>
          </cell>
          <cell r="O1014">
            <v>7.87</v>
          </cell>
          <cell r="P1014">
            <v>0.13819999999999999</v>
          </cell>
          <cell r="Q1014">
            <v>16</v>
          </cell>
          <cell r="R1014">
            <v>115.77</v>
          </cell>
          <cell r="S1014">
            <v>8.6E-3</v>
          </cell>
          <cell r="T1014" t="str">
            <v>RM1103</v>
          </cell>
        </row>
        <row r="1015">
          <cell r="K1015" t="str">
            <v>1867931-00</v>
          </cell>
          <cell r="L1015"/>
          <cell r="M1015">
            <v>56.6</v>
          </cell>
          <cell r="N1015" t="str">
            <v>1.5</v>
          </cell>
          <cell r="O1015">
            <v>7.87</v>
          </cell>
          <cell r="P1015">
            <v>0.63349999999999995</v>
          </cell>
          <cell r="Q1015">
            <v>43</v>
          </cell>
          <cell r="R1015">
            <v>67.87</v>
          </cell>
          <cell r="S1015">
            <v>1.47E-2</v>
          </cell>
          <cell r="T1015" t="str">
            <v>RM1116</v>
          </cell>
        </row>
        <row r="1016">
          <cell r="K1016" t="str">
            <v>1867354-00</v>
          </cell>
          <cell r="L1016"/>
          <cell r="M1016">
            <v>11.95</v>
          </cell>
          <cell r="N1016" t="str">
            <v>1.5</v>
          </cell>
          <cell r="O1016">
            <v>7.87</v>
          </cell>
          <cell r="P1016">
            <v>0.7681</v>
          </cell>
          <cell r="Q1016">
            <v>167</v>
          </cell>
          <cell r="R1016">
            <v>217.41</v>
          </cell>
          <cell r="S1016">
            <v>4.5999999999999999E-3</v>
          </cell>
          <cell r="T1016" t="str">
            <v>RM1117</v>
          </cell>
        </row>
        <row r="1017">
          <cell r="K1017" t="str">
            <v>1867398-00</v>
          </cell>
          <cell r="L1017"/>
          <cell r="M1017">
            <v>11.6</v>
          </cell>
          <cell r="N1017" t="str">
            <v>1</v>
          </cell>
          <cell r="O1017">
            <v>7.87</v>
          </cell>
          <cell r="P1017">
            <v>4.9500000000000002E-2</v>
          </cell>
          <cell r="Q1017">
            <v>138</v>
          </cell>
          <cell r="R1017">
            <v>2787.87</v>
          </cell>
          <cell r="S1017">
            <v>4.0000000000000002E-4</v>
          </cell>
          <cell r="T1017" t="str">
            <v>RM1101</v>
          </cell>
        </row>
        <row r="1018">
          <cell r="K1018" t="str">
            <v>1867794-00</v>
          </cell>
          <cell r="L1018"/>
          <cell r="M1018">
            <v>5.6</v>
          </cell>
          <cell r="N1018" t="str">
            <v>1.5</v>
          </cell>
          <cell r="O1018">
            <v>7.87</v>
          </cell>
          <cell r="P1018">
            <v>0.55259999999999998</v>
          </cell>
          <cell r="Q1018">
            <v>316</v>
          </cell>
          <cell r="R1018">
            <v>571.84</v>
          </cell>
          <cell r="S1018">
            <v>1.6999999999999999E-3</v>
          </cell>
          <cell r="T1018" t="str">
            <v>RM1137</v>
          </cell>
        </row>
        <row r="1019">
          <cell r="K1019" t="str">
            <v>1866580-00</v>
          </cell>
          <cell r="L1019"/>
          <cell r="M1019">
            <v>235</v>
          </cell>
          <cell r="N1019" t="str">
            <v>1.5</v>
          </cell>
          <cell r="O1019">
            <v>7.87</v>
          </cell>
          <cell r="P1019">
            <v>0.63349999999999995</v>
          </cell>
          <cell r="Q1019">
            <v>10</v>
          </cell>
          <cell r="R1019">
            <v>15.78</v>
          </cell>
          <cell r="S1019">
            <v>6.3399999999999998E-2</v>
          </cell>
          <cell r="T1019" t="str">
            <v>RM1116</v>
          </cell>
        </row>
        <row r="1020">
          <cell r="K1020" t="str">
            <v>1867525-01</v>
          </cell>
          <cell r="L1020"/>
          <cell r="M1020">
            <v>362.9</v>
          </cell>
          <cell r="N1020" t="str">
            <v>1</v>
          </cell>
          <cell r="O1020">
            <v>7.87</v>
          </cell>
          <cell r="P1020">
            <v>0.13819999999999999</v>
          </cell>
          <cell r="Q1020">
            <v>6</v>
          </cell>
          <cell r="R1020">
            <v>43.41</v>
          </cell>
          <cell r="S1020">
            <v>2.3E-2</v>
          </cell>
          <cell r="T1020" t="str">
            <v>RM1103</v>
          </cell>
        </row>
        <row r="1021">
          <cell r="K1021" t="str">
            <v>1866929-00</v>
          </cell>
          <cell r="L1021"/>
          <cell r="M1021">
            <v>14.6</v>
          </cell>
          <cell r="N1021" t="str">
            <v>2</v>
          </cell>
          <cell r="O1021">
            <v>7.87</v>
          </cell>
          <cell r="P1021">
            <v>3.2939000000000003</v>
          </cell>
          <cell r="Q1021">
            <v>135</v>
          </cell>
          <cell r="R1021">
            <v>40.98</v>
          </cell>
          <cell r="S1021">
            <v>2.4400000000000002E-2</v>
          </cell>
          <cell r="T1021" t="str">
            <v>RM1136</v>
          </cell>
        </row>
        <row r="1022">
          <cell r="K1022" t="str">
            <v>1867795-01</v>
          </cell>
          <cell r="L1022"/>
          <cell r="M1022">
            <v>6.1</v>
          </cell>
          <cell r="N1022" t="str">
            <v>1</v>
          </cell>
          <cell r="O1022">
            <v>7.87</v>
          </cell>
          <cell r="P1022">
            <v>0.3841</v>
          </cell>
          <cell r="Q1022">
            <v>316</v>
          </cell>
          <cell r="R1022">
            <v>822.7</v>
          </cell>
          <cell r="S1022">
            <v>1.1999999999999999E-3</v>
          </cell>
          <cell r="T1022" t="str">
            <v>RM1135</v>
          </cell>
        </row>
        <row r="1023">
          <cell r="K1023" t="str">
            <v>1872125-00</v>
          </cell>
          <cell r="L1023"/>
          <cell r="M1023">
            <v>139.5</v>
          </cell>
          <cell r="N1023" t="str">
            <v>1.5</v>
          </cell>
          <cell r="O1023">
            <v>7.87</v>
          </cell>
          <cell r="P1023">
            <v>0.55630000000000002</v>
          </cell>
          <cell r="Q1023">
            <v>15</v>
          </cell>
          <cell r="R1023">
            <v>26.96</v>
          </cell>
          <cell r="S1023">
            <v>3.7100000000000001E-2</v>
          </cell>
          <cell r="T1023" t="str">
            <v>RM1136</v>
          </cell>
        </row>
        <row r="1024">
          <cell r="K1024" t="str">
            <v>1867898-00</v>
          </cell>
          <cell r="L1024"/>
          <cell r="M1024">
            <v>12</v>
          </cell>
          <cell r="N1024" t="str">
            <v>1</v>
          </cell>
          <cell r="O1024">
            <v>7.87</v>
          </cell>
          <cell r="P1024">
            <v>0.24729999999999999</v>
          </cell>
          <cell r="Q1024">
            <v>173</v>
          </cell>
          <cell r="R1024">
            <v>699.55</v>
          </cell>
          <cell r="S1024">
            <v>1.4E-3</v>
          </cell>
          <cell r="T1024" t="str">
            <v>RM4601</v>
          </cell>
        </row>
        <row r="1025">
          <cell r="K1025" t="str">
            <v>1867743-00</v>
          </cell>
          <cell r="L1025"/>
          <cell r="M1025">
            <v>45.7</v>
          </cell>
          <cell r="N1025" t="str">
            <v>1.5</v>
          </cell>
          <cell r="O1025">
            <v>7.87</v>
          </cell>
          <cell r="P1025">
            <v>0.55630000000000002</v>
          </cell>
          <cell r="Q1025">
            <v>47</v>
          </cell>
          <cell r="R1025">
            <v>84.48</v>
          </cell>
          <cell r="S1025">
            <v>1.18E-2</v>
          </cell>
          <cell r="T1025" t="str">
            <v>RM5004</v>
          </cell>
        </row>
        <row r="1026">
          <cell r="K1026" t="str">
            <v>1867716-00</v>
          </cell>
          <cell r="L1026"/>
          <cell r="M1026">
            <v>221.7</v>
          </cell>
          <cell r="N1026" t="str">
            <v>1.5</v>
          </cell>
          <cell r="O1026">
            <v>7.87</v>
          </cell>
          <cell r="P1026">
            <v>0.55630000000000002</v>
          </cell>
          <cell r="Q1026">
            <v>10</v>
          </cell>
          <cell r="R1026">
            <v>17.97</v>
          </cell>
          <cell r="S1026">
            <v>5.5599999999999997E-2</v>
          </cell>
          <cell r="T1026" t="str">
            <v>RM5004</v>
          </cell>
        </row>
        <row r="1027">
          <cell r="K1027" t="str">
            <v>1867737-00</v>
          </cell>
          <cell r="L1027"/>
          <cell r="M1027">
            <v>14.2</v>
          </cell>
          <cell r="N1027" t="str">
            <v>1</v>
          </cell>
          <cell r="O1027">
            <v>7.87</v>
          </cell>
          <cell r="P1027">
            <v>0.3841</v>
          </cell>
          <cell r="Q1027">
            <v>148</v>
          </cell>
          <cell r="R1027">
            <v>385.31</v>
          </cell>
          <cell r="S1027">
            <v>2.5999999999999999E-3</v>
          </cell>
          <cell r="T1027" t="str">
            <v>RM1135</v>
          </cell>
        </row>
        <row r="1028">
          <cell r="K1028" t="str">
            <v>1873233-00</v>
          </cell>
          <cell r="L1028"/>
          <cell r="M1028">
            <v>78.8</v>
          </cell>
          <cell r="N1028" t="str">
            <v>1</v>
          </cell>
          <cell r="O1028">
            <v>7.87</v>
          </cell>
          <cell r="P1028">
            <v>0.14379999999999998</v>
          </cell>
          <cell r="Q1028">
            <v>28</v>
          </cell>
          <cell r="R1028">
            <v>194.71</v>
          </cell>
          <cell r="S1028">
            <v>5.1000000000000004E-3</v>
          </cell>
          <cell r="T1028" t="str">
            <v>RM1105</v>
          </cell>
        </row>
        <row r="1029">
          <cell r="K1029" t="str">
            <v>1867840-00</v>
          </cell>
          <cell r="L1029"/>
          <cell r="M1029">
            <v>398.3</v>
          </cell>
          <cell r="N1029" t="str">
            <v>1</v>
          </cell>
          <cell r="O1029">
            <v>7.87</v>
          </cell>
          <cell r="P1029">
            <v>0.39410000000000001</v>
          </cell>
          <cell r="Q1029">
            <v>5</v>
          </cell>
          <cell r="R1029">
            <v>12.68</v>
          </cell>
          <cell r="S1029">
            <v>7.8899999999999998E-2</v>
          </cell>
          <cell r="T1029" t="str">
            <v>RM1126</v>
          </cell>
        </row>
        <row r="1030">
          <cell r="K1030" t="str">
            <v>1867715-00</v>
          </cell>
          <cell r="L1030"/>
          <cell r="M1030">
            <v>120.1</v>
          </cell>
          <cell r="N1030" t="str">
            <v>1.5</v>
          </cell>
          <cell r="O1030">
            <v>7.87</v>
          </cell>
          <cell r="P1030">
            <v>0.55630000000000002</v>
          </cell>
          <cell r="Q1030">
            <v>18</v>
          </cell>
          <cell r="R1030">
            <v>32.35</v>
          </cell>
          <cell r="S1030">
            <v>3.09E-2</v>
          </cell>
          <cell r="T1030" t="str">
            <v>RM1136</v>
          </cell>
        </row>
        <row r="1031">
          <cell r="K1031" t="str">
            <v>1867567-00</v>
          </cell>
          <cell r="L1031"/>
          <cell r="M1031">
            <v>343</v>
          </cell>
          <cell r="N1031" t="str">
            <v>2</v>
          </cell>
          <cell r="O1031">
            <v>7.87</v>
          </cell>
          <cell r="P1031">
            <v>1.6504000000000001</v>
          </cell>
          <cell r="Q1031">
            <v>7</v>
          </cell>
          <cell r="R1031">
            <v>4.24</v>
          </cell>
          <cell r="S1031">
            <v>0.23580000000000001</v>
          </cell>
          <cell r="T1031" t="str">
            <v>RM1121</v>
          </cell>
        </row>
        <row r="1032">
          <cell r="K1032" t="str">
            <v>1867355-00</v>
          </cell>
          <cell r="L1032"/>
          <cell r="M1032">
            <v>15.7</v>
          </cell>
          <cell r="N1032" t="str">
            <v>1.5</v>
          </cell>
          <cell r="O1032">
            <v>7.87</v>
          </cell>
          <cell r="P1032">
            <v>0.7681</v>
          </cell>
          <cell r="Q1032">
            <v>130</v>
          </cell>
          <cell r="R1032">
            <v>169.24</v>
          </cell>
          <cell r="S1032">
            <v>5.8999999999999999E-3</v>
          </cell>
          <cell r="T1032" t="str">
            <v>RM1117</v>
          </cell>
        </row>
        <row r="1033">
          <cell r="K1033" t="str">
            <v>1867583-00</v>
          </cell>
          <cell r="L1033"/>
          <cell r="M1033">
            <v>395.5</v>
          </cell>
          <cell r="N1033" t="str">
            <v>1.5</v>
          </cell>
          <cell r="O1033">
            <v>7.87</v>
          </cell>
          <cell r="P1033">
            <v>0.63349999999999995</v>
          </cell>
          <cell r="Q1033">
            <v>6</v>
          </cell>
          <cell r="R1033">
            <v>9.4700000000000006</v>
          </cell>
          <cell r="S1033">
            <v>0.1056</v>
          </cell>
          <cell r="T1033" t="str">
            <v>RM1116</v>
          </cell>
        </row>
        <row r="1034">
          <cell r="K1034" t="str">
            <v>1867844-00</v>
          </cell>
          <cell r="L1034"/>
          <cell r="M1034">
            <v>493.8</v>
          </cell>
          <cell r="N1034" t="str">
            <v>2</v>
          </cell>
          <cell r="O1034">
            <v>7.87</v>
          </cell>
          <cell r="P1034">
            <v>1.1215999999999999</v>
          </cell>
          <cell r="Q1034">
            <v>5</v>
          </cell>
          <cell r="R1034">
            <v>4.45</v>
          </cell>
          <cell r="S1034">
            <v>0.22470000000000001</v>
          </cell>
          <cell r="T1034" t="str">
            <v>RM1002</v>
          </cell>
        </row>
        <row r="1035">
          <cell r="K1035" t="str">
            <v>1868046-00</v>
          </cell>
          <cell r="L1035"/>
          <cell r="M1035">
            <v>177.2</v>
          </cell>
          <cell r="N1035" t="str">
            <v>1</v>
          </cell>
          <cell r="O1035">
            <v>7.87</v>
          </cell>
          <cell r="P1035">
            <v>0.38639999999999997</v>
          </cell>
          <cell r="Q1035">
            <v>12</v>
          </cell>
          <cell r="R1035">
            <v>31.05</v>
          </cell>
          <cell r="S1035">
            <v>3.2199999999999999E-2</v>
          </cell>
          <cell r="T1035" t="str">
            <v>RM5003</v>
          </cell>
        </row>
        <row r="1036">
          <cell r="K1036" t="str">
            <v>1868024-00</v>
          </cell>
          <cell r="L1036"/>
          <cell r="M1036">
            <v>129.30000000000001</v>
          </cell>
          <cell r="N1036" t="str">
            <v>1.5</v>
          </cell>
          <cell r="O1036">
            <v>7.87</v>
          </cell>
          <cell r="P1036">
            <v>0.66749999999999998</v>
          </cell>
          <cell r="Q1036">
            <v>20</v>
          </cell>
          <cell r="R1036">
            <v>29.96</v>
          </cell>
          <cell r="S1036">
            <v>3.3399999999999999E-2</v>
          </cell>
          <cell r="T1036" t="str">
            <v>RM4512</v>
          </cell>
        </row>
        <row r="1037">
          <cell r="K1037" t="str">
            <v>1868084-00</v>
          </cell>
          <cell r="L1037"/>
          <cell r="M1037">
            <v>40.1</v>
          </cell>
          <cell r="N1037" t="str">
            <v>1.5</v>
          </cell>
          <cell r="O1037">
            <v>7.87</v>
          </cell>
          <cell r="P1037">
            <v>0.63349999999999995</v>
          </cell>
          <cell r="Q1037">
            <v>61</v>
          </cell>
          <cell r="R1037">
            <v>96.29</v>
          </cell>
          <cell r="S1037">
            <v>1.04E-2</v>
          </cell>
          <cell r="T1037" t="str">
            <v>RM1116</v>
          </cell>
        </row>
        <row r="1038">
          <cell r="K1038" t="str">
            <v>1868081-00</v>
          </cell>
          <cell r="L1038"/>
          <cell r="M1038">
            <v>72</v>
          </cell>
          <cell r="N1038" t="str">
            <v>1.5</v>
          </cell>
          <cell r="O1038">
            <v>7.87</v>
          </cell>
          <cell r="P1038">
            <v>0.63349999999999995</v>
          </cell>
          <cell r="Q1038">
            <v>34</v>
          </cell>
          <cell r="R1038">
            <v>53.67</v>
          </cell>
          <cell r="S1038">
            <v>1.8599999999999998E-2</v>
          </cell>
          <cell r="T1038" t="str">
            <v>RM1116</v>
          </cell>
        </row>
        <row r="1039">
          <cell r="K1039" t="str">
            <v>1867955-00</v>
          </cell>
          <cell r="L1039"/>
          <cell r="M1039">
            <v>11.4</v>
          </cell>
          <cell r="N1039" t="str">
            <v>1.5</v>
          </cell>
          <cell r="O1039">
            <v>7.87</v>
          </cell>
          <cell r="P1039">
            <v>0.7681</v>
          </cell>
          <cell r="Q1039">
            <v>174</v>
          </cell>
          <cell r="R1039">
            <v>226.53</v>
          </cell>
          <cell r="S1039">
            <v>4.4000000000000003E-3</v>
          </cell>
          <cell r="T1039" t="str">
            <v>RM1117</v>
          </cell>
        </row>
        <row r="1040">
          <cell r="K1040" t="str">
            <v>1867540-00</v>
          </cell>
          <cell r="L1040"/>
          <cell r="M1040">
            <v>29.6</v>
          </cell>
          <cell r="N1040" t="str">
            <v>1</v>
          </cell>
          <cell r="O1040">
            <v>7.87</v>
          </cell>
          <cell r="P1040">
            <v>0.38639999999999997</v>
          </cell>
          <cell r="Q1040">
            <v>73</v>
          </cell>
          <cell r="R1040">
            <v>188.92</v>
          </cell>
          <cell r="S1040">
            <v>5.3E-3</v>
          </cell>
          <cell r="T1040" t="str">
            <v>RM1112</v>
          </cell>
        </row>
        <row r="1041">
          <cell r="K1041" t="str">
            <v>1872144-00</v>
          </cell>
          <cell r="L1041"/>
          <cell r="M1041">
            <v>39.65</v>
          </cell>
          <cell r="N1041" t="str">
            <v>2</v>
          </cell>
          <cell r="O1041">
            <v>7.87</v>
          </cell>
          <cell r="P1041">
            <v>1.3669</v>
          </cell>
          <cell r="Q1041">
            <v>58</v>
          </cell>
          <cell r="R1041">
            <v>42.43</v>
          </cell>
          <cell r="S1041">
            <v>2.3599999999999999E-2</v>
          </cell>
          <cell r="T1041" t="str">
            <v>RM1120</v>
          </cell>
        </row>
        <row r="1042">
          <cell r="K1042" t="str">
            <v>1867574-00</v>
          </cell>
          <cell r="L1042"/>
          <cell r="M1042">
            <v>334</v>
          </cell>
          <cell r="N1042" t="str">
            <v>1</v>
          </cell>
          <cell r="O1042">
            <v>7.87</v>
          </cell>
          <cell r="P1042">
            <v>0.13819999999999999</v>
          </cell>
          <cell r="Q1042">
            <v>6</v>
          </cell>
          <cell r="R1042">
            <v>43.41</v>
          </cell>
          <cell r="S1042">
            <v>2.3E-2</v>
          </cell>
          <cell r="T1042" t="str">
            <v>RM1103</v>
          </cell>
        </row>
        <row r="1043">
          <cell r="K1043" t="str">
            <v>1867601-00</v>
          </cell>
          <cell r="L1043"/>
          <cell r="M1043">
            <v>224.3</v>
          </cell>
          <cell r="N1043" t="str">
            <v>1.5</v>
          </cell>
          <cell r="O1043">
            <v>7.87</v>
          </cell>
          <cell r="P1043">
            <v>0.63349999999999995</v>
          </cell>
          <cell r="Q1043">
            <v>11</v>
          </cell>
          <cell r="R1043">
            <v>17.36</v>
          </cell>
          <cell r="S1043">
            <v>5.7599999999999998E-2</v>
          </cell>
          <cell r="T1043" t="str">
            <v>RM1116</v>
          </cell>
        </row>
        <row r="1044">
          <cell r="K1044" t="str">
            <v>1873229-00</v>
          </cell>
          <cell r="L1044"/>
          <cell r="M1044">
            <v>357</v>
          </cell>
          <cell r="N1044" t="str">
            <v>1</v>
          </cell>
          <cell r="O1044">
            <v>7.87</v>
          </cell>
          <cell r="P1044">
            <v>0.13819999999999999</v>
          </cell>
          <cell r="Q1044">
            <v>6</v>
          </cell>
          <cell r="R1044">
            <v>43.41</v>
          </cell>
          <cell r="S1044">
            <v>2.3E-2</v>
          </cell>
          <cell r="T1044" t="str">
            <v>RM1103</v>
          </cell>
        </row>
        <row r="1045">
          <cell r="K1045" t="str">
            <v>1867699-00</v>
          </cell>
          <cell r="L1045"/>
          <cell r="M1045">
            <v>31.25</v>
          </cell>
          <cell r="N1045" t="str">
            <v>1</v>
          </cell>
          <cell r="O1045">
            <v>7.87</v>
          </cell>
          <cell r="P1045">
            <v>0.38639999999999997</v>
          </cell>
          <cell r="Q1045">
            <v>69</v>
          </cell>
          <cell r="R1045">
            <v>178.57</v>
          </cell>
          <cell r="S1045">
            <v>5.5999999999999999E-3</v>
          </cell>
          <cell r="T1045" t="str">
            <v>RM1112</v>
          </cell>
        </row>
        <row r="1046">
          <cell r="K1046" t="str">
            <v>1867827-00</v>
          </cell>
          <cell r="L1046"/>
          <cell r="M1046">
            <v>367</v>
          </cell>
          <cell r="N1046" t="str">
            <v>1.5</v>
          </cell>
          <cell r="O1046">
            <v>7.87</v>
          </cell>
          <cell r="P1046">
            <v>0.55259999999999998</v>
          </cell>
          <cell r="Q1046">
            <v>6</v>
          </cell>
          <cell r="R1046">
            <v>10.85</v>
          </cell>
          <cell r="S1046">
            <v>9.2200000000000004E-2</v>
          </cell>
          <cell r="T1046" t="str">
            <v>RM1137</v>
          </cell>
        </row>
        <row r="1047">
          <cell r="K1047" t="str">
            <v>1868048-00</v>
          </cell>
          <cell r="L1047"/>
          <cell r="M1047">
            <v>84.2</v>
          </cell>
          <cell r="N1047" t="str">
            <v>1.5</v>
          </cell>
          <cell r="O1047">
            <v>7.87</v>
          </cell>
          <cell r="P1047">
            <v>0.55259999999999998</v>
          </cell>
          <cell r="Q1047">
            <v>26</v>
          </cell>
          <cell r="R1047">
            <v>47.05</v>
          </cell>
          <cell r="S1047">
            <v>2.1299999999999999E-2</v>
          </cell>
          <cell r="T1047" t="str">
            <v>RM1137</v>
          </cell>
        </row>
        <row r="1048">
          <cell r="K1048" t="str">
            <v>1867566-00</v>
          </cell>
          <cell r="L1048"/>
          <cell r="M1048">
            <v>347.4</v>
          </cell>
          <cell r="N1048" t="str">
            <v>2</v>
          </cell>
          <cell r="O1048">
            <v>7.87</v>
          </cell>
          <cell r="P1048">
            <v>1.3505</v>
          </cell>
          <cell r="Q1048">
            <v>6</v>
          </cell>
          <cell r="R1048">
            <v>4.4400000000000004</v>
          </cell>
          <cell r="S1048">
            <v>0.22520000000000001</v>
          </cell>
          <cell r="T1048" t="str">
            <v>RM1131</v>
          </cell>
        </row>
        <row r="1049">
          <cell r="K1049" t="str">
            <v>1867786-00</v>
          </cell>
          <cell r="L1049"/>
          <cell r="M1049">
            <v>20.9</v>
          </cell>
          <cell r="N1049" t="str">
            <v>1.5</v>
          </cell>
          <cell r="O1049">
            <v>7.87</v>
          </cell>
          <cell r="P1049">
            <v>0.55630000000000002</v>
          </cell>
          <cell r="Q1049">
            <v>100</v>
          </cell>
          <cell r="R1049">
            <v>179.75</v>
          </cell>
          <cell r="S1049">
            <v>5.5999999999999999E-3</v>
          </cell>
          <cell r="T1049" t="str">
            <v>RM1136</v>
          </cell>
        </row>
        <row r="1050">
          <cell r="K1050" t="str">
            <v>1816123-01</v>
          </cell>
          <cell r="L1050"/>
          <cell r="M1050">
            <v>352</v>
          </cell>
          <cell r="N1050" t="str">
            <v>1.5</v>
          </cell>
          <cell r="O1050">
            <v>7.87</v>
          </cell>
          <cell r="P1050">
            <v>0.55630000000000002</v>
          </cell>
          <cell r="Q1050">
            <v>6</v>
          </cell>
          <cell r="R1050">
            <v>10.78</v>
          </cell>
          <cell r="S1050">
            <v>9.2799999999999994E-2</v>
          </cell>
          <cell r="T1050" t="str">
            <v>RM1136</v>
          </cell>
        </row>
        <row r="1051">
          <cell r="K1051" t="str">
            <v>1873039-00</v>
          </cell>
          <cell r="L1051"/>
          <cell r="M1051">
            <v>296.5</v>
          </cell>
          <cell r="N1051" t="str">
            <v>1</v>
          </cell>
          <cell r="O1051">
            <v>7.87</v>
          </cell>
          <cell r="P1051">
            <v>0.3841</v>
          </cell>
          <cell r="Q1051">
            <v>7</v>
          </cell>
          <cell r="R1051">
            <v>18.22</v>
          </cell>
          <cell r="S1051">
            <v>5.4899999999999997E-2</v>
          </cell>
          <cell r="T1051" t="str">
            <v>RM1135</v>
          </cell>
        </row>
        <row r="1052">
          <cell r="K1052" t="str">
            <v>1873118-00</v>
          </cell>
          <cell r="L1052"/>
          <cell r="M1052">
            <v>438.5</v>
          </cell>
          <cell r="N1052" t="str">
            <v>1</v>
          </cell>
          <cell r="O1052">
            <v>7.87</v>
          </cell>
          <cell r="P1052">
            <v>0.3841</v>
          </cell>
          <cell r="Q1052">
            <v>5</v>
          </cell>
          <cell r="R1052">
            <v>13.01</v>
          </cell>
          <cell r="S1052">
            <v>7.6899999999999996E-2</v>
          </cell>
          <cell r="T1052" t="str">
            <v>RM1135</v>
          </cell>
        </row>
        <row r="1053">
          <cell r="K1053" t="str">
            <v>1873061-00</v>
          </cell>
          <cell r="L1053"/>
          <cell r="M1053">
            <v>230.45</v>
          </cell>
          <cell r="N1053" t="str">
            <v>1</v>
          </cell>
          <cell r="O1053">
            <v>7.87</v>
          </cell>
          <cell r="P1053">
            <v>0.3841</v>
          </cell>
          <cell r="Q1053">
            <v>9</v>
          </cell>
          <cell r="R1053">
            <v>23.43</v>
          </cell>
          <cell r="S1053">
            <v>4.2700000000000002E-2</v>
          </cell>
          <cell r="T1053" t="str">
            <v>RM1135</v>
          </cell>
        </row>
        <row r="1054">
          <cell r="K1054" t="str">
            <v>1873147-00</v>
          </cell>
          <cell r="L1054"/>
          <cell r="M1054">
            <v>368.15</v>
          </cell>
          <cell r="N1054" t="str">
            <v>1</v>
          </cell>
          <cell r="O1054">
            <v>7.87</v>
          </cell>
          <cell r="P1054">
            <v>0.3841</v>
          </cell>
          <cell r="Q1054">
            <v>6</v>
          </cell>
          <cell r="R1054">
            <v>15.62</v>
          </cell>
          <cell r="S1054">
            <v>6.4000000000000001E-2</v>
          </cell>
          <cell r="T1054" t="str">
            <v>RM1135</v>
          </cell>
        </row>
        <row r="1055">
          <cell r="K1055" t="str">
            <v>1875151-00</v>
          </cell>
          <cell r="L1055"/>
          <cell r="M1055">
            <v>28.65</v>
          </cell>
          <cell r="N1055" t="str">
            <v>1</v>
          </cell>
          <cell r="O1055">
            <v>7.87</v>
          </cell>
          <cell r="P1055">
            <v>0.3841</v>
          </cell>
          <cell r="Q1055">
            <v>75</v>
          </cell>
          <cell r="R1055">
            <v>195.26</v>
          </cell>
          <cell r="S1055">
            <v>5.1000000000000004E-3</v>
          </cell>
          <cell r="T1055" t="str">
            <v>RM1135</v>
          </cell>
        </row>
        <row r="1056">
          <cell r="K1056" t="str">
            <v>1875152-00</v>
          </cell>
          <cell r="L1056"/>
          <cell r="M1056">
            <v>17.25</v>
          </cell>
          <cell r="N1056" t="str">
            <v>1</v>
          </cell>
          <cell r="O1056">
            <v>7.87</v>
          </cell>
          <cell r="P1056">
            <v>0.3841</v>
          </cell>
          <cell r="Q1056">
            <v>123</v>
          </cell>
          <cell r="R1056">
            <v>320.22000000000003</v>
          </cell>
          <cell r="S1056">
            <v>3.0999999999999999E-3</v>
          </cell>
          <cell r="T1056" t="str">
            <v>RM1135</v>
          </cell>
        </row>
        <row r="1057">
          <cell r="K1057" t="str">
            <v>1875153-00</v>
          </cell>
          <cell r="L1057"/>
          <cell r="M1057">
            <v>4.55</v>
          </cell>
          <cell r="N1057" t="str">
            <v>1</v>
          </cell>
          <cell r="O1057">
            <v>7.87</v>
          </cell>
          <cell r="P1057">
            <v>0.13819999999999999</v>
          </cell>
          <cell r="Q1057">
            <v>405</v>
          </cell>
          <cell r="R1057">
            <v>2930.53</v>
          </cell>
          <cell r="S1057">
            <v>2.9999999999999997E-4</v>
          </cell>
          <cell r="T1057" t="str">
            <v>RM1103</v>
          </cell>
        </row>
        <row r="1058">
          <cell r="K1058" t="str">
            <v>1868136-00</v>
          </cell>
          <cell r="L1058"/>
          <cell r="M1058">
            <v>374</v>
          </cell>
          <cell r="N1058" t="str">
            <v>1.5</v>
          </cell>
          <cell r="O1058">
            <v>7.87</v>
          </cell>
          <cell r="P1058">
            <v>0.63349999999999995</v>
          </cell>
          <cell r="Q1058">
            <v>6</v>
          </cell>
          <cell r="R1058">
            <v>9.4700000000000006</v>
          </cell>
          <cell r="S1058">
            <v>0.1056</v>
          </cell>
          <cell r="T1058" t="str">
            <v>RM1116</v>
          </cell>
        </row>
        <row r="1059">
          <cell r="K1059" t="str">
            <v>1875962-00</v>
          </cell>
          <cell r="L1059"/>
          <cell r="M1059">
            <v>373.9</v>
          </cell>
          <cell r="N1059" t="str">
            <v>1.5</v>
          </cell>
          <cell r="O1059">
            <v>7.87</v>
          </cell>
          <cell r="P1059">
            <v>0.63349999999999995</v>
          </cell>
          <cell r="Q1059">
            <v>6</v>
          </cell>
          <cell r="R1059">
            <v>9.4700000000000006</v>
          </cell>
          <cell r="S1059">
            <v>0.1056</v>
          </cell>
          <cell r="T1059" t="str">
            <v>RM1116</v>
          </cell>
        </row>
        <row r="1060">
          <cell r="K1060" t="str">
            <v>1874102-00</v>
          </cell>
          <cell r="L1060"/>
          <cell r="M1060">
            <v>786.8</v>
          </cell>
          <cell r="N1060" t="str">
            <v>1</v>
          </cell>
          <cell r="O1060">
            <v>7.87</v>
          </cell>
          <cell r="P1060">
            <v>0.3841</v>
          </cell>
          <cell r="Q1060">
            <v>2</v>
          </cell>
          <cell r="R1060">
            <v>5.2</v>
          </cell>
          <cell r="S1060">
            <v>0.1923</v>
          </cell>
          <cell r="T1060" t="str">
            <v>RM1135</v>
          </cell>
        </row>
        <row r="1061">
          <cell r="K1061" t="str">
            <v>1873120-00</v>
          </cell>
          <cell r="L1061"/>
          <cell r="M1061">
            <v>1065.8</v>
          </cell>
          <cell r="N1061" t="str">
            <v>1</v>
          </cell>
          <cell r="O1061">
            <v>7.87</v>
          </cell>
          <cell r="P1061">
            <v>0.3841</v>
          </cell>
          <cell r="Q1061">
            <v>2</v>
          </cell>
          <cell r="R1061">
            <v>5.2</v>
          </cell>
          <cell r="S1061">
            <v>0.1923</v>
          </cell>
          <cell r="T1061" t="str">
            <v>RM1135</v>
          </cell>
        </row>
        <row r="1062">
          <cell r="K1062" t="str">
            <v>1873116-00</v>
          </cell>
          <cell r="L1062"/>
          <cell r="M1062">
            <v>1065.8</v>
          </cell>
          <cell r="N1062" t="str">
            <v>1</v>
          </cell>
          <cell r="O1062">
            <v>7.87</v>
          </cell>
          <cell r="P1062">
            <v>0.3841</v>
          </cell>
          <cell r="Q1062">
            <v>2</v>
          </cell>
          <cell r="R1062">
            <v>5.2</v>
          </cell>
          <cell r="S1062">
            <v>0.1923</v>
          </cell>
          <cell r="T1062" t="str">
            <v>RM1135</v>
          </cell>
        </row>
        <row r="1063">
          <cell r="K1063" t="str">
            <v>1873038-00</v>
          </cell>
          <cell r="L1063"/>
          <cell r="M1063">
            <v>786.8</v>
          </cell>
          <cell r="N1063" t="str">
            <v>1</v>
          </cell>
          <cell r="O1063">
            <v>7.87</v>
          </cell>
          <cell r="P1063">
            <v>0.3841</v>
          </cell>
          <cell r="Q1063">
            <v>2</v>
          </cell>
          <cell r="R1063">
            <v>5.2</v>
          </cell>
          <cell r="S1063">
            <v>0.1923</v>
          </cell>
          <cell r="T1063" t="str">
            <v>RM1135</v>
          </cell>
        </row>
        <row r="1064">
          <cell r="K1064" t="str">
            <v>1868126-00</v>
          </cell>
          <cell r="L1064"/>
          <cell r="M1064">
            <v>33</v>
          </cell>
          <cell r="N1064" t="str">
            <v>2</v>
          </cell>
          <cell r="O1064">
            <v>7.87</v>
          </cell>
          <cell r="P1064">
            <v>0.98899999999999999</v>
          </cell>
          <cell r="Q1064">
            <v>64</v>
          </cell>
          <cell r="R1064">
            <v>64.709999999999994</v>
          </cell>
          <cell r="S1064">
            <v>1.55E-2</v>
          </cell>
          <cell r="T1064" t="str">
            <v>RM1118</v>
          </cell>
        </row>
        <row r="1065">
          <cell r="K1065" t="str">
            <v>1874612-00</v>
          </cell>
          <cell r="L1065"/>
          <cell r="M1065">
            <v>21.65</v>
          </cell>
          <cell r="N1065" t="str">
            <v>1</v>
          </cell>
          <cell r="O1065">
            <v>7.87</v>
          </cell>
          <cell r="P1065">
            <v>0.46749999999999997</v>
          </cell>
          <cell r="Q1065">
            <v>99</v>
          </cell>
          <cell r="R1065">
            <v>211.76</v>
          </cell>
          <cell r="S1065">
            <v>4.7000000000000002E-3</v>
          </cell>
          <cell r="T1065" t="str">
            <v>RM1130</v>
          </cell>
        </row>
        <row r="1066">
          <cell r="K1066" t="str">
            <v>1876525-00</v>
          </cell>
          <cell r="L1066"/>
          <cell r="M1066">
            <v>13.5</v>
          </cell>
          <cell r="N1066" t="str">
            <v>1.5</v>
          </cell>
          <cell r="O1066">
            <v>7.87</v>
          </cell>
          <cell r="P1066">
            <v>0.75719999999999998</v>
          </cell>
          <cell r="Q1066">
            <v>150</v>
          </cell>
          <cell r="R1066">
            <v>198.09</v>
          </cell>
          <cell r="S1066">
            <v>5.0000000000000001E-3</v>
          </cell>
          <cell r="T1066" t="str">
            <v>RM4605</v>
          </cell>
        </row>
        <row r="1067">
          <cell r="K1067" t="str">
            <v>1868155-00</v>
          </cell>
          <cell r="L1067"/>
          <cell r="M1067">
            <v>12.7</v>
          </cell>
          <cell r="N1067" t="str">
            <v>1.5</v>
          </cell>
          <cell r="O1067">
            <v>7.87</v>
          </cell>
          <cell r="P1067">
            <v>0.7681</v>
          </cell>
          <cell r="Q1067">
            <v>158</v>
          </cell>
          <cell r="R1067">
            <v>205.7</v>
          </cell>
          <cell r="S1067">
            <v>4.8999999999999998E-3</v>
          </cell>
          <cell r="T1067" t="str">
            <v>RM1117</v>
          </cell>
        </row>
        <row r="1068">
          <cell r="K1068" t="str">
            <v>1868148-00</v>
          </cell>
          <cell r="L1068"/>
          <cell r="M1068">
            <v>29.7</v>
          </cell>
          <cell r="N1068" t="str">
            <v>1.5</v>
          </cell>
          <cell r="O1068">
            <v>7.87</v>
          </cell>
          <cell r="P1068">
            <v>0.55630000000000002</v>
          </cell>
          <cell r="Q1068">
            <v>72</v>
          </cell>
          <cell r="R1068">
            <v>129.41999999999999</v>
          </cell>
          <cell r="S1068">
            <v>7.7000000000000002E-3</v>
          </cell>
          <cell r="T1068" t="str">
            <v>RM1136</v>
          </cell>
        </row>
        <row r="1069">
          <cell r="K1069" t="str">
            <v>1868133-00</v>
          </cell>
          <cell r="L1069"/>
          <cell r="M1069">
            <v>19</v>
          </cell>
          <cell r="N1069" t="str">
            <v>1.5</v>
          </cell>
          <cell r="O1069">
            <v>7.87</v>
          </cell>
          <cell r="P1069">
            <v>0.55630000000000002</v>
          </cell>
          <cell r="Q1069">
            <v>109</v>
          </cell>
          <cell r="R1069">
            <v>195.93</v>
          </cell>
          <cell r="S1069">
            <v>5.1000000000000004E-3</v>
          </cell>
          <cell r="T1069" t="str">
            <v>RM1136</v>
          </cell>
        </row>
        <row r="1070">
          <cell r="K1070" t="str">
            <v>1868125-00</v>
          </cell>
          <cell r="L1070"/>
          <cell r="M1070">
            <v>21.2</v>
          </cell>
          <cell r="N1070" t="str">
            <v>2</v>
          </cell>
          <cell r="O1070">
            <v>7.87</v>
          </cell>
          <cell r="P1070">
            <v>0.98899999999999999</v>
          </cell>
          <cell r="Q1070">
            <v>96</v>
          </cell>
          <cell r="R1070">
            <v>97.06</v>
          </cell>
          <cell r="S1070">
            <v>1.03E-2</v>
          </cell>
          <cell r="T1070" t="str">
            <v>RM1118</v>
          </cell>
        </row>
        <row r="1071">
          <cell r="K1071" t="str">
            <v>1868122-00</v>
          </cell>
          <cell r="L1071"/>
          <cell r="M1071">
            <v>14.45</v>
          </cell>
          <cell r="N1071" t="str">
            <v>1.5</v>
          </cell>
          <cell r="O1071">
            <v>7.87</v>
          </cell>
          <cell r="P1071">
            <v>0.55630000000000002</v>
          </cell>
          <cell r="Q1071">
            <v>141</v>
          </cell>
          <cell r="R1071">
            <v>253.46</v>
          </cell>
          <cell r="S1071">
            <v>3.8999999999999998E-3</v>
          </cell>
          <cell r="T1071" t="str">
            <v>RM1136</v>
          </cell>
        </row>
        <row r="1072">
          <cell r="K1072" t="str">
            <v>1879168-00</v>
          </cell>
          <cell r="L1072"/>
          <cell r="M1072">
            <v>35.049999999999997</v>
          </cell>
          <cell r="N1072" t="str">
            <v>1.5</v>
          </cell>
          <cell r="O1072">
            <v>7.87</v>
          </cell>
          <cell r="P1072">
            <v>0.55630000000000002</v>
          </cell>
          <cell r="Q1072">
            <v>61</v>
          </cell>
          <cell r="R1072">
            <v>109.65</v>
          </cell>
          <cell r="S1072">
            <v>9.1000000000000004E-3</v>
          </cell>
          <cell r="T1072" t="str">
            <v>RM1136</v>
          </cell>
        </row>
        <row r="1073">
          <cell r="K1073" t="str">
            <v>1879169-00</v>
          </cell>
          <cell r="L1073"/>
          <cell r="M1073">
            <v>28.25</v>
          </cell>
          <cell r="N1073" t="str">
            <v>1.5</v>
          </cell>
          <cell r="O1073">
            <v>7.87</v>
          </cell>
          <cell r="P1073">
            <v>0.55630000000000002</v>
          </cell>
          <cell r="Q1073">
            <v>75</v>
          </cell>
          <cell r="R1073">
            <v>134.81</v>
          </cell>
          <cell r="S1073">
            <v>7.4000000000000003E-3</v>
          </cell>
          <cell r="T1073" t="str">
            <v>RM1136</v>
          </cell>
        </row>
        <row r="1074">
          <cell r="K1074" t="str">
            <v>1879175-00</v>
          </cell>
          <cell r="L1074"/>
          <cell r="M1074">
            <v>28.6</v>
          </cell>
          <cell r="N1074" t="str">
            <v>1.5</v>
          </cell>
          <cell r="O1074">
            <v>7.87</v>
          </cell>
          <cell r="P1074">
            <v>0.55630000000000002</v>
          </cell>
          <cell r="Q1074">
            <v>74</v>
          </cell>
          <cell r="R1074">
            <v>133.02000000000001</v>
          </cell>
          <cell r="S1074">
            <v>7.4999999999999997E-3</v>
          </cell>
          <cell r="T1074" t="str">
            <v>RM1136</v>
          </cell>
        </row>
        <row r="1075">
          <cell r="K1075" t="str">
            <v>AS10/55</v>
          </cell>
          <cell r="L1075"/>
          <cell r="M1075">
            <v>18.899999999999999</v>
          </cell>
          <cell r="N1075" t="str">
            <v>2</v>
          </cell>
          <cell r="O1075">
            <v>7.87</v>
          </cell>
          <cell r="P1075">
            <v>3.0288000000000004</v>
          </cell>
          <cell r="Q1075">
            <v>107</v>
          </cell>
          <cell r="R1075">
            <v>35.32</v>
          </cell>
          <cell r="S1075">
            <v>2.8299999999999999E-2</v>
          </cell>
          <cell r="T1075" t="str">
            <v>RM4403</v>
          </cell>
        </row>
        <row r="1076">
          <cell r="K1076" t="str">
            <v>AS47/03</v>
          </cell>
          <cell r="L1076"/>
          <cell r="M1076">
            <v>12.4</v>
          </cell>
          <cell r="N1076" t="str">
            <v>1.5</v>
          </cell>
          <cell r="O1076">
            <v>7.87</v>
          </cell>
          <cell r="P1076">
            <v>0.75719999999999998</v>
          </cell>
          <cell r="Q1076">
            <v>161</v>
          </cell>
          <cell r="R1076">
            <v>212.62</v>
          </cell>
          <cell r="S1076">
            <v>4.7000000000000002E-3</v>
          </cell>
          <cell r="T1076" t="str">
            <v>RM4505</v>
          </cell>
        </row>
        <row r="1077">
          <cell r="K1077" t="str">
            <v>AS46/04</v>
          </cell>
          <cell r="L1077"/>
          <cell r="M1077">
            <v>7.49</v>
          </cell>
          <cell r="N1077" t="str">
            <v>2</v>
          </cell>
          <cell r="O1077">
            <v>7.87</v>
          </cell>
          <cell r="P1077">
            <v>2.4533</v>
          </cell>
          <cell r="Q1077">
            <v>237</v>
          </cell>
          <cell r="R1077">
            <v>96.6</v>
          </cell>
          <cell r="S1077">
            <v>1.04E-2</v>
          </cell>
          <cell r="T1077" t="str">
            <v>RM1012</v>
          </cell>
        </row>
        <row r="1078">
          <cell r="K1078" t="str">
            <v>KN07</v>
          </cell>
          <cell r="L1078"/>
          <cell r="M1078">
            <v>120</v>
          </cell>
          <cell r="N1078" t="str">
            <v>2</v>
          </cell>
          <cell r="O1078">
            <v>7.87</v>
          </cell>
          <cell r="P1078">
            <v>1.0014000000000001</v>
          </cell>
          <cell r="Q1078">
            <v>18</v>
          </cell>
          <cell r="R1078">
            <v>17.97</v>
          </cell>
          <cell r="S1078">
            <v>5.5599999999999997E-2</v>
          </cell>
          <cell r="T1078" t="str">
            <v>RM4322</v>
          </cell>
        </row>
        <row r="1079">
          <cell r="K1079" t="str">
            <v>1879167-00</v>
          </cell>
          <cell r="M1079">
            <v>66.650000000000006</v>
          </cell>
          <cell r="N1079" t="str">
            <v>1.5</v>
          </cell>
          <cell r="O1079">
            <v>7.87</v>
          </cell>
          <cell r="P1079">
            <v>0.7681</v>
          </cell>
          <cell r="Q1079">
            <v>33</v>
          </cell>
          <cell r="R1079">
            <v>42.96</v>
          </cell>
          <cell r="S1079">
            <v>2.3300000000000001E-2</v>
          </cell>
          <cell r="T1079" t="str">
            <v>RM1117</v>
          </cell>
        </row>
        <row r="1080">
          <cell r="K1080" t="str">
            <v>1879172-00</v>
          </cell>
          <cell r="M1080">
            <v>13.75</v>
          </cell>
          <cell r="N1080" t="str">
            <v>1.5</v>
          </cell>
          <cell r="O1080">
            <v>7.87</v>
          </cell>
          <cell r="P1080">
            <v>0.7681</v>
          </cell>
          <cell r="Q1080">
            <v>147</v>
          </cell>
          <cell r="R1080">
            <v>191.38</v>
          </cell>
          <cell r="S1080">
            <v>5.1999999999999998E-3</v>
          </cell>
          <cell r="T1080" t="str">
            <v>RM1117</v>
          </cell>
        </row>
        <row r="1081">
          <cell r="K1081" t="str">
            <v>1884292-00</v>
          </cell>
          <cell r="M1081">
            <v>28.3</v>
          </cell>
          <cell r="N1081" t="str">
            <v>2</v>
          </cell>
          <cell r="O1081">
            <v>7.87</v>
          </cell>
          <cell r="P1081">
            <v>0.98899999999999999</v>
          </cell>
          <cell r="Q1081">
            <v>74</v>
          </cell>
          <cell r="R1081">
            <v>74.819999999999993</v>
          </cell>
          <cell r="S1081">
            <v>1.34E-2</v>
          </cell>
          <cell r="T1081" t="str">
            <v>RM1118</v>
          </cell>
        </row>
        <row r="1082">
          <cell r="K1082" t="str">
            <v>1879173-00</v>
          </cell>
          <cell r="M1082">
            <v>27.1</v>
          </cell>
          <cell r="N1082" t="str">
            <v>1.5</v>
          </cell>
          <cell r="O1082">
            <v>7.87</v>
          </cell>
          <cell r="P1082">
            <v>0.55630000000000002</v>
          </cell>
          <cell r="Q1082">
            <v>78</v>
          </cell>
          <cell r="R1082">
            <v>140.21</v>
          </cell>
          <cell r="S1082">
            <v>7.1000000000000004E-3</v>
          </cell>
          <cell r="T1082" t="str">
            <v>RM4603</v>
          </cell>
        </row>
        <row r="1083">
          <cell r="K1083" t="str">
            <v>1887184-00</v>
          </cell>
          <cell r="M1083">
            <v>28.7</v>
          </cell>
          <cell r="N1083" t="str">
            <v>1.5</v>
          </cell>
          <cell r="O1083">
            <v>7.87</v>
          </cell>
          <cell r="P1083">
            <v>0.55630000000000002</v>
          </cell>
          <cell r="Q1083">
            <v>74</v>
          </cell>
          <cell r="R1083">
            <v>133.02000000000001</v>
          </cell>
          <cell r="S1083">
            <v>7.4999999999999997E-3</v>
          </cell>
          <cell r="T1083" t="str">
            <v>RM4603</v>
          </cell>
        </row>
        <row r="1084">
          <cell r="K1084" t="str">
            <v>1890619-00</v>
          </cell>
          <cell r="M1084">
            <v>40.450000000000003</v>
          </cell>
          <cell r="N1084" t="str">
            <v>1</v>
          </cell>
          <cell r="O1084">
            <v>7.87</v>
          </cell>
          <cell r="P1084">
            <v>0.37719999999999998</v>
          </cell>
          <cell r="Q1084">
            <v>54</v>
          </cell>
          <cell r="R1084">
            <v>143.16</v>
          </cell>
          <cell r="S1084">
            <v>7.0000000000000001E-3</v>
          </cell>
          <cell r="T1084" t="str">
            <v>RM1129</v>
          </cell>
        </row>
        <row r="1085">
          <cell r="K1085" t="str">
            <v>1875696-00</v>
          </cell>
          <cell r="M1085">
            <v>697</v>
          </cell>
          <cell r="N1085" t="str">
            <v>1.5</v>
          </cell>
          <cell r="O1085">
            <v>7.87</v>
          </cell>
          <cell r="P1085">
            <v>0.55259999999999998</v>
          </cell>
          <cell r="Q1085">
            <v>3</v>
          </cell>
          <cell r="R1085">
            <v>5.42</v>
          </cell>
          <cell r="S1085">
            <v>0.1845</v>
          </cell>
          <cell r="T1085" t="str">
            <v>RM1137</v>
          </cell>
        </row>
        <row r="1086">
          <cell r="K1086" t="str">
            <v>1858785-00</v>
          </cell>
          <cell r="M1086">
            <v>416.7</v>
          </cell>
          <cell r="N1086" t="str">
            <v>1.5</v>
          </cell>
          <cell r="O1086">
            <v>7.87</v>
          </cell>
          <cell r="P1086">
            <v>1.1107</v>
          </cell>
          <cell r="Q1086">
            <v>6</v>
          </cell>
          <cell r="R1086">
            <v>5.4</v>
          </cell>
          <cell r="S1086">
            <v>0.1852</v>
          </cell>
          <cell r="T1086" t="str">
            <v>RM2602</v>
          </cell>
        </row>
        <row r="1087">
          <cell r="K1087" t="str">
            <v>1867793-01</v>
          </cell>
          <cell r="M1087">
            <v>19.100000000000001</v>
          </cell>
          <cell r="N1087" t="str">
            <v>2</v>
          </cell>
          <cell r="O1087">
            <v>7.87</v>
          </cell>
          <cell r="P1087">
            <v>1.1076999999999999</v>
          </cell>
          <cell r="Q1087">
            <v>120</v>
          </cell>
          <cell r="R1087">
            <v>108.33</v>
          </cell>
          <cell r="S1087">
            <v>9.1999999999999998E-3</v>
          </cell>
          <cell r="T1087" t="str">
            <v>RM1014</v>
          </cell>
        </row>
        <row r="1088">
          <cell r="K1088" t="str">
            <v>1868160-00</v>
          </cell>
          <cell r="L1088"/>
          <cell r="M1088">
            <v>341.7</v>
          </cell>
          <cell r="N1088" t="str">
            <v>1</v>
          </cell>
          <cell r="O1088">
            <v>7.87</v>
          </cell>
          <cell r="P1088">
            <v>4.9500000000000002E-2</v>
          </cell>
          <cell r="Q1088">
            <v>5</v>
          </cell>
          <cell r="R1088">
            <v>101.01</v>
          </cell>
          <cell r="S1088">
            <v>9.9000000000000008E-3</v>
          </cell>
          <cell r="T1088" t="str">
            <v>RM1101</v>
          </cell>
        </row>
        <row r="1089">
          <cell r="K1089" t="str">
            <v>1888771-00</v>
          </cell>
          <cell r="M1089">
            <v>19.100000000000001</v>
          </cell>
          <cell r="N1089" t="str">
            <v>2</v>
          </cell>
          <cell r="O1089">
            <v>7.87</v>
          </cell>
          <cell r="P1089">
            <v>1.1076999999999999</v>
          </cell>
          <cell r="Q1089">
            <v>120</v>
          </cell>
          <cell r="R1089">
            <v>108.33</v>
          </cell>
          <cell r="S1089">
            <v>9.1999999999999998E-3</v>
          </cell>
          <cell r="T1089" t="str">
            <v>RM1014</v>
          </cell>
        </row>
        <row r="1090">
          <cell r="K1090" t="str">
            <v>1888339-00</v>
          </cell>
          <cell r="M1090">
            <v>9.4499999999999993</v>
          </cell>
          <cell r="N1090" t="str">
            <v>1</v>
          </cell>
          <cell r="O1090">
            <v>7.87</v>
          </cell>
          <cell r="P1090">
            <v>0.38639999999999997</v>
          </cell>
          <cell r="Q1090">
            <v>215</v>
          </cell>
          <cell r="R1090">
            <v>556.41</v>
          </cell>
          <cell r="S1090">
            <v>1.8E-3</v>
          </cell>
          <cell r="T1090" t="str">
            <v>RM1112</v>
          </cell>
        </row>
        <row r="1091">
          <cell r="K1091" t="str">
            <v>1857236-00</v>
          </cell>
          <cell r="L1091"/>
          <cell r="M1091">
            <v>31.5</v>
          </cell>
          <cell r="N1091" t="str">
            <v>1</v>
          </cell>
          <cell r="O1091">
            <v>7.87</v>
          </cell>
          <cell r="P1091">
            <v>0.24979999999999999</v>
          </cell>
          <cell r="Q1091">
            <v>69</v>
          </cell>
          <cell r="R1091">
            <v>276.22000000000003</v>
          </cell>
          <cell r="S1091">
            <v>3.5999999999999999E-3</v>
          </cell>
          <cell r="T1091" t="str">
            <v>RM5002</v>
          </cell>
        </row>
        <row r="1092">
          <cell r="K1092" t="str">
            <v>1875163-00</v>
          </cell>
          <cell r="L1092"/>
          <cell r="M1092">
            <v>410.35</v>
          </cell>
          <cell r="N1092" t="str">
            <v>2</v>
          </cell>
          <cell r="O1092">
            <v>7.87</v>
          </cell>
          <cell r="P1092">
            <v>2.8024</v>
          </cell>
          <cell r="Q1092">
            <v>5</v>
          </cell>
          <cell r="R1092">
            <v>1.78</v>
          </cell>
          <cell r="S1092">
            <v>0.56179999999999997</v>
          </cell>
          <cell r="T1092" t="str">
            <v>RM1005</v>
          </cell>
        </row>
        <row r="1093">
          <cell r="K1093" t="str">
            <v>1888425-00</v>
          </cell>
          <cell r="L1093"/>
          <cell r="M1093">
            <v>28</v>
          </cell>
          <cell r="N1093" t="str">
            <v>1</v>
          </cell>
          <cell r="O1093">
            <v>7.87</v>
          </cell>
          <cell r="P1093">
            <v>4.9500000000000002E-2</v>
          </cell>
          <cell r="Q1093">
            <v>60</v>
          </cell>
          <cell r="R1093">
            <v>1212.1199999999999</v>
          </cell>
          <cell r="S1093">
            <v>8.0000000000000004E-4</v>
          </cell>
          <cell r="T1093" t="str">
            <v>RM1101</v>
          </cell>
        </row>
        <row r="1094">
          <cell r="K1094" t="str">
            <v>1888437-00</v>
          </cell>
          <cell r="L1094"/>
          <cell r="M1094">
            <v>38.18</v>
          </cell>
          <cell r="N1094" t="str">
            <v>1</v>
          </cell>
          <cell r="O1094">
            <v>7.87</v>
          </cell>
          <cell r="P1094">
            <v>9.6600000000000005E-2</v>
          </cell>
          <cell r="Q1094">
            <v>57</v>
          </cell>
          <cell r="R1094">
            <v>590.05999999999995</v>
          </cell>
          <cell r="S1094">
            <v>1.6999999999999999E-3</v>
          </cell>
          <cell r="T1094" t="str">
            <v>RM4906</v>
          </cell>
        </row>
        <row r="1095">
          <cell r="K1095" t="str">
            <v>1888405-00</v>
          </cell>
          <cell r="L1095"/>
          <cell r="M1095">
            <v>10.25</v>
          </cell>
          <cell r="N1095" t="str">
            <v>1</v>
          </cell>
          <cell r="O1095">
            <v>7.87</v>
          </cell>
          <cell r="P1095">
            <v>0.24729999999999999</v>
          </cell>
          <cell r="Q1095">
            <v>200</v>
          </cell>
          <cell r="R1095">
            <v>808.73</v>
          </cell>
          <cell r="S1095">
            <v>1.1999999999999999E-3</v>
          </cell>
          <cell r="T1095" t="str">
            <v>RM1108</v>
          </cell>
        </row>
        <row r="1096">
          <cell r="K1096" t="str">
            <v>1888436-00</v>
          </cell>
          <cell r="L1096"/>
          <cell r="M1096">
            <v>48.18</v>
          </cell>
          <cell r="N1096" t="str">
            <v>1</v>
          </cell>
          <cell r="O1096">
            <v>7.87</v>
          </cell>
          <cell r="P1096">
            <v>9.6600000000000005E-2</v>
          </cell>
          <cell r="Q1096">
            <v>45</v>
          </cell>
          <cell r="R1096">
            <v>465.83</v>
          </cell>
          <cell r="S1096">
            <v>2.0999999999999999E-3</v>
          </cell>
          <cell r="T1096" t="str">
            <v>RM4906</v>
          </cell>
        </row>
        <row r="1097">
          <cell r="K1097" t="str">
            <v>-00 Desain2</v>
          </cell>
          <cell r="L1097"/>
          <cell r="M1097">
            <v>401.3</v>
          </cell>
          <cell r="N1097" t="str">
            <v>2</v>
          </cell>
          <cell r="O1097">
            <v>7.87</v>
          </cell>
          <cell r="P1097">
            <v>3.0288000000000004</v>
          </cell>
          <cell r="Q1097">
            <v>5</v>
          </cell>
          <cell r="R1097">
            <v>1.65</v>
          </cell>
          <cell r="S1097">
            <v>0.60609999999999997</v>
          </cell>
          <cell r="T1097" t="str">
            <v>RM4508</v>
          </cell>
        </row>
        <row r="1098">
          <cell r="K1098" t="str">
            <v>3642-K0L0-0000</v>
          </cell>
          <cell r="L1098"/>
          <cell r="M1098">
            <v>10.725</v>
          </cell>
          <cell r="N1098" t="str">
            <v>1</v>
          </cell>
          <cell r="O1098">
            <v>7.87</v>
          </cell>
          <cell r="P1098">
            <v>0.3841</v>
          </cell>
          <cell r="Q1098">
            <v>191</v>
          </cell>
          <cell r="R1098">
            <v>497.26</v>
          </cell>
          <cell r="S1098">
            <v>2E-3</v>
          </cell>
          <cell r="T1098" t="str">
            <v>RM4312</v>
          </cell>
        </row>
        <row r="1099">
          <cell r="K1099" t="str">
            <v>1857224-01</v>
          </cell>
          <cell r="L1099"/>
          <cell r="M1099">
            <v>19.7</v>
          </cell>
          <cell r="N1099" t="str">
            <v>1</v>
          </cell>
          <cell r="O1099">
            <v>7.87</v>
          </cell>
          <cell r="P1099">
            <v>0.24609999999999999</v>
          </cell>
          <cell r="Q1099">
            <v>108</v>
          </cell>
          <cell r="R1099">
            <v>438.84</v>
          </cell>
          <cell r="S1099">
            <v>2.3E-3</v>
          </cell>
          <cell r="T1099" t="str">
            <v>RM1107</v>
          </cell>
        </row>
        <row r="1100">
          <cell r="K1100" t="str">
            <v>1857227-00</v>
          </cell>
          <cell r="L1100"/>
          <cell r="M1100">
            <v>24.75</v>
          </cell>
          <cell r="N1100" t="str">
            <v>1</v>
          </cell>
          <cell r="O1100">
            <v>7.87</v>
          </cell>
          <cell r="P1100">
            <v>0.38639999999999997</v>
          </cell>
          <cell r="Q1100">
            <v>87</v>
          </cell>
          <cell r="R1100">
            <v>225.15</v>
          </cell>
          <cell r="S1100">
            <v>4.4000000000000003E-3</v>
          </cell>
          <cell r="T1100" t="str">
            <v>RM1112</v>
          </cell>
        </row>
        <row r="1101">
          <cell r="K1101" t="str">
            <v>CK03-301_2</v>
          </cell>
          <cell r="L1101"/>
          <cell r="M1101">
            <v>177</v>
          </cell>
          <cell r="N1101" t="str">
            <v>2</v>
          </cell>
          <cell r="O1101">
            <v>7.87</v>
          </cell>
          <cell r="P1101">
            <v>1.0734999999999999</v>
          </cell>
          <cell r="Q1101">
            <v>13</v>
          </cell>
          <cell r="R1101">
            <v>12.1</v>
          </cell>
          <cell r="S1101">
            <v>8.2600000000000007E-2</v>
          </cell>
          <cell r="T1101" t="str">
            <v>RM3901</v>
          </cell>
        </row>
        <row r="1102">
          <cell r="K1102" t="str">
            <v>1853944-00</v>
          </cell>
          <cell r="L1102"/>
          <cell r="M1102">
            <v>10.199999999999999</v>
          </cell>
          <cell r="N1102" t="str">
            <v>1</v>
          </cell>
          <cell r="O1102">
            <v>7.87</v>
          </cell>
          <cell r="P1102">
            <v>0.14379999999999998</v>
          </cell>
          <cell r="Q1102">
            <v>200</v>
          </cell>
          <cell r="R1102">
            <v>1390.82</v>
          </cell>
          <cell r="S1102">
            <v>6.9999999999999999E-4</v>
          </cell>
          <cell r="T1102" t="str">
            <v>RM1105</v>
          </cell>
        </row>
        <row r="1103">
          <cell r="K1103" t="str">
            <v>A02101SV/04-1A</v>
          </cell>
          <cell r="L1103"/>
          <cell r="M1103">
            <v>39.74</v>
          </cell>
          <cell r="N1103" t="str">
            <v>1.5</v>
          </cell>
          <cell r="O1103">
            <v>7.87</v>
          </cell>
          <cell r="P1103">
            <v>0.75719999999999998</v>
          </cell>
          <cell r="Q1103">
            <v>54</v>
          </cell>
          <cell r="R1103">
            <v>71.31</v>
          </cell>
          <cell r="S1103">
            <v>1.4E-2</v>
          </cell>
          <cell r="T1103" t="str">
            <v>RM4505</v>
          </cell>
        </row>
        <row r="1104">
          <cell r="K1104" t="str">
            <v>A02101SV/04-1B</v>
          </cell>
          <cell r="L1104"/>
          <cell r="M1104">
            <v>39.74</v>
          </cell>
          <cell r="N1104" t="str">
            <v>1.5</v>
          </cell>
          <cell r="O1104">
            <v>7.87</v>
          </cell>
          <cell r="P1104">
            <v>0.75719999999999998</v>
          </cell>
          <cell r="Q1104">
            <v>54</v>
          </cell>
          <cell r="R1104">
            <v>71.31</v>
          </cell>
          <cell r="S1104">
            <v>1.4E-2</v>
          </cell>
          <cell r="T1104" t="str">
            <v>RM4505</v>
          </cell>
        </row>
        <row r="1105">
          <cell r="K1105" t="str">
            <v>1867794-01</v>
          </cell>
          <cell r="M1105">
            <v>6</v>
          </cell>
          <cell r="N1105" t="str">
            <v>1.5</v>
          </cell>
          <cell r="O1105">
            <v>7.87</v>
          </cell>
          <cell r="P1105">
            <v>0.55259999999999998</v>
          </cell>
          <cell r="Q1105">
            <v>300</v>
          </cell>
          <cell r="R1105">
            <v>542.88</v>
          </cell>
          <cell r="S1105">
            <v>1.8E-3</v>
          </cell>
          <cell r="T1105" t="str">
            <v>RM1137</v>
          </cell>
        </row>
        <row r="1106">
          <cell r="K1106" t="str">
            <v>55S-E6357-00</v>
          </cell>
          <cell r="M1106">
            <v>183.85</v>
          </cell>
          <cell r="N1106" t="str">
            <v>1</v>
          </cell>
          <cell r="O1106">
            <v>7.87</v>
          </cell>
          <cell r="P1106">
            <v>0.36349999999999999</v>
          </cell>
          <cell r="Q1106">
            <v>12</v>
          </cell>
          <cell r="R1106">
            <v>33.01</v>
          </cell>
          <cell r="S1106">
            <v>3.0300000000000001E-2</v>
          </cell>
          <cell r="T1106" t="str">
            <v>RM2802</v>
          </cell>
        </row>
        <row r="1107">
          <cell r="K1107" t="str">
            <v>1887247-00</v>
          </cell>
          <cell r="M1107">
            <v>441.3</v>
          </cell>
          <cell r="N1107" t="str">
            <v>1.5</v>
          </cell>
          <cell r="O1107">
            <v>7.87</v>
          </cell>
          <cell r="P1107">
            <v>0.55630000000000002</v>
          </cell>
          <cell r="Q1107">
            <v>5</v>
          </cell>
          <cell r="R1107">
            <v>8.98</v>
          </cell>
          <cell r="S1107">
            <v>0.1114</v>
          </cell>
          <cell r="T1107" t="str">
            <v>RM4603</v>
          </cell>
        </row>
      </sheetData>
      <sheetData sheetId="1"/>
      <sheetData sheetId="2">
        <row r="1">
          <cell r="B1" t="str">
            <v>RM Supply</v>
          </cell>
        </row>
      </sheetData>
      <sheetData sheetId="3">
        <row r="1">
          <cell r="B1" t="str">
            <v>Period Name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25 (2)"/>
      <sheetName val="Sheet1"/>
      <sheetName val="RM NAME_Obsolet"/>
      <sheetName val="REV.1"/>
      <sheetName val="REV.2"/>
      <sheetName val="REV.3"/>
      <sheetName val="REV.4"/>
      <sheetName val="REV.5"/>
      <sheetName val="REV.6"/>
      <sheetName val="REV.7"/>
      <sheetName val="REV.8"/>
      <sheetName val="REV.9"/>
      <sheetName val="REV.10"/>
      <sheetName val="REV.11"/>
      <sheetName val="REV.12"/>
      <sheetName val="REV.13"/>
      <sheetName val="REV.14"/>
      <sheetName val="REV.15"/>
      <sheetName val="REV.16"/>
      <sheetName val="REV.17"/>
      <sheetName val="REV.18"/>
      <sheetName val="REV.19"/>
      <sheetName val="REV.20"/>
      <sheetName val="REV.21"/>
      <sheetName val="Sheet2"/>
      <sheetName val="REV.22"/>
      <sheetName val="REV.23"/>
      <sheetName val="REV.24"/>
      <sheetName val="REV.25"/>
      <sheetName val="REV.26"/>
      <sheetName val="REV.27"/>
      <sheetName val="REV.28"/>
      <sheetName val="Sheet5"/>
      <sheetName val="REV.29"/>
      <sheetName val="REV.30"/>
      <sheetName val="REV.31"/>
      <sheetName val="REV.32"/>
      <sheetName val="REV.33"/>
      <sheetName val="REV.34"/>
      <sheetName val="REV.35"/>
      <sheetName val="REV.36"/>
      <sheetName val="REV.37"/>
      <sheetName val="REV.38"/>
      <sheetName val="REV.39"/>
      <sheetName val="REV.40"/>
      <sheetName val="ORIGINAL"/>
      <sheetName val="scrap"/>
      <sheetName val="Sheet3"/>
      <sheetName val="master WH"/>
      <sheetName val="Sheet2 (2)"/>
      <sheetName val="REV.41"/>
      <sheetName val="REV.32 (2)"/>
      <sheetName val="Sheet4"/>
      <sheetName val="Sheet6"/>
      <sheetName val="Sheet7"/>
      <sheetName val="Sheet8"/>
      <sheetName val="REV.26 (2)"/>
      <sheetName val="stock bayangan"/>
      <sheetName val="REV.30 (2)"/>
      <sheetName val="REV.29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4">
          <cell r="B4" t="str">
            <v>RM0901</v>
          </cell>
          <cell r="C4" t="str">
            <v>SUM24L_DIA8.08mm(+0.02/-0)x0.5M DK</v>
          </cell>
          <cell r="D4">
            <v>0.20169999999999999</v>
          </cell>
        </row>
        <row r="5">
          <cell r="B5" t="str">
            <v>RM1001</v>
          </cell>
          <cell r="C5" t="str">
            <v>1215(HS)DIA6.00mm (+0/-0.02) x2.5M OSD</v>
          </cell>
          <cell r="D5">
            <v>0.55630000000000002</v>
          </cell>
        </row>
        <row r="6">
          <cell r="B6" t="str">
            <v>RM1002</v>
          </cell>
          <cell r="C6" t="str">
            <v>1215(HS)DIA8.05mm(+0/-0.03)x2.8M OSD</v>
          </cell>
          <cell r="D6">
            <v>1.1215999999999999</v>
          </cell>
        </row>
        <row r="7">
          <cell r="B7" t="str">
            <v>RM1003</v>
          </cell>
          <cell r="C7" t="str">
            <v>1215(HS)DIA8.05mm(+0/-0.03)x2.96M OSD</v>
          </cell>
          <cell r="D7">
            <v>1.1857</v>
          </cell>
        </row>
        <row r="8">
          <cell r="B8" t="str">
            <v>RM1004</v>
          </cell>
          <cell r="C8" t="str">
            <v>1215(HS)DIA10.06mm(+0/-0.02)x2.66M OSD</v>
          </cell>
          <cell r="D8">
            <v>1.6639999999999999</v>
          </cell>
        </row>
        <row r="9">
          <cell r="B9" t="str">
            <v>RM1005</v>
          </cell>
          <cell r="C9" t="str">
            <v>1215(HS)DIA13.08mm(+0/-0.03)x2.65M OSD</v>
          </cell>
          <cell r="D9">
            <v>2.8024</v>
          </cell>
        </row>
        <row r="10">
          <cell r="B10" t="str">
            <v>RM1006</v>
          </cell>
          <cell r="C10" t="str">
            <v>1215(HS)DIA13.08mm(+0/-0.03)x2.75M OSD</v>
          </cell>
          <cell r="D10">
            <v>2.9082000000000003</v>
          </cell>
        </row>
        <row r="11">
          <cell r="B11" t="str">
            <v>RM1007</v>
          </cell>
          <cell r="C11" t="str">
            <v>1215(HS)DIA13.08mm(+0/-0.03)x2.87M OSD</v>
          </cell>
          <cell r="D11">
            <v>3.0351000000000004</v>
          </cell>
        </row>
        <row r="12">
          <cell r="B12" t="str">
            <v>RM1008</v>
          </cell>
          <cell r="C12" t="str">
            <v>1215(HS)DIA14.03mm(+0/-0.03)x2.62M OSD</v>
          </cell>
          <cell r="D12">
            <v>3.1861000000000002</v>
          </cell>
        </row>
        <row r="13">
          <cell r="B13" t="str">
            <v>RM1009</v>
          </cell>
          <cell r="C13" t="str">
            <v>1215(HS)DIA14.03mm(+0/-0.03)x2.79M OSD</v>
          </cell>
          <cell r="D13">
            <v>3.3946000000000001</v>
          </cell>
        </row>
        <row r="14">
          <cell r="B14" t="str">
            <v>RM1010</v>
          </cell>
          <cell r="C14" t="str">
            <v>1215(HS)DIA20.04mm(+0.02/-0.02)x2.95M OSD</v>
          </cell>
          <cell r="D14">
            <v>7.3228999999999997</v>
          </cell>
        </row>
        <row r="15">
          <cell r="B15" t="str">
            <v>RM1011</v>
          </cell>
          <cell r="C15" t="str">
            <v>1215(HS)DIA11.05mm(+0/-0.03)x2.7M OSD</v>
          </cell>
          <cell r="D15">
            <v>2.0377999999999998</v>
          </cell>
        </row>
        <row r="16">
          <cell r="B16" t="str">
            <v>RM1012</v>
          </cell>
          <cell r="C16" t="str">
            <v>1215(HS)DIA12.60Gmm(+0.028/+0.018)x2.5M OSD</v>
          </cell>
          <cell r="D16">
            <v>2.4533</v>
          </cell>
        </row>
        <row r="17">
          <cell r="B17" t="str">
            <v>RM1013</v>
          </cell>
          <cell r="C17" t="str">
            <v>1215(HS)DIA9.08(+0/-0.03)X2.65M OSD</v>
          </cell>
          <cell r="D17">
            <v>1.3505</v>
          </cell>
        </row>
        <row r="18">
          <cell r="B18" t="str">
            <v>RM1014</v>
          </cell>
          <cell r="C18" t="str">
            <v>1215(HS)DIA8.00mm(+0/-0.03)x2.8M OSD</v>
          </cell>
          <cell r="D18">
            <v>1.1076999999999999</v>
          </cell>
        </row>
        <row r="19">
          <cell r="B19" t="str">
            <v>RM1015</v>
          </cell>
          <cell r="C19" t="str">
            <v>1215(HS)DIA10.10mm(+0.01/-0.01)x2.2M OSDH</v>
          </cell>
          <cell r="D19">
            <v>1.3872</v>
          </cell>
        </row>
        <row r="20">
          <cell r="B20" t="str">
            <v>RM1016</v>
          </cell>
          <cell r="C20" t="str">
            <v>1215(HS)DIA10.10mm(+0.01/-0.01)x2.8M OSDH</v>
          </cell>
          <cell r="D20">
            <v>1.7655000000000001</v>
          </cell>
        </row>
        <row r="21">
          <cell r="B21" t="str">
            <v>RM1017</v>
          </cell>
          <cell r="C21" t="str">
            <v>1215(HS)DIA12.60mm(+0.028/+0.018)x2.5~2.87M OSD</v>
          </cell>
          <cell r="D21">
            <v>2.4533</v>
          </cell>
        </row>
        <row r="22">
          <cell r="B22" t="str">
            <v>RM1101</v>
          </cell>
          <cell r="C22" t="str">
            <v>1215(MS)DIA2.00mm (-0.01 / -0.03)x2M CLI</v>
          </cell>
          <cell r="D22">
            <v>4.9500000000000002E-2</v>
          </cell>
        </row>
        <row r="23">
          <cell r="B23" t="str">
            <v>RM1102</v>
          </cell>
          <cell r="C23" t="str">
            <v>1215(MS)DIA 2.50mm(+0/-0.03) x2M CLI</v>
          </cell>
          <cell r="D23">
            <v>7.7200000000000005E-2</v>
          </cell>
        </row>
        <row r="24">
          <cell r="B24" t="str">
            <v>RM1103</v>
          </cell>
          <cell r="C24" t="str">
            <v>1215(MS)DIA2.99mm (+0/-0.02)x2.5M CLI</v>
          </cell>
          <cell r="D24">
            <v>0.13819999999999999</v>
          </cell>
        </row>
        <row r="25">
          <cell r="B25" t="str">
            <v>RM1104</v>
          </cell>
          <cell r="C25" t="str">
            <v>1215(MS)DIA3.00MMx1250 NST</v>
          </cell>
          <cell r="D25">
            <v>6.9500000000000006E-2</v>
          </cell>
        </row>
        <row r="26">
          <cell r="B26" t="str">
            <v>RM1105</v>
          </cell>
          <cell r="C26" t="str">
            <v>1215(MS)DIA3.05mm (+0/-0.02) x2.5M CLI</v>
          </cell>
          <cell r="D26">
            <v>0.14379999999999998</v>
          </cell>
        </row>
        <row r="27">
          <cell r="B27" t="str">
            <v>RM1106</v>
          </cell>
          <cell r="C27" t="str">
            <v>1215(MS)DIA3.50mm (+0/-0.02)x2.5M CLI</v>
          </cell>
          <cell r="D27">
            <v>0.1893</v>
          </cell>
        </row>
        <row r="28">
          <cell r="B28" t="str">
            <v>RM1107</v>
          </cell>
          <cell r="C28" t="str">
            <v>1215(MS)DIA3.99mm (+0/-0.02) x2.5M CLI</v>
          </cell>
          <cell r="D28">
            <v>0.24609999999999999</v>
          </cell>
        </row>
        <row r="29">
          <cell r="B29" t="str">
            <v>RM1108</v>
          </cell>
          <cell r="C29" t="str">
            <v>1215(MS)DIA4.00mm(+0/-0.015) x2.5M CLI</v>
          </cell>
          <cell r="D29">
            <v>0.24729999999999999</v>
          </cell>
        </row>
        <row r="30">
          <cell r="B30" t="str">
            <v>RM1109</v>
          </cell>
          <cell r="C30" t="str">
            <v>1215 (MS)DIA4.00MM(+0/-0.03) x 2.5M HGW</v>
          </cell>
          <cell r="D30">
            <v>0.24709999999999999</v>
          </cell>
        </row>
        <row r="31">
          <cell r="B31" t="str">
            <v>RM1110</v>
          </cell>
          <cell r="C31" t="str">
            <v>1215 (MS) DIA4.10mm (+0/-0.03)x2.5M CLI</v>
          </cell>
          <cell r="D31">
            <v>0.25979999999999998</v>
          </cell>
        </row>
        <row r="32">
          <cell r="B32" t="str">
            <v>RM1111</v>
          </cell>
          <cell r="C32" t="str">
            <v>1215(MS)DIA4.985mm (+0/-0.02)x2.5M CLI</v>
          </cell>
          <cell r="D32">
            <v>0.3841</v>
          </cell>
        </row>
        <row r="33">
          <cell r="B33" t="str">
            <v>RM1112</v>
          </cell>
          <cell r="C33" t="str">
            <v>1215(MS)DIA5.00mm(+0/-0.03) x 2.5M CLI</v>
          </cell>
          <cell r="D33">
            <v>0.38639999999999997</v>
          </cell>
        </row>
        <row r="34">
          <cell r="B34" t="str">
            <v>RM1113</v>
          </cell>
          <cell r="C34" t="str">
            <v>1215 (MS)DIA5.00mm(+0/-0.03)  x 2.5M HGW</v>
          </cell>
          <cell r="D34">
            <v>0.3861</v>
          </cell>
        </row>
        <row r="35">
          <cell r="B35" t="str">
            <v>RM1114</v>
          </cell>
          <cell r="C35" t="str">
            <v>1215(MS)DIA6.00mm (+0/-0.02) x2.5M CLI</v>
          </cell>
          <cell r="D35">
            <v>0.55600000000000005</v>
          </cell>
        </row>
        <row r="36">
          <cell r="B36" t="str">
            <v>RM1115</v>
          </cell>
          <cell r="C36" t="str">
            <v>1215(MS)DIA6.05mm(+0/-0.03) x 2.5M CLI</v>
          </cell>
          <cell r="D36">
            <v>0.56569999999999998</v>
          </cell>
        </row>
        <row r="37">
          <cell r="B37" t="str">
            <v>RM1116</v>
          </cell>
          <cell r="C37" t="str">
            <v>1215(MS)DIA6.05mm(+0/-0.03)x2.8M CLI</v>
          </cell>
          <cell r="D37">
            <v>0.63349999999999995</v>
          </cell>
        </row>
        <row r="38">
          <cell r="B38" t="str">
            <v>RM1117</v>
          </cell>
          <cell r="C38" t="str">
            <v>1215(MS)DIA7.05mm(+0/-0.03)x2.5M CLI</v>
          </cell>
          <cell r="D38">
            <v>0.7681</v>
          </cell>
        </row>
        <row r="39">
          <cell r="B39" t="str">
            <v>RM1118</v>
          </cell>
          <cell r="C39" t="str">
            <v>1215(MS)DIA8.00mm(+0/-0.03)x2.5M CLI</v>
          </cell>
          <cell r="D39">
            <v>0.98899999999999999</v>
          </cell>
        </row>
        <row r="40">
          <cell r="B40" t="str">
            <v>RM1119</v>
          </cell>
          <cell r="C40" t="str">
            <v>1215(MS)DIA8.05mm(+0/-0.03) x 2.5M CLI</v>
          </cell>
          <cell r="D40">
            <v>1.0014000000000001</v>
          </cell>
        </row>
        <row r="41">
          <cell r="B41" t="str">
            <v>RM1120</v>
          </cell>
          <cell r="C41" t="str">
            <v>1215(MS)DIA9.05mm(+0/-0.03) x 2.7M CLI</v>
          </cell>
          <cell r="D41">
            <v>1.3669</v>
          </cell>
        </row>
        <row r="42">
          <cell r="B42" t="str">
            <v>RM1121</v>
          </cell>
          <cell r="C42" t="str">
            <v>1215(MS)DIA10.00mm(+0/-0.03) x 2.67M CLI</v>
          </cell>
          <cell r="D42">
            <v>1.6495</v>
          </cell>
        </row>
        <row r="43">
          <cell r="B43" t="str">
            <v>RM1122</v>
          </cell>
          <cell r="C43" t="str">
            <v>1215(MS)DIA10.06mm(+0/-0.02)x2.66M CLI</v>
          </cell>
          <cell r="D43">
            <v>1.6639999999999999</v>
          </cell>
        </row>
        <row r="44">
          <cell r="B44" t="str">
            <v>RM1123</v>
          </cell>
          <cell r="C44" t="str">
            <v>1215(MS)DIA11.00mm(+0/-0.03)x2.67M CLI</v>
          </cell>
          <cell r="D44">
            <v>1.9959</v>
          </cell>
        </row>
        <row r="45">
          <cell r="B45" t="str">
            <v>RM1124</v>
          </cell>
          <cell r="C45" t="str">
            <v>1215(MS)DIA18.05mm(+0/-0.04)x3.0M CLI</v>
          </cell>
          <cell r="D45">
            <v>6.0415000000000001</v>
          </cell>
        </row>
        <row r="46">
          <cell r="B46" t="str">
            <v>RM1125</v>
          </cell>
          <cell r="C46" t="str">
            <v>1215(MS) DIA11.06x2.5M NST</v>
          </cell>
          <cell r="D46">
            <v>1.8893</v>
          </cell>
        </row>
        <row r="47">
          <cell r="B47" t="str">
            <v>RM1126</v>
          </cell>
          <cell r="C47" t="str">
            <v>1215(MS)DIA5.05mm (+0/-0.03)x 2.5M CLI</v>
          </cell>
          <cell r="D47">
            <v>0.39410000000000001</v>
          </cell>
        </row>
        <row r="48">
          <cell r="B48" t="str">
            <v>RM1127</v>
          </cell>
          <cell r="C48" t="str">
            <v>1215 (MS)DIA20.04mm(+0/-0.03)x1.5M CLI</v>
          </cell>
          <cell r="D48">
            <v>3.7216</v>
          </cell>
        </row>
        <row r="49">
          <cell r="B49" t="str">
            <v>RM1128</v>
          </cell>
          <cell r="C49" t="str">
            <v>1215 (MS)DIA3.93mm(+0/-0.02)x2.5M CLI</v>
          </cell>
          <cell r="D49">
            <v>0.2387</v>
          </cell>
        </row>
        <row r="50">
          <cell r="B50" t="str">
            <v>RM1129</v>
          </cell>
          <cell r="C50" t="str">
            <v>1215 (MS)DIA4.94mm(+0/-0.02)x2.5M CLI</v>
          </cell>
          <cell r="D50">
            <v>0.37719999999999998</v>
          </cell>
        </row>
        <row r="51">
          <cell r="B51" t="str">
            <v>RM1130</v>
          </cell>
          <cell r="C51" t="str">
            <v>1215 (MS)DIA5.50mm(+0/-0.03)x2.5M CLI</v>
          </cell>
          <cell r="D51">
            <v>0.46749999999999997</v>
          </cell>
        </row>
        <row r="52">
          <cell r="B52" t="str">
            <v>RM1131</v>
          </cell>
          <cell r="C52" t="str">
            <v>1215 (MS)DIA9.08mm(+0/-0.03)x2.65M CLI</v>
          </cell>
          <cell r="D52">
            <v>1.3505</v>
          </cell>
        </row>
        <row r="53">
          <cell r="B53" t="str">
            <v>RM1132</v>
          </cell>
          <cell r="C53" t="str">
            <v>1215 (MS)DIA11.00mm(+0/-0.03)x2.7M CLI</v>
          </cell>
          <cell r="D53">
            <v>2.0194000000000001</v>
          </cell>
        </row>
        <row r="54">
          <cell r="B54" t="str">
            <v>RM1133</v>
          </cell>
          <cell r="C54" t="str">
            <v>1215 (MS)DIA12.00mm(+0/-0.03)x2.7M CLI</v>
          </cell>
          <cell r="D54">
            <v>2.4033000000000002</v>
          </cell>
        </row>
        <row r="55">
          <cell r="B55" t="str">
            <v>RM1134</v>
          </cell>
          <cell r="C55" t="str">
            <v>1215 (MS)DIA16.96mm(+0/-0.03)x2.86M CLI</v>
          </cell>
          <cell r="D55">
            <v>5.0849000000000002</v>
          </cell>
        </row>
        <row r="56">
          <cell r="B56" t="str">
            <v>RM1135</v>
          </cell>
          <cell r="C56" t="str">
            <v>1215(MS)DIA4.985mm (+0/-0.02)x2.5M CM</v>
          </cell>
          <cell r="D56">
            <v>0.3841</v>
          </cell>
        </row>
        <row r="57">
          <cell r="B57" t="str">
            <v>RM1136</v>
          </cell>
          <cell r="C57" t="str">
            <v>1215(MS)DIA6.00mm (+0/-0.02) x2.5M CM</v>
          </cell>
          <cell r="D57">
            <v>0.55630000000000002</v>
          </cell>
        </row>
        <row r="58">
          <cell r="B58" t="str">
            <v>RM1137</v>
          </cell>
          <cell r="C58" t="str">
            <v>1215(MS)DIA5.98mm (+0/-0.02) x2.5M CM</v>
          </cell>
          <cell r="D58">
            <v>0.55259999999999998</v>
          </cell>
        </row>
        <row r="59">
          <cell r="B59" t="str">
            <v>RM1138</v>
          </cell>
          <cell r="C59" t="str">
            <v>1215(MS)DIA6.00mm(+0/-0.02) x2.66M CM</v>
          </cell>
          <cell r="D59">
            <v>0.59160000000000001</v>
          </cell>
        </row>
        <row r="60">
          <cell r="B60" t="str">
            <v>RM1139</v>
          </cell>
          <cell r="C60" t="str">
            <v>1215(MS)DIA6.00mm(+0/-0.02) x2.75M CLI</v>
          </cell>
          <cell r="D60">
            <v>0.61160000000000003</v>
          </cell>
        </row>
        <row r="61">
          <cell r="B61" t="str">
            <v>RM1140</v>
          </cell>
          <cell r="C61" t="str">
            <v>1215(MS)DIA8.00mm(+0/-0.03)x2.8M CLI</v>
          </cell>
          <cell r="D61">
            <v>1.1215999999999999</v>
          </cell>
        </row>
        <row r="62">
          <cell r="B62" t="str">
            <v>RM1141</v>
          </cell>
          <cell r="C62" t="str">
            <v>1215(MS)DIA8.05mm(+0/-0.03) x 2.96M CLI</v>
          </cell>
          <cell r="D62">
            <v>1.1857</v>
          </cell>
        </row>
        <row r="63">
          <cell r="B63" t="str">
            <v>RM1142</v>
          </cell>
          <cell r="C63" t="str">
            <v>1215(MS)DIA14.03mm(+0/-0.03)x2.79M CLI</v>
          </cell>
          <cell r="D63">
            <v>3.3946000000000001</v>
          </cell>
        </row>
        <row r="64">
          <cell r="B64" t="str">
            <v>RM1143</v>
          </cell>
          <cell r="C64" t="str">
            <v>1215(MS)DIA10.25mm(+0/-0.02)X2.63M CLI</v>
          </cell>
          <cell r="D64">
            <v>1.708</v>
          </cell>
        </row>
        <row r="65">
          <cell r="B65" t="str">
            <v>RM1144</v>
          </cell>
          <cell r="C65" t="str">
            <v>1215(MS)DIA10.06mm(+0/-0.02)x2.66M CM</v>
          </cell>
          <cell r="D65">
            <v>1.6639999999999999</v>
          </cell>
        </row>
        <row r="66">
          <cell r="B66" t="str">
            <v>RM1145</v>
          </cell>
          <cell r="C66" t="str">
            <v>1215(MS)DIA10.06mm(+0/-0.02)x2.66M DWM</v>
          </cell>
          <cell r="D66">
            <v>1.6639999999999999</v>
          </cell>
        </row>
        <row r="67">
          <cell r="B67" t="str">
            <v>RM1146</v>
          </cell>
          <cell r="C67" t="str">
            <v>1215(MS) DIA8.0mm(+0/-0.03)x2.5M CM</v>
          </cell>
          <cell r="D67">
            <v>0.98899999999999999</v>
          </cell>
        </row>
        <row r="68">
          <cell r="B68" t="str">
            <v>RM1147</v>
          </cell>
          <cell r="C68" t="str">
            <v>1215(MS) DIA8.05mm(+0/-0.03)x2.8M CM</v>
          </cell>
          <cell r="D68">
            <v>1.1215999999999999</v>
          </cell>
        </row>
        <row r="69">
          <cell r="B69" t="str">
            <v>RM1148</v>
          </cell>
          <cell r="C69" t="str">
            <v>1215(MS) DIA8.05mm(+0/-0.03)x2.96M CM</v>
          </cell>
          <cell r="D69">
            <v>1.1857</v>
          </cell>
        </row>
        <row r="70">
          <cell r="B70" t="str">
            <v>RM1149</v>
          </cell>
          <cell r="C70" t="str">
            <v>1215(MS) DIA9.05mm(+0/-0.03)x2.7M CM</v>
          </cell>
          <cell r="D70">
            <v>1.3669</v>
          </cell>
        </row>
        <row r="71">
          <cell r="B71" t="str">
            <v>RM1201</v>
          </cell>
          <cell r="C71" t="str">
            <v>AISI 1215 DIA12.6G (+0.013/+0.023) X 2.5M CLI</v>
          </cell>
          <cell r="D71">
            <v>2.4533</v>
          </cell>
        </row>
        <row r="72">
          <cell r="B72" t="str">
            <v>RM1301</v>
          </cell>
          <cell r="C72" t="str">
            <v>A2017BD T4_DIA7.00 X 2.0M SSJ</v>
          </cell>
          <cell r="D72">
            <v>0.20530000000000001</v>
          </cell>
        </row>
        <row r="73">
          <cell r="B73" t="str">
            <v>RM1302</v>
          </cell>
          <cell r="C73" t="str">
            <v>A2017BD T4_DIA8.00mm(+0/-0.04)x2.0M SSJ</v>
          </cell>
          <cell r="D73">
            <v>0.26819999999999999</v>
          </cell>
        </row>
        <row r="74">
          <cell r="B74" t="str">
            <v>RM1303</v>
          </cell>
          <cell r="C74" t="str">
            <v>A2017BD T4_DIA9.0mm(+0/-0.04)x2.0M SSJ</v>
          </cell>
          <cell r="D74">
            <v>0.33939999999999998</v>
          </cell>
        </row>
        <row r="75">
          <cell r="B75" t="str">
            <v>RM1304</v>
          </cell>
          <cell r="C75" t="str">
            <v>A2017BD T4_DIA14.00 x 2.0M SSJ</v>
          </cell>
          <cell r="D75">
            <v>0.83099999999999996</v>
          </cell>
        </row>
        <row r="76">
          <cell r="B76" t="str">
            <v>RM1305</v>
          </cell>
          <cell r="C76" t="str">
            <v>A2017BD T4_DIA16.00mm(+0/-0.04)x2.0M SSJ</v>
          </cell>
          <cell r="D76">
            <v>1.0727</v>
          </cell>
        </row>
        <row r="77">
          <cell r="B77" t="str">
            <v>RM1306</v>
          </cell>
          <cell r="C77" t="str">
            <v>A2017BD T4_DIA17.00mm(+0/-0.05)x2.5M SSJ</v>
          </cell>
          <cell r="D77">
            <v>1.5316000000000001</v>
          </cell>
        </row>
        <row r="78">
          <cell r="B78" t="str">
            <v>RM1307</v>
          </cell>
          <cell r="C78" t="str">
            <v>A2017BD T4_DIA21.00 x 2.0M SSJ</v>
          </cell>
          <cell r="D78">
            <v>1.8696999999999999</v>
          </cell>
        </row>
        <row r="79">
          <cell r="B79" t="str">
            <v>RM1308</v>
          </cell>
          <cell r="C79" t="str">
            <v>A2017-T4_DIA7.00mm(+0/-0.05)x2.5M SMC</v>
          </cell>
          <cell r="D79">
            <v>0.25969999999999999</v>
          </cell>
        </row>
        <row r="80">
          <cell r="B80" t="str">
            <v>RM1309</v>
          </cell>
          <cell r="C80" t="str">
            <v>A2017-T4_DIA16.00mm(+0/-0.05)x2.5M SSJ</v>
          </cell>
          <cell r="D80">
            <v>1.3567</v>
          </cell>
        </row>
        <row r="81">
          <cell r="B81" t="str">
            <v>RM1310</v>
          </cell>
          <cell r="C81" t="str">
            <v>2017BD-T4_DIA8.00mm (+0/-0.05) x 2.5M SMC</v>
          </cell>
          <cell r="D81">
            <v>0.3392</v>
          </cell>
        </row>
        <row r="82">
          <cell r="B82" t="str">
            <v>RM1311</v>
          </cell>
          <cell r="C82" t="str">
            <v>A2017BD T4_DIA17.00mm(+0/-0.05)x2.0M SSJ</v>
          </cell>
          <cell r="D82">
            <v>1.2253000000000001</v>
          </cell>
        </row>
        <row r="83">
          <cell r="B83" t="str">
            <v>RM1312</v>
          </cell>
          <cell r="C83" t="str">
            <v>A2017BD-T4_DIA7.00mm(+0/-0.05)x2.0M SMC</v>
          </cell>
          <cell r="D83">
            <v>0.20780000000000001</v>
          </cell>
        </row>
        <row r="84">
          <cell r="B84" t="str">
            <v>RM1313</v>
          </cell>
          <cell r="C84" t="str">
            <v>A2017BD-T4_DIA17.00mm(+0/-0.07)x2.0M SMC</v>
          </cell>
          <cell r="D84">
            <v>1.2253000000000001</v>
          </cell>
        </row>
        <row r="85">
          <cell r="B85" t="str">
            <v>RM1401</v>
          </cell>
          <cell r="C85" t="str">
            <v>A2011-T3 DIA7.00mm(+0/-0.04)x2.5M SMC</v>
          </cell>
          <cell r="D85">
            <v>0.25969999999999999</v>
          </cell>
        </row>
        <row r="86">
          <cell r="B86" t="str">
            <v>RM1402</v>
          </cell>
          <cell r="C86" t="str">
            <v>A2011-T3 DIA11.00(+0/-0.03)X2.5M SSJ</v>
          </cell>
          <cell r="D86">
            <v>0.63380000000000003</v>
          </cell>
        </row>
        <row r="87">
          <cell r="B87" t="str">
            <v>RM1403</v>
          </cell>
          <cell r="C87" t="str">
            <v>A2011-T3 DIA16.0mm(+0/-0.05)X2.5M SSJ</v>
          </cell>
          <cell r="D87">
            <v>1.3409</v>
          </cell>
        </row>
        <row r="88">
          <cell r="B88" t="str">
            <v>RM1501</v>
          </cell>
          <cell r="C88" t="str">
            <v>A5052-BD_DIA7.00mm(+0/-0.04)x2.0M SSJ</v>
          </cell>
          <cell r="D88">
            <v>0.20779999999999998</v>
          </cell>
        </row>
        <row r="89">
          <cell r="B89" t="str">
            <v>RM1601</v>
          </cell>
          <cell r="C89" t="str">
            <v>A5056BD_DIA10.0mm(+0.01/-0.04)x2.0M SSJ</v>
          </cell>
          <cell r="D89">
            <v>0.42399999999999999</v>
          </cell>
        </row>
        <row r="90">
          <cell r="B90" t="str">
            <v>RM1602</v>
          </cell>
          <cell r="C90" t="str">
            <v>A5056BD_DIA13.0mm(+0.01/-0.04)x2.0M SSJ</v>
          </cell>
          <cell r="D90">
            <v>0.71650000000000003</v>
          </cell>
        </row>
        <row r="91">
          <cell r="B91" t="str">
            <v>RM1603</v>
          </cell>
          <cell r="C91" t="str">
            <v>A5056BD_DIA16.0mm(+0/-0.06)x2.0M SSJ</v>
          </cell>
          <cell r="D91">
            <v>1.0853999999999999</v>
          </cell>
        </row>
        <row r="92">
          <cell r="B92" t="str">
            <v>RM1701</v>
          </cell>
          <cell r="C92" t="str">
            <v>AL KS-21 DIA8.0mm(+0/-0.04) x2.5M SMC</v>
          </cell>
          <cell r="D92">
            <v>0.3392</v>
          </cell>
        </row>
        <row r="93">
          <cell r="B93" t="str">
            <v>RM1702</v>
          </cell>
          <cell r="C93" t="str">
            <v>AL KS-21 DIA9.00mm(+0/-0.04)x2.5M SMC</v>
          </cell>
          <cell r="D93">
            <v>0.42930000000000001</v>
          </cell>
        </row>
        <row r="94">
          <cell r="B94" t="str">
            <v>RM1703</v>
          </cell>
          <cell r="C94" t="str">
            <v>AL KS-21 DIA16.0mm(+0/-0.05) x2.5M SMC</v>
          </cell>
          <cell r="D94">
            <v>1.3409</v>
          </cell>
        </row>
        <row r="95">
          <cell r="B95" t="str">
            <v>RM1801</v>
          </cell>
          <cell r="C95" t="str">
            <v>C3602 DIA3.00mm(+0/-0.03)X2.0M SMC</v>
          </cell>
          <cell r="D95">
            <v>0.1208</v>
          </cell>
        </row>
        <row r="96">
          <cell r="B96" t="str">
            <v>RM1802</v>
          </cell>
          <cell r="C96" t="str">
            <v>C3602 DIA4.0mm(+0/-0.03)x 2.5M OMSD</v>
          </cell>
          <cell r="D96">
            <v>0.26869999999999999</v>
          </cell>
        </row>
        <row r="97">
          <cell r="B97" t="str">
            <v>RM1803</v>
          </cell>
          <cell r="C97" t="str">
            <v>C3602 DIA5.0mm (+0/-0.03)x 2.5M SMC</v>
          </cell>
          <cell r="D97">
            <v>0.41969999999999996</v>
          </cell>
        </row>
        <row r="98">
          <cell r="B98" t="str">
            <v>RM1804</v>
          </cell>
          <cell r="C98" t="str">
            <v>C3602 DIA5.0mm(+0/-0.03) X 2.5M OMSD</v>
          </cell>
          <cell r="D98">
            <v>0.41949999999999998</v>
          </cell>
        </row>
        <row r="99">
          <cell r="B99" t="str">
            <v>RM1805</v>
          </cell>
          <cell r="C99" t="str">
            <v>C3602 BD RO DIA5.5mm (+0/-0.03) X 2.5M IBI</v>
          </cell>
          <cell r="D99">
            <v>0.50790000000000002</v>
          </cell>
        </row>
        <row r="100">
          <cell r="B100" t="str">
            <v>RM1806</v>
          </cell>
          <cell r="C100" t="str">
            <v>C3602 DIA6.00mm(+0/-0.03)x2.5M SMC</v>
          </cell>
          <cell r="D100">
            <v>0.60440000000000005</v>
          </cell>
        </row>
        <row r="101">
          <cell r="B101" t="str">
            <v>RM1807</v>
          </cell>
          <cell r="C101" t="str">
            <v>C3602 DIA6.00mm X 2.5M IBI</v>
          </cell>
          <cell r="D101">
            <v>0.60409999999999997</v>
          </cell>
        </row>
        <row r="102">
          <cell r="B102" t="str">
            <v>RM1809</v>
          </cell>
          <cell r="C102" t="str">
            <v>C3602 DIA7.00mm(+0/-0.03)X 2.5M SMC</v>
          </cell>
          <cell r="D102">
            <v>0.82269999999999999</v>
          </cell>
        </row>
        <row r="103">
          <cell r="B103" t="str">
            <v>RM1811</v>
          </cell>
          <cell r="C103" t="str">
            <v>C3602 DIA8.00mm(+0/-0.03)x2.5M SMC</v>
          </cell>
          <cell r="D103">
            <v>1.0745</v>
          </cell>
        </row>
        <row r="104">
          <cell r="B104" t="str">
            <v>RM1812</v>
          </cell>
          <cell r="C104" t="str">
            <v>C3602 DIA9.00mm(+0/-0.03)x2.5M SMC</v>
          </cell>
          <cell r="D104">
            <v>1.3598999999999999</v>
          </cell>
        </row>
        <row r="105">
          <cell r="B105" t="str">
            <v>RM1813</v>
          </cell>
          <cell r="C105" t="str">
            <v>C3602 DIA10.0mm(+0/-0.03)x2.5M SMC</v>
          </cell>
          <cell r="D105">
            <v>1.6778999999999999</v>
          </cell>
        </row>
        <row r="106">
          <cell r="B106" t="str">
            <v>RM1814</v>
          </cell>
          <cell r="C106" t="str">
            <v>C3602BD DIA5.5mm(+0/-0.03)x2.5M HAN</v>
          </cell>
          <cell r="D106">
            <v>0.50790000000000002</v>
          </cell>
        </row>
        <row r="107">
          <cell r="B107" t="str">
            <v>RM1815</v>
          </cell>
          <cell r="C107" t="str">
            <v>C3602 BD RO DIA 4.0mm(+0/-0.03) x2.5M IBI</v>
          </cell>
          <cell r="D107">
            <v>0.26869999999999999</v>
          </cell>
        </row>
        <row r="108">
          <cell r="B108" t="str">
            <v>RM1816</v>
          </cell>
          <cell r="C108" t="str">
            <v>C3602 BD RO DIA 5.00mm(+0/-0.03) x2.5M IBI</v>
          </cell>
          <cell r="D108">
            <v>0.41970000000000002</v>
          </cell>
        </row>
        <row r="109">
          <cell r="B109" t="str">
            <v>RM1901</v>
          </cell>
          <cell r="C109" t="str">
            <v>C3604 DIA4.00mm(-0.01/-0.03)x2.5M SMC</v>
          </cell>
          <cell r="D109">
            <v>0.2661</v>
          </cell>
        </row>
        <row r="110">
          <cell r="B110" t="str">
            <v>RM1902</v>
          </cell>
          <cell r="C110" t="str">
            <v>C3604 DIA4.5mm(+0/-0.03)x2.5M SMC</v>
          </cell>
          <cell r="D110">
            <v>0.33979999999999999</v>
          </cell>
        </row>
        <row r="111">
          <cell r="B111" t="str">
            <v>RM1903</v>
          </cell>
          <cell r="C111" t="str">
            <v>C3604 DIA5.0mm X 2.5M SSJ</v>
          </cell>
          <cell r="D111">
            <v>0.41949999999999998</v>
          </cell>
        </row>
        <row r="112">
          <cell r="B112" t="str">
            <v>RM1904</v>
          </cell>
          <cell r="C112" t="str">
            <v>C3604 DIA8.00mm(+0/-0.03)x2.12M SMC</v>
          </cell>
          <cell r="D112">
            <v>0.91069999999999995</v>
          </cell>
        </row>
        <row r="113">
          <cell r="B113" t="str">
            <v>RM1905</v>
          </cell>
          <cell r="C113" t="str">
            <v>C3604 DIA8.5mm (+0.02/-0.04) X 2.5M  IBI</v>
          </cell>
          <cell r="D113">
            <v>1.2016</v>
          </cell>
        </row>
        <row r="114">
          <cell r="B114" t="str">
            <v>RM1906</v>
          </cell>
          <cell r="C114" t="str">
            <v>C3604BD DIA9.00mm X 2.5M HGW</v>
          </cell>
          <cell r="D114">
            <v>1.3591</v>
          </cell>
        </row>
        <row r="115">
          <cell r="B115" t="str">
            <v>RM1907</v>
          </cell>
          <cell r="C115" t="str">
            <v>C3604 DIA13.0mm X 2.5M IBI</v>
          </cell>
          <cell r="D115">
            <v>2.8357000000000001</v>
          </cell>
        </row>
        <row r="116">
          <cell r="B116" t="str">
            <v>RM1908</v>
          </cell>
          <cell r="C116" t="str">
            <v>C3604 DIA13.0mm X 2.5M HGW</v>
          </cell>
          <cell r="D116">
            <v>2.8357000000000001</v>
          </cell>
        </row>
        <row r="117">
          <cell r="B117" t="str">
            <v>RM1909</v>
          </cell>
          <cell r="C117" t="str">
            <v>C3604 DIA14.0mm X 2.5M IBI</v>
          </cell>
          <cell r="D117">
            <v>3.2888000000000002</v>
          </cell>
        </row>
        <row r="118">
          <cell r="B118" t="str">
            <v>RM2001</v>
          </cell>
          <cell r="C118" t="str">
            <v>C6782BG DIA10.0mm(-0.036/-0.042) X 2.5M FJS</v>
          </cell>
          <cell r="D118">
            <v>1.6778999999999999</v>
          </cell>
        </row>
        <row r="119">
          <cell r="B119" t="str">
            <v>RM2002</v>
          </cell>
          <cell r="C119" t="str">
            <v>C6782B DFIA10.05mm (+0/-0.02) X 2.5M FJS</v>
          </cell>
          <cell r="D119">
            <v>1.6957</v>
          </cell>
        </row>
        <row r="120">
          <cell r="B120" t="str">
            <v>RM2003</v>
          </cell>
          <cell r="C120" t="str">
            <v>C6782BDF DIA10.05mm (+0/-0.02) X 2.97M SMC</v>
          </cell>
          <cell r="D120">
            <v>2.0133000000000001</v>
          </cell>
        </row>
        <row r="121">
          <cell r="B121" t="str">
            <v>RM2101</v>
          </cell>
          <cell r="C121" t="str">
            <v>C6801BD-F DIA 8.5mm(-0.01/-0.03) x2.5M SMC</v>
          </cell>
          <cell r="D121">
            <v>1.2130000000000001</v>
          </cell>
        </row>
        <row r="122">
          <cell r="B122" t="str">
            <v>RM2201</v>
          </cell>
          <cell r="C122" t="str">
            <v>C6802 DIA10.00mm x2.5M SMC</v>
          </cell>
          <cell r="D122">
            <v>1.6778999999999999</v>
          </cell>
        </row>
        <row r="123">
          <cell r="B123" t="str">
            <v>RM2301</v>
          </cell>
          <cell r="C123" t="str">
            <v>DRAIN_DIA5.00mm(+0/-0.03)x2.5M SC</v>
          </cell>
          <cell r="D123">
            <v>0.38639999999999997</v>
          </cell>
        </row>
        <row r="124">
          <cell r="B124" t="str">
            <v>RM2302</v>
          </cell>
          <cell r="C124" t="str">
            <v>DRAIN_DIA8.00mm(+0/-0.036)x2.7M SC</v>
          </cell>
          <cell r="D124">
            <v>1.0681</v>
          </cell>
        </row>
        <row r="125">
          <cell r="B125" t="str">
            <v>RM2303</v>
          </cell>
          <cell r="C125" t="str">
            <v>DRAIN_DIA5.0mm(+0/-0.036)x2.5M SC</v>
          </cell>
          <cell r="D125">
            <v>0.38639999999999997</v>
          </cell>
        </row>
        <row r="126">
          <cell r="B126" t="str">
            <v>RM2501</v>
          </cell>
          <cell r="C126" t="str">
            <v>K-M62F DIA7.5mm X 2.5M SMC</v>
          </cell>
          <cell r="D126">
            <v>0.86880000000000002</v>
          </cell>
        </row>
        <row r="127">
          <cell r="B127" t="str">
            <v>RM2601</v>
          </cell>
          <cell r="C127" t="str">
            <v>KS-1_DIA8.08mm (+0.02/-0)x2.66M DK</v>
          </cell>
          <cell r="D127">
            <v>1.0734999999999999</v>
          </cell>
        </row>
        <row r="128">
          <cell r="B128" t="str">
            <v>RM2602</v>
          </cell>
          <cell r="C128" t="str">
            <v>KS-1 SQ_DIA7.00mm(+0/-0.04)x2.88MDK</v>
          </cell>
          <cell r="D128">
            <v>1.1107</v>
          </cell>
        </row>
        <row r="129">
          <cell r="B129" t="str">
            <v>RM2603</v>
          </cell>
          <cell r="C129" t="str">
            <v xml:space="preserve">KS-1 DIA20.13mm(+0.01/-0.01)x2.65M DK </v>
          </cell>
          <cell r="D129">
            <v>6.6375000000000002</v>
          </cell>
        </row>
        <row r="130">
          <cell r="B130" t="str">
            <v>RM2701</v>
          </cell>
          <cell r="C130" t="str">
            <v>S35C DIA12.1mm X 2.0M AIN</v>
          </cell>
          <cell r="D130">
            <v>1.8089999999999999</v>
          </cell>
        </row>
        <row r="131">
          <cell r="B131" t="str">
            <v>RM2801</v>
          </cell>
          <cell r="C131" t="str">
            <v>S45C DIA 4.15mm (+0/-0.03) X 2.5M CLI</v>
          </cell>
          <cell r="D131">
            <v>0.26619999999999999</v>
          </cell>
        </row>
        <row r="132">
          <cell r="B132" t="str">
            <v>RM2802</v>
          </cell>
          <cell r="C132" t="str">
            <v>S45C DIA4.85mm X 2.5M OKY</v>
          </cell>
          <cell r="D132">
            <v>0.36349999999999999</v>
          </cell>
        </row>
        <row r="133">
          <cell r="B133" t="str">
            <v>RM2804</v>
          </cell>
          <cell r="C133" t="str">
            <v>S45C DIA 7.05MM(+0/-0.03)X 2.5M OKY</v>
          </cell>
          <cell r="D133">
            <v>0.7681</v>
          </cell>
        </row>
        <row r="134">
          <cell r="B134" t="str">
            <v>RM2805</v>
          </cell>
          <cell r="C134" t="str">
            <v>S45C DIA8.06mm(+0/-0.036)x2.5M OKY</v>
          </cell>
          <cell r="D134">
            <v>1.0039</v>
          </cell>
        </row>
        <row r="135">
          <cell r="B135" t="str">
            <v>RM2806</v>
          </cell>
          <cell r="C135" t="str">
            <v>S45C DIA8.06mm(+0/-0.03)x2.5M OKY</v>
          </cell>
          <cell r="D135">
            <v>1.0034000000000001</v>
          </cell>
        </row>
        <row r="136">
          <cell r="B136" t="str">
            <v>RM2807</v>
          </cell>
          <cell r="C136" t="str">
            <v>S45C DIA8.06mm (+0/-0.03)x 2.5m CLI</v>
          </cell>
          <cell r="D136">
            <v>1.0039</v>
          </cell>
        </row>
        <row r="137">
          <cell r="B137" t="str">
            <v>RM2808</v>
          </cell>
          <cell r="C137" t="str">
            <v>S45C DIA8.10mm(+0/-0.03)x3.0M CLI</v>
          </cell>
          <cell r="D137">
            <v>1.2166999999999999</v>
          </cell>
        </row>
        <row r="138">
          <cell r="B138" t="str">
            <v>RM2809</v>
          </cell>
          <cell r="C138" t="str">
            <v>S45C_DIA12.00mm(+0/-0.043)X2.0M SSJ</v>
          </cell>
          <cell r="D138">
            <v>1.7802</v>
          </cell>
        </row>
        <row r="139">
          <cell r="B139" t="str">
            <v>RM2810</v>
          </cell>
          <cell r="C139" t="str">
            <v>S45C DIA 12.0mm(+0/-0.03) X 2.5M SSJ</v>
          </cell>
          <cell r="D139">
            <v>2.2241</v>
          </cell>
        </row>
        <row r="140">
          <cell r="B140" t="str">
            <v>RM2811</v>
          </cell>
          <cell r="C140" t="str">
            <v>S45C DIA12.0mm( +0/-0.036)x2.5M OKY</v>
          </cell>
          <cell r="D140">
            <v>2.2241</v>
          </cell>
        </row>
        <row r="141">
          <cell r="B141" t="str">
            <v>RM2812</v>
          </cell>
          <cell r="C141" t="str">
            <v>S45C DIA 13.05(+0/-0.03) X 3.5M SMC</v>
          </cell>
          <cell r="D141">
            <v>3.6823999999999999</v>
          </cell>
        </row>
        <row r="142">
          <cell r="B142" t="str">
            <v>RM2813</v>
          </cell>
          <cell r="C142" t="str">
            <v>S45C DIA16.0 X 3M SKM</v>
          </cell>
          <cell r="D142">
            <v>4.7446999999999999</v>
          </cell>
        </row>
        <row r="143">
          <cell r="B143" t="str">
            <v>RM2814</v>
          </cell>
          <cell r="C143" t="str">
            <v>S45C DIA18.1mmX11.9mm X 3M SKI</v>
          </cell>
          <cell r="D143">
            <v>3.4489999999999998</v>
          </cell>
        </row>
        <row r="144">
          <cell r="B144" t="str">
            <v>RM2901</v>
          </cell>
          <cell r="C144" t="str">
            <v>S55CV DIA18.5mm(+0/-0.03)x3.0M DNS</v>
          </cell>
          <cell r="D144">
            <v>6.3432000000000004</v>
          </cell>
        </row>
        <row r="145">
          <cell r="B145" t="str">
            <v>RM3001</v>
          </cell>
          <cell r="C145" t="str">
            <v>S50C DIA18.1mm x DIA12.1mm x 3M SKI</v>
          </cell>
          <cell r="D145">
            <v>3.36</v>
          </cell>
        </row>
        <row r="146">
          <cell r="B146" t="str">
            <v>RM3101</v>
          </cell>
          <cell r="C146" t="str">
            <v>SCM415_DIA10.10mm(+0.01/-0.04)x2.5MOKY</v>
          </cell>
          <cell r="D146">
            <v>1.5764</v>
          </cell>
        </row>
        <row r="147">
          <cell r="B147" t="str">
            <v>RM3102</v>
          </cell>
          <cell r="C147" t="str">
            <v>SCM415_DIA11.05mm (+0/-0.03)x 2.5M OKY</v>
          </cell>
          <cell r="D147">
            <v>1.8869</v>
          </cell>
        </row>
        <row r="148">
          <cell r="B148" t="str">
            <v>RM3103</v>
          </cell>
          <cell r="C148" t="str">
            <v>SCM415_DIA12.1mm(+0/-0.043) x 2.5M SSJ</v>
          </cell>
          <cell r="D148">
            <v>2.2625000000000002</v>
          </cell>
        </row>
        <row r="149">
          <cell r="B149" t="str">
            <v>RM3104</v>
          </cell>
          <cell r="C149" t="str">
            <v>SCM415_DIA12.05mm(+0/-0.01)X3.0M SSJ</v>
          </cell>
          <cell r="D149">
            <v>2.6911</v>
          </cell>
        </row>
        <row r="150">
          <cell r="B150" t="str">
            <v>RM3105</v>
          </cell>
          <cell r="C150" t="str">
            <v>SCM415_DIA12.20MM(+0/-0.01)X3.0M SSJ</v>
          </cell>
          <cell r="D150">
            <v>2.7585000000000002</v>
          </cell>
        </row>
        <row r="151">
          <cell r="B151" t="str">
            <v>RM3201</v>
          </cell>
          <cell r="C151" t="str">
            <v>SDF_DIA2.0mm(-0.005/-0.01)X2.0M OSD</v>
          </cell>
          <cell r="D151">
            <v>4.9500000000000002E-2</v>
          </cell>
        </row>
        <row r="152">
          <cell r="B152" t="str">
            <v>RM3202</v>
          </cell>
          <cell r="C152" t="str">
            <v>SDF_DIA3.0mm(-0.005/-0.01)X2.0M SSJ</v>
          </cell>
          <cell r="D152">
            <v>0.11119999999999999</v>
          </cell>
        </row>
        <row r="153">
          <cell r="B153" t="str">
            <v>RM3203</v>
          </cell>
          <cell r="C153" t="str">
            <v>SDF_DIA3.0mm(-0.01/-0.02)x2.5MSSJ</v>
          </cell>
          <cell r="D153">
            <v>0.13900000000000001</v>
          </cell>
        </row>
        <row r="154">
          <cell r="B154" t="str">
            <v>RM3204</v>
          </cell>
          <cell r="C154" t="str">
            <v>SDF_DIA4.1mm(+0/-0.03)x2.5M OSD</v>
          </cell>
          <cell r="D154">
            <v>0.2596</v>
          </cell>
        </row>
        <row r="155">
          <cell r="B155" t="str">
            <v>RM3301</v>
          </cell>
          <cell r="C155" t="str">
            <v>SK-4F G_DIA4.0mm(-0.01/-0.02) x 2.0M SSJ</v>
          </cell>
          <cell r="D155">
            <v>0.19779999999999998</v>
          </cell>
        </row>
        <row r="156">
          <cell r="B156" t="str">
            <v>RM3302</v>
          </cell>
          <cell r="C156" t="str">
            <v>SK-4_DIA4.0mm(+0/-0.03) x 2.5M DK</v>
          </cell>
          <cell r="D156">
            <v>0.24729999999999999</v>
          </cell>
        </row>
        <row r="157">
          <cell r="B157" t="str">
            <v>RM3401</v>
          </cell>
          <cell r="C157" t="str">
            <v>STKM11A DIA9.9mm X DIA6.8mm X 2.5M SKI</v>
          </cell>
          <cell r="D157">
            <v>0.79999999999999993</v>
          </cell>
        </row>
        <row r="158">
          <cell r="B158" t="str">
            <v>RM3402</v>
          </cell>
          <cell r="C158" t="str">
            <v>STKM11A DIA9.9 X 6.8 X 2.6 SKI</v>
          </cell>
          <cell r="D158">
            <v>0.83160000000000001</v>
          </cell>
        </row>
        <row r="159">
          <cell r="B159" t="str">
            <v>RM3403</v>
          </cell>
          <cell r="C159" t="str">
            <v>STKM11A DIA10.4 X 6.5 X 2.7M SKI</v>
          </cell>
          <cell r="D159">
            <v>1.0993999999999999</v>
          </cell>
        </row>
        <row r="160">
          <cell r="B160" t="str">
            <v>RM3404</v>
          </cell>
          <cell r="C160" t="str">
            <v>STKM11A DIA20.15 X 17.05 X 2.5M NSK</v>
          </cell>
          <cell r="D160">
            <v>1.7810999999999999</v>
          </cell>
        </row>
        <row r="161">
          <cell r="B161" t="str">
            <v>RM3501</v>
          </cell>
          <cell r="C161" t="str">
            <v>STKM11C DIA10.4mm X DIA6.5mm X 3M SKI</v>
          </cell>
          <cell r="D161">
            <v>1.2222</v>
          </cell>
        </row>
        <row r="162">
          <cell r="B162" t="str">
            <v>RM3502</v>
          </cell>
          <cell r="C162" t="str">
            <v>STKM11C DIA15.0 X 7.7 X 2.5M SKI</v>
          </cell>
          <cell r="D162">
            <v>2.5592999999999999</v>
          </cell>
        </row>
        <row r="163">
          <cell r="B163" t="str">
            <v>RM3601</v>
          </cell>
          <cell r="C163" t="str">
            <v>STKM12B DIA14.0mm X DIA9.6mm X 2.7~3.0M SKI</v>
          </cell>
          <cell r="D163">
            <v>1.7330000000000001</v>
          </cell>
        </row>
        <row r="164">
          <cell r="B164" t="str">
            <v>RM3602</v>
          </cell>
          <cell r="C164" t="str">
            <v>STKM12C-EC DIA13.50mm X DIA8.6mm X 2.1~3.0M SKI</v>
          </cell>
          <cell r="D164">
            <v>1.4725999999999999</v>
          </cell>
        </row>
        <row r="165">
          <cell r="B165" t="str">
            <v>RM3701</v>
          </cell>
          <cell r="C165" t="str">
            <v>SUJ2 DIA2.05mm(+0/-0.025) X 2.5M SMC</v>
          </cell>
          <cell r="D165">
            <v>6.4899999999999999E-2</v>
          </cell>
        </row>
        <row r="166">
          <cell r="B166" t="str">
            <v>RM3702</v>
          </cell>
          <cell r="C166" t="str">
            <v>SUJ2 DIA3.05mm(+0/-0.025) X 2.5M SMC</v>
          </cell>
          <cell r="D166">
            <v>0.14379999999999998</v>
          </cell>
        </row>
        <row r="167">
          <cell r="B167" t="str">
            <v>RM3801</v>
          </cell>
          <cell r="C167" t="str">
            <v>SUJ2G DIA 9.1mm(-0.03/-0.05)x2.5M SSJ</v>
          </cell>
          <cell r="D167">
            <v>1.2788999999999999</v>
          </cell>
        </row>
        <row r="168">
          <cell r="B168" t="str">
            <v>RM3901</v>
          </cell>
          <cell r="C168" t="str">
            <v>SUM22 MTKH DIA8.08mm(+0.02/-0) x2.66M MTK</v>
          </cell>
          <cell r="D168">
            <v>1.0734999999999999</v>
          </cell>
        </row>
        <row r="169">
          <cell r="B169" t="str">
            <v>RM3902</v>
          </cell>
          <cell r="C169" t="str">
            <v>SUM22 MTKH DIA10.10mm(+0.01/-0.01) x2.95M MTK</v>
          </cell>
          <cell r="D169">
            <v>1.8601000000000001</v>
          </cell>
        </row>
        <row r="170">
          <cell r="B170" t="str">
            <v>RM3903</v>
          </cell>
          <cell r="C170" t="str">
            <v>SUM22 MTKH DIA 10.10mm(+0.01/-0.01) x2.8 M MTK</v>
          </cell>
          <cell r="D170">
            <v>1.7662</v>
          </cell>
        </row>
        <row r="171">
          <cell r="B171" t="str">
            <v>RM3904</v>
          </cell>
          <cell r="C171" t="str">
            <v>SUM22 MTKH DIA 10.10mm(+0.01/-0.01) x2.2 M MTK</v>
          </cell>
          <cell r="D171">
            <v>1.3876999999999999</v>
          </cell>
        </row>
        <row r="172">
          <cell r="B172" t="str">
            <v>RM3905</v>
          </cell>
          <cell r="C172" t="str">
            <v>SUM22_DIA13.10mm(+0/-0.03)X1.9M MTK</v>
          </cell>
          <cell r="D172">
            <v>2.0154000000000001</v>
          </cell>
        </row>
        <row r="173">
          <cell r="B173" t="str">
            <v>RM4001</v>
          </cell>
          <cell r="C173" t="str">
            <v>SUM23 DIA3.00mm(-0.01/-0.03) x2.5M NSK</v>
          </cell>
          <cell r="D173">
            <v>0.13900000000000001</v>
          </cell>
        </row>
        <row r="174">
          <cell r="B174" t="str">
            <v>RM4002</v>
          </cell>
          <cell r="C174" t="str">
            <v>SUM23 DIA4.00mm(-0.04/-0.05) x2.5M NSK</v>
          </cell>
          <cell r="D174">
            <v>0.24709999999999999</v>
          </cell>
        </row>
        <row r="175">
          <cell r="B175" t="str">
            <v>RM4003</v>
          </cell>
          <cell r="C175" t="str">
            <v>SUM23 DIA8.0mm(+0/-0.03)X2.8M SMTK</v>
          </cell>
          <cell r="D175">
            <v>1.1076999999999999</v>
          </cell>
        </row>
        <row r="176">
          <cell r="B176" t="str">
            <v>RM4004</v>
          </cell>
          <cell r="C176" t="str">
            <v>SUM23 DIA10.06mm(+0/-0.02)X2.66M SMTK</v>
          </cell>
          <cell r="D176">
            <v>1.6639999999999999</v>
          </cell>
        </row>
        <row r="177">
          <cell r="B177" t="str">
            <v>RM4101</v>
          </cell>
          <cell r="C177" t="str">
            <v>SUM 24EZ_DIA8.08mm(+0.02/-0)x2.66M DK</v>
          </cell>
          <cell r="D177">
            <v>1.0734999999999999</v>
          </cell>
        </row>
        <row r="178">
          <cell r="B178" t="str">
            <v>RM4102</v>
          </cell>
          <cell r="C178" t="str">
            <v>SUM 24EZ DIA10.10mm(+0.01/-0.01)x2.95M DK</v>
          </cell>
          <cell r="D178">
            <v>1.8601000000000001</v>
          </cell>
        </row>
        <row r="179">
          <cell r="B179" t="str">
            <v>RM4201</v>
          </cell>
          <cell r="C179" t="str">
            <v>12L14 DIA2.0mm(-0.01 / -0.03) X 2M CLI</v>
          </cell>
          <cell r="D179">
            <v>4.9500000000000002E-2</v>
          </cell>
        </row>
        <row r="180">
          <cell r="B180" t="str">
            <v>RM4202</v>
          </cell>
          <cell r="C180" t="str">
            <v>12L14 DIA2.50mm(+0/-0.03) X 2.0M CLI</v>
          </cell>
          <cell r="D180">
            <v>7.7300000000000008E-2</v>
          </cell>
        </row>
        <row r="181">
          <cell r="B181" t="str">
            <v>RM4203</v>
          </cell>
          <cell r="C181" t="str">
            <v>12L14_DIA3.50mm (+0/-0.02)X2.5M CLI</v>
          </cell>
          <cell r="D181">
            <v>0.18920000000000001</v>
          </cell>
        </row>
        <row r="182">
          <cell r="B182" t="str">
            <v>RM4204</v>
          </cell>
          <cell r="C182" t="str">
            <v>12L14_DIA3.98mm(+0.03/-0)x2.5M CM</v>
          </cell>
          <cell r="D182">
            <v>0.2447</v>
          </cell>
        </row>
        <row r="183">
          <cell r="B183" t="str">
            <v>RM4205</v>
          </cell>
          <cell r="C183" t="str">
            <v>12L14_DIA3.99mm(+0.01/-0.01)x2.5M CM</v>
          </cell>
          <cell r="D183">
            <v>0.24590000000000001</v>
          </cell>
        </row>
        <row r="184">
          <cell r="B184" t="str">
            <v>RM4206</v>
          </cell>
          <cell r="C184" t="str">
            <v xml:space="preserve">12L14_DIA6.05mm(+0/-0.03)x2.5M OKY            </v>
          </cell>
          <cell r="D184">
            <v>0.56530000000000002</v>
          </cell>
        </row>
        <row r="185">
          <cell r="B185" t="str">
            <v>RM4207</v>
          </cell>
          <cell r="C185" t="str">
            <v>12L14_DIA7.05mm(+0/-0.03)x2.5M SAARSTAHL ONLY OKY</v>
          </cell>
          <cell r="D185">
            <v>0.76759999999999995</v>
          </cell>
        </row>
        <row r="186">
          <cell r="B186" t="str">
            <v>RM4208</v>
          </cell>
          <cell r="C186" t="str">
            <v>12L14_DIA26.0mm(+0/-0.052) X 3.0M  HGW</v>
          </cell>
          <cell r="D186">
            <v>12.5289</v>
          </cell>
        </row>
        <row r="187">
          <cell r="B187" t="str">
            <v>RM4209</v>
          </cell>
          <cell r="C187" t="str">
            <v>12L14_DIA26.0mm(+0/ -0.052) x 3.0M CLI</v>
          </cell>
          <cell r="D187">
            <v>12.535299999999999</v>
          </cell>
        </row>
        <row r="188">
          <cell r="B188" t="str">
            <v>RM4301</v>
          </cell>
          <cell r="C188" t="str">
            <v>SUM24L_DIA2.6mm(+0/-0.03) X 2.0M SSJ</v>
          </cell>
          <cell r="D188">
            <v>8.3500000000000005E-2</v>
          </cell>
        </row>
        <row r="189">
          <cell r="B189" t="str">
            <v>RM4302</v>
          </cell>
          <cell r="C189" t="str">
            <v>SUM24L_DIA2.990mm(+0/-0.02)x2.5M CLI</v>
          </cell>
          <cell r="D189">
            <v>0.1381</v>
          </cell>
        </row>
        <row r="190">
          <cell r="B190" t="str">
            <v>RM4303</v>
          </cell>
          <cell r="C190" t="str">
            <v>SUM24L_DIA2.990mm(+0/-0.02)x2.5M SSJ</v>
          </cell>
          <cell r="D190">
            <v>0.1381</v>
          </cell>
        </row>
        <row r="191">
          <cell r="B191" t="str">
            <v>RM4304</v>
          </cell>
          <cell r="C191" t="str">
            <v>SUM24L_DIA3.005mm(+0/-0.02)x2.5M CLI</v>
          </cell>
          <cell r="D191">
            <v>0.1396</v>
          </cell>
        </row>
        <row r="192">
          <cell r="B192" t="str">
            <v>RM4305</v>
          </cell>
          <cell r="C192" t="str">
            <v>SUM24L_DIA3.05mm(+0/-0.02)x2.5M CLI</v>
          </cell>
          <cell r="D192">
            <v>0.14379999999999998</v>
          </cell>
        </row>
        <row r="193">
          <cell r="B193" t="str">
            <v>RM4306</v>
          </cell>
          <cell r="C193" t="str">
            <v>SUM24L_DIA3.05mm(+0/-0.02)x2.5M IRD</v>
          </cell>
          <cell r="D193">
            <v>0.14369999999999999</v>
          </cell>
        </row>
        <row r="194">
          <cell r="B194" t="str">
            <v>RM4307</v>
          </cell>
          <cell r="C194" t="str">
            <v>SUM24L_DIA3.05mm(+0/-0.02)x2.5M SSJ</v>
          </cell>
          <cell r="D194">
            <v>0.14369999999999999</v>
          </cell>
        </row>
        <row r="195">
          <cell r="B195" t="str">
            <v>RM4308</v>
          </cell>
          <cell r="C195" t="str">
            <v>SUM24L_DIA3.1mm (+0/-0.02) x2.5M SSJ</v>
          </cell>
          <cell r="D195">
            <v>0.1484</v>
          </cell>
        </row>
        <row r="196">
          <cell r="B196" t="str">
            <v>RM4309</v>
          </cell>
          <cell r="C196" t="str">
            <v>SUM24L_DIA3.25mmX2.5M SSJ</v>
          </cell>
          <cell r="D196">
            <v>0.16309999999999999</v>
          </cell>
        </row>
        <row r="197">
          <cell r="B197" t="str">
            <v>RM4310</v>
          </cell>
          <cell r="C197" t="str">
            <v>SUM24L_DIA3.99mm(+0/-0.02)x2.5M OSD</v>
          </cell>
          <cell r="D197">
            <v>0.24609999999999999</v>
          </cell>
        </row>
        <row r="198">
          <cell r="B198" t="str">
            <v>RM4311</v>
          </cell>
          <cell r="C198" t="str">
            <v>SUM24L_DIA4.1mm(+0/-0.03) X 2.5M OSD</v>
          </cell>
          <cell r="D198">
            <v>0.2596</v>
          </cell>
        </row>
        <row r="199">
          <cell r="B199" t="str">
            <v>RM4312</v>
          </cell>
          <cell r="C199" t="str">
            <v>SUM24L_DIA4.985mm(+0/-0.02)x2.5M OSD</v>
          </cell>
          <cell r="D199">
            <v>0.3841</v>
          </cell>
        </row>
        <row r="200">
          <cell r="B200" t="str">
            <v>RM4313</v>
          </cell>
          <cell r="C200" t="str">
            <v>SUM24L_DIA6.00mm(+0/-0.02)x2.5M OSD</v>
          </cell>
          <cell r="D200">
            <v>0.55630000000000002</v>
          </cell>
        </row>
        <row r="201">
          <cell r="B201" t="str">
            <v>RM4314</v>
          </cell>
          <cell r="C201" t="str">
            <v>SUM24L_DIA6.05mm(+0/-0.03)x2.5M OKY</v>
          </cell>
          <cell r="D201">
            <v>0.56569999999999998</v>
          </cell>
        </row>
        <row r="202">
          <cell r="B202" t="str">
            <v>RM4315</v>
          </cell>
          <cell r="C202" t="str">
            <v>SUM24L_DIA6.05mm(+0/-0.03)x2.8M OSD</v>
          </cell>
          <cell r="D202">
            <v>0.63319999999999999</v>
          </cell>
        </row>
        <row r="203">
          <cell r="B203" t="str">
            <v>RM4316</v>
          </cell>
          <cell r="C203" t="str">
            <v>SUM24L_DIA7.0mm X 2.5M SSJ</v>
          </cell>
          <cell r="D203">
            <v>0.75680000000000003</v>
          </cell>
        </row>
        <row r="204">
          <cell r="B204" t="str">
            <v>RM4317</v>
          </cell>
          <cell r="C204" t="str">
            <v>SUM24L SQ_DIA7.00mm(+0/-0.04)x2.63M DK</v>
          </cell>
          <cell r="D204">
            <v>0.79620000000000002</v>
          </cell>
        </row>
        <row r="205">
          <cell r="B205" t="str">
            <v>RM4318</v>
          </cell>
          <cell r="C205" t="str">
            <v>SUM24L SQ_DIA7.00mm(+0/-0.04)x2.88M DK</v>
          </cell>
          <cell r="D205">
            <v>0.87180000000000002</v>
          </cell>
        </row>
        <row r="206">
          <cell r="B206" t="str">
            <v>RM4319</v>
          </cell>
          <cell r="C206" t="str">
            <v>SUM24L_DIA7.05mm(+0/-0.03)x2.5M SAARSTAHL ONLY OKY</v>
          </cell>
          <cell r="D206">
            <v>0.7681</v>
          </cell>
        </row>
        <row r="207">
          <cell r="B207" t="str">
            <v>RM4320</v>
          </cell>
          <cell r="C207" t="str">
            <v>SUM24L_DIA7.05mm(+0/-0.03)x2.5M IRD</v>
          </cell>
          <cell r="D207">
            <v>0.76759999999999995</v>
          </cell>
        </row>
        <row r="208">
          <cell r="B208" t="str">
            <v>RM4321</v>
          </cell>
          <cell r="C208" t="str">
            <v>SUM24L_DIA7.05mm(+0/-0.03)x2.79M OSD</v>
          </cell>
          <cell r="D208">
            <v>0.85670000000000002</v>
          </cell>
        </row>
        <row r="209">
          <cell r="B209" t="str">
            <v>RM4322</v>
          </cell>
          <cell r="C209" t="str">
            <v>SUM24L_DIA8.05 (+0/-0.02) X 2.5M OSD</v>
          </cell>
          <cell r="D209">
            <v>1.0014000000000001</v>
          </cell>
        </row>
        <row r="210">
          <cell r="B210" t="str">
            <v>RM4323</v>
          </cell>
          <cell r="C210" t="str">
            <v>SUM24L_DIA8.05mm X 2.5M CLI</v>
          </cell>
          <cell r="D210">
            <v>1.0008999999999999</v>
          </cell>
        </row>
        <row r="211">
          <cell r="B211" t="str">
            <v>RM4324</v>
          </cell>
          <cell r="C211" t="str">
            <v>SUM24L_DIA8.05mm(+0/-0.03)x2.8M OSD</v>
          </cell>
          <cell r="D211">
            <v>1.121</v>
          </cell>
        </row>
        <row r="212">
          <cell r="B212" t="str">
            <v>RM4325</v>
          </cell>
          <cell r="C212" t="str">
            <v>SUM24L_DIA8.05mm(+0/-0.03)x2.96M OSD</v>
          </cell>
          <cell r="D212">
            <v>1.1850000000000001</v>
          </cell>
        </row>
        <row r="213">
          <cell r="B213" t="str">
            <v>RM4326</v>
          </cell>
          <cell r="C213" t="str">
            <v>SUM24L_DIA8.08mm(+0.02/-0)x2.66M DK</v>
          </cell>
          <cell r="D213">
            <v>1.0734999999999999</v>
          </cell>
        </row>
        <row r="214">
          <cell r="B214" t="str">
            <v>RM4327</v>
          </cell>
          <cell r="C214" t="str">
            <v>SUM24L_DIA8.08mm X 2.66M OKY</v>
          </cell>
          <cell r="D214">
            <v>1.0729</v>
          </cell>
        </row>
        <row r="215">
          <cell r="B215" t="str">
            <v>RM4328</v>
          </cell>
          <cell r="C215" t="str">
            <v>SUM24L_DIA9.05mm(+0/-0.03)x2.7M OKY</v>
          </cell>
          <cell r="D215">
            <v>1.3662000000000001</v>
          </cell>
        </row>
        <row r="216">
          <cell r="B216" t="str">
            <v>RM4329</v>
          </cell>
          <cell r="C216" t="str">
            <v>SUM24L_DIA9.05mm(+0/-0.03)x2.7M OSD</v>
          </cell>
          <cell r="D216">
            <v>1.3662000000000001</v>
          </cell>
        </row>
        <row r="217">
          <cell r="B217" t="str">
            <v>RM4330</v>
          </cell>
          <cell r="C217" t="str">
            <v>SUM24L_DIA9.05mm(+0/-0.03)x2.7M WZ</v>
          </cell>
          <cell r="D217">
            <v>1.3662000000000001</v>
          </cell>
        </row>
        <row r="218">
          <cell r="B218" t="str">
            <v>RM4331</v>
          </cell>
          <cell r="C218" t="str">
            <v>SUM24L_DIA10.00mm (-0.01/-0.03) X2.62mm OSD</v>
          </cell>
          <cell r="D218">
            <v>1.6186</v>
          </cell>
        </row>
        <row r="219">
          <cell r="B219" t="str">
            <v>RM4332</v>
          </cell>
          <cell r="C219" t="str">
            <v>SUM24L_DIA10.00mm(+0/-0.03)x2.67M CLI</v>
          </cell>
          <cell r="D219">
            <v>1.6504000000000001</v>
          </cell>
        </row>
        <row r="220">
          <cell r="B220" t="str">
            <v>RM4333</v>
          </cell>
          <cell r="C220" t="str">
            <v>SUM24L_DIA10.00mm(+0/-0.03)x2.67M OSD</v>
          </cell>
          <cell r="D220">
            <v>1.6495</v>
          </cell>
        </row>
        <row r="221">
          <cell r="B221" t="str">
            <v>RM4334</v>
          </cell>
          <cell r="C221" t="str">
            <v>SUM24L_DIA10.06mm(+0/-0.02)x2.66M OSD</v>
          </cell>
          <cell r="D221">
            <v>1.6631</v>
          </cell>
        </row>
        <row r="222">
          <cell r="B222" t="str">
            <v>RM4335</v>
          </cell>
          <cell r="C222" t="str">
            <v>SUM24L_DIA10.06mm(+0/-0.02)x2.66M CLI</v>
          </cell>
          <cell r="D222">
            <v>1.6631</v>
          </cell>
        </row>
        <row r="223">
          <cell r="B223" t="str">
            <v>RM4336</v>
          </cell>
          <cell r="C223" t="str">
            <v>SUM24L_DIA10.06mm(+0/-0.02)x2.66M OSD</v>
          </cell>
          <cell r="D223">
            <v>1.6631</v>
          </cell>
        </row>
        <row r="224">
          <cell r="B224" t="str">
            <v>RM4337</v>
          </cell>
          <cell r="C224" t="str">
            <v>SUM24L_DIA10.06mm(+0/-0.02)x2.79M OKY</v>
          </cell>
          <cell r="D224">
            <v>1.7444</v>
          </cell>
        </row>
        <row r="225">
          <cell r="B225" t="str">
            <v>RM4338</v>
          </cell>
          <cell r="C225" t="str">
            <v>SUM24L_DIA10.06mm(+0/-0.02)x2.79M OSD</v>
          </cell>
          <cell r="D225">
            <v>1.7444</v>
          </cell>
        </row>
        <row r="226">
          <cell r="B226" t="str">
            <v>RM4339</v>
          </cell>
          <cell r="C226" t="str">
            <v>SUM24L_DIA10.10(+0.01/-0.01) X 2.95M DK</v>
          </cell>
          <cell r="D226">
            <v>1.8591</v>
          </cell>
        </row>
        <row r="227">
          <cell r="B227" t="str">
            <v>RM4340</v>
          </cell>
          <cell r="C227" t="str">
            <v>SUM24L_DIA11.05mm(+0/-0.03)x2.5M OSD</v>
          </cell>
          <cell r="D227">
            <v>1.8869</v>
          </cell>
        </row>
        <row r="228">
          <cell r="B228" t="str">
            <v>RM4341</v>
          </cell>
          <cell r="C228" t="str">
            <v>SUM24L_DIA11.05(+0/-0.03) X 2.5M OSD</v>
          </cell>
          <cell r="D228">
            <v>1.8858999999999999</v>
          </cell>
        </row>
        <row r="229">
          <cell r="B229" t="str">
            <v>RM4342</v>
          </cell>
          <cell r="C229" t="str">
            <v>SUM24L_DIA12.03mm X 2.5M OSD</v>
          </cell>
          <cell r="D229">
            <v>2.2351999999999999</v>
          </cell>
        </row>
        <row r="230">
          <cell r="B230" t="str">
            <v>RM4343</v>
          </cell>
          <cell r="C230" t="str">
            <v>SUM24L_DIA13.08mm(+0/-0.03)x2.65M OKY</v>
          </cell>
          <cell r="D230">
            <v>2.8010000000000002</v>
          </cell>
        </row>
        <row r="231">
          <cell r="B231" t="str">
            <v>RM4344</v>
          </cell>
          <cell r="C231" t="str">
            <v>SUM24L_DIA13.08mm(+0/-0.03)x2.65M OSD</v>
          </cell>
          <cell r="D231">
            <v>2.8010000000000002</v>
          </cell>
        </row>
        <row r="232">
          <cell r="B232" t="str">
            <v>RM4345</v>
          </cell>
          <cell r="C232" t="str">
            <v>SUM24L_DIA13.08mm(+0/-0.03)x2.75M OKY</v>
          </cell>
          <cell r="D232">
            <v>2.9066000000000001</v>
          </cell>
        </row>
        <row r="233">
          <cell r="B233" t="str">
            <v>RM4346</v>
          </cell>
          <cell r="C233" t="str">
            <v>SUM24L_DIA13.08mm(+0/-0.03)x2.75M OSD</v>
          </cell>
          <cell r="D233">
            <v>2.9066000000000001</v>
          </cell>
        </row>
        <row r="234">
          <cell r="B234" t="str">
            <v>RM4347</v>
          </cell>
          <cell r="C234" t="str">
            <v>SUM24L_DIA13.08mm(+0/-0.03)x2.87M OKY</v>
          </cell>
          <cell r="D234">
            <v>3.0335000000000001</v>
          </cell>
        </row>
        <row r="235">
          <cell r="B235" t="str">
            <v>RM4348</v>
          </cell>
          <cell r="C235" t="str">
            <v>SUM24L_DIA13.08mm(+0/-0.03)x2.87M OSD</v>
          </cell>
          <cell r="D235">
            <v>3.0335000000000001</v>
          </cell>
        </row>
        <row r="236">
          <cell r="B236" t="str">
            <v>RM4349</v>
          </cell>
          <cell r="C236" t="str">
            <v>SUM24L_DIA14.03mm(+0/-0.03)x2.62M OSD</v>
          </cell>
          <cell r="D236">
            <v>3.1861000000000002</v>
          </cell>
        </row>
        <row r="237">
          <cell r="B237" t="str">
            <v>RM4350</v>
          </cell>
          <cell r="C237" t="str">
            <v>SUM24L_DIA14.03mm(+0/-0.03)x2.79M OSD</v>
          </cell>
          <cell r="D237">
            <v>3.3927999999999998</v>
          </cell>
        </row>
        <row r="238">
          <cell r="B238" t="str">
            <v>RM4351</v>
          </cell>
          <cell r="C238" t="str">
            <v>SUM24L_DIA14.05mm(+0/-0.03)x2.62M OKY</v>
          </cell>
          <cell r="D238">
            <v>3.1951999999999998</v>
          </cell>
        </row>
        <row r="239">
          <cell r="B239" t="str">
            <v>RM4352</v>
          </cell>
          <cell r="C239" t="str">
            <v>SUM24L_DIA16.96mm(+0/-0.03)x2.86M OKY</v>
          </cell>
          <cell r="D239">
            <v>5.0823</v>
          </cell>
        </row>
        <row r="240">
          <cell r="B240" t="str">
            <v>RM4353</v>
          </cell>
          <cell r="C240" t="str">
            <v>SUM24L_DIA16.96mm(+0/-0.03)x2.86M OSD</v>
          </cell>
          <cell r="D240">
            <v>5.0823</v>
          </cell>
        </row>
        <row r="241">
          <cell r="B241" t="str">
            <v>RM4354</v>
          </cell>
          <cell r="C241" t="str">
            <v>SUM24L_DIA17mmx2.86M OSD</v>
          </cell>
          <cell r="D241">
            <v>5.1063000000000001</v>
          </cell>
        </row>
        <row r="242">
          <cell r="B242" t="str">
            <v>RM4355</v>
          </cell>
          <cell r="C242" t="str">
            <v>SUM24L_DIA17mmx2.86M OKY</v>
          </cell>
          <cell r="D242">
            <v>5.1063000000000001</v>
          </cell>
        </row>
        <row r="243">
          <cell r="B243" t="str">
            <v>RM4356</v>
          </cell>
          <cell r="C243" t="str">
            <v>SUM24L_DIA20.04mmx2.95M(+0/-0.03) OKY</v>
          </cell>
          <cell r="D243">
            <v>7.3192000000000004</v>
          </cell>
        </row>
        <row r="244">
          <cell r="B244" t="str">
            <v>RM4357</v>
          </cell>
          <cell r="C244" t="str">
            <v>SUM24L_DIA20.04mm(+0.02/-0.02)x2.95M OSD</v>
          </cell>
          <cell r="D244">
            <v>7.3228999999999997</v>
          </cell>
        </row>
        <row r="245">
          <cell r="B245" t="str">
            <v>RM4358</v>
          </cell>
          <cell r="C245" t="str">
            <v>SUM24L_DIA20.06mm(+0.02/-0.02)X2.95M TRC</v>
          </cell>
          <cell r="D245">
            <v>7.3338000000000001</v>
          </cell>
        </row>
        <row r="246">
          <cell r="B246" t="str">
            <v>RM4359</v>
          </cell>
          <cell r="C246" t="str">
            <v>SUM24L_DIA25.00mm X 2.5M SSJ</v>
          </cell>
          <cell r="D246">
            <v>9.6530000000000005</v>
          </cell>
        </row>
        <row r="247">
          <cell r="B247" t="str">
            <v>RM4360</v>
          </cell>
          <cell r="C247" t="str">
            <v>SUM24L_DIA26.0 x 3.0M  SKM</v>
          </cell>
          <cell r="D247">
            <v>12.5289</v>
          </cell>
        </row>
        <row r="248">
          <cell r="B248" t="str">
            <v>RM4361</v>
          </cell>
          <cell r="C248" t="str">
            <v>SUM24L_DIA8.10mm(+0/-0.03)x2.5M OSD</v>
          </cell>
          <cell r="D248">
            <v>1.0139</v>
          </cell>
        </row>
        <row r="249">
          <cell r="B249" t="str">
            <v>RM4362</v>
          </cell>
          <cell r="C249" t="str">
            <v>SUM24L_DIA4.93mm(+0.01/-0.01)x2.5M OSD</v>
          </cell>
          <cell r="D249">
            <v>0.37559999999999999</v>
          </cell>
        </row>
        <row r="250">
          <cell r="B250" t="str">
            <v>RM4401</v>
          </cell>
          <cell r="C250" t="str">
            <v>AISI1215 DIA3.99mm(+0.01/-0.01)x2.5M SSJ</v>
          </cell>
          <cell r="D250">
            <v>0.24590000000000001</v>
          </cell>
        </row>
        <row r="251">
          <cell r="B251" t="str">
            <v>RM4402</v>
          </cell>
          <cell r="C251" t="str">
            <v>AISI1215 DIA13.0mm(+0/-0.03) x 2.5M CLI</v>
          </cell>
          <cell r="D251">
            <v>2.6101999999999999</v>
          </cell>
        </row>
        <row r="252">
          <cell r="B252" t="str">
            <v>RM4403</v>
          </cell>
          <cell r="C252" t="str">
            <v>AISI1215 DIA14.0mm(+0/-0.04) X 2.5M CLI</v>
          </cell>
          <cell r="D252">
            <v>3.0287999999999999</v>
          </cell>
        </row>
        <row r="253">
          <cell r="B253" t="str">
            <v>RM4404</v>
          </cell>
          <cell r="C253" t="str">
            <v>AISI1215 DIA16.96mm(+0.04/-0.07)x2.86M YFM</v>
          </cell>
          <cell r="D253">
            <v>5.0823</v>
          </cell>
        </row>
        <row r="254">
          <cell r="B254" t="str">
            <v>RM4501</v>
          </cell>
          <cell r="C254" t="str">
            <v>SUS303 DIA3.0mm(-0.002/-0.008)X2M SSJ</v>
          </cell>
          <cell r="D254">
            <v>0.11119999999999999</v>
          </cell>
        </row>
        <row r="255">
          <cell r="B255" t="str">
            <v>RM4502</v>
          </cell>
          <cell r="C255" t="str">
            <v>SUS303 DIA4.0mm(-0.015/-0.03)x2.5M OSD</v>
          </cell>
          <cell r="D255">
            <v>0.24709999999999999</v>
          </cell>
        </row>
        <row r="256">
          <cell r="B256" t="str">
            <v>RM4503</v>
          </cell>
          <cell r="C256" t="str">
            <v>SUS303 DIA4.0mm(-0.015/-0.03)x2.5M SSJ</v>
          </cell>
          <cell r="D256">
            <v>0.24709999999999999</v>
          </cell>
        </row>
        <row r="257">
          <cell r="B257" t="str">
            <v>RM4504</v>
          </cell>
          <cell r="C257" t="str">
            <v>SUS303 DIA6.00mm(+0/-0.03)x2.5M OSD</v>
          </cell>
          <cell r="D257">
            <v>0.55630000000000002</v>
          </cell>
        </row>
        <row r="258">
          <cell r="B258" t="str">
            <v>RM4505</v>
          </cell>
          <cell r="C258" t="str">
            <v>SUS303 DIA7.00mm(+0/-0.03) X 2.5M OSD</v>
          </cell>
          <cell r="D258">
            <v>0.75719999999999998</v>
          </cell>
        </row>
        <row r="259">
          <cell r="B259" t="str">
            <v>RM4507</v>
          </cell>
          <cell r="C259" t="str">
            <v>SUS303_DIA11.00mm(+0/-0.043) X 2.5M SMC</v>
          </cell>
          <cell r="D259">
            <v>1.8697999999999999</v>
          </cell>
        </row>
        <row r="260">
          <cell r="B260" t="str">
            <v>RM4508</v>
          </cell>
          <cell r="C260" t="str">
            <v>SUS303_DIA14.00mm(+0/-0.043) X 2.5M SMC</v>
          </cell>
          <cell r="D260">
            <v>3.0288000000000004</v>
          </cell>
        </row>
        <row r="261">
          <cell r="B261" t="str">
            <v>RM4509</v>
          </cell>
          <cell r="C261" t="str">
            <v>SUS303_DIA6.05mm(+0/-0.03) X 2.5M OSD</v>
          </cell>
          <cell r="D261">
            <v>0.56530000000000002</v>
          </cell>
        </row>
        <row r="262">
          <cell r="B262" t="str">
            <v>RM4510</v>
          </cell>
          <cell r="C262" t="str">
            <v>SUS303_DIA11.10mm(+0/-0.03)x2.5M OSD</v>
          </cell>
          <cell r="D262">
            <v>1.903</v>
          </cell>
        </row>
        <row r="263">
          <cell r="B263" t="str">
            <v>RM4511</v>
          </cell>
          <cell r="C263" t="str">
            <v>SUS303_DIA11.06mm(+0/-0.043)x2.5M SMC</v>
          </cell>
          <cell r="D263">
            <v>1.889</v>
          </cell>
        </row>
        <row r="264">
          <cell r="B264" t="str">
            <v>RM4512</v>
          </cell>
          <cell r="C264" t="str">
            <v>SUS303_DIA6.05mm(+0/-0.03)x2.95M OSD</v>
          </cell>
          <cell r="D264">
            <v>0.66749999999999998</v>
          </cell>
        </row>
        <row r="265">
          <cell r="B265" t="str">
            <v>RM4601</v>
          </cell>
          <cell r="C265" t="str">
            <v>SUS303CU DIA4.0mm(+0/-0.03)x2.5M OSD</v>
          </cell>
          <cell r="D265">
            <v>0.24729999999999999</v>
          </cell>
        </row>
        <row r="266">
          <cell r="B266" t="str">
            <v>RM4602</v>
          </cell>
          <cell r="C266" t="str">
            <v>SUS303CU DIA5.00mm(+0/-0.03)x2.5M OSD</v>
          </cell>
          <cell r="D266">
            <v>0.38639999999999997</v>
          </cell>
        </row>
        <row r="267">
          <cell r="B267" t="str">
            <v>RM4603</v>
          </cell>
          <cell r="C267" t="str">
            <v>SUS303CU DIA6.00mm(+0/-0.03)x2.5M OSD</v>
          </cell>
          <cell r="D267">
            <v>0.55630000000000002</v>
          </cell>
        </row>
        <row r="268">
          <cell r="B268" t="str">
            <v>RM4605</v>
          </cell>
          <cell r="C268" t="str">
            <v>SUS303CU DIA7.00mm(+0/-0.03)X2.5M OSD</v>
          </cell>
          <cell r="D268">
            <v>0.75719999999999998</v>
          </cell>
        </row>
        <row r="269">
          <cell r="B269" t="str">
            <v>RM4606</v>
          </cell>
          <cell r="C269" t="str">
            <v>SUS303CU DIA9.00mm(+0/-0.03) X2.5M OSD</v>
          </cell>
          <cell r="D269">
            <v>1.2509999999999999</v>
          </cell>
        </row>
        <row r="270">
          <cell r="B270" t="str">
            <v>RM4607</v>
          </cell>
          <cell r="C270" t="str">
            <v>SUS303CU DIA10.00mm(+0/-0.03) X 2.5M OSD</v>
          </cell>
          <cell r="D270">
            <v>1.5445</v>
          </cell>
        </row>
        <row r="271">
          <cell r="B271" t="str">
            <v>RM4608</v>
          </cell>
          <cell r="C271" t="str">
            <v>SUS303CU DIA10.00mm(+0/-0.03)  X 2.5M OSD</v>
          </cell>
          <cell r="D271">
            <v>1.5452999999999999</v>
          </cell>
        </row>
        <row r="272">
          <cell r="B272" t="str">
            <v>RM4609</v>
          </cell>
          <cell r="C272" t="str">
            <v>SUS303CU DIA10.06mm(+0/-0.03)  X 2.5M OSD</v>
          </cell>
          <cell r="D272">
            <v>1.5639000000000001</v>
          </cell>
        </row>
        <row r="273">
          <cell r="B273" t="str">
            <v>RM4610</v>
          </cell>
          <cell r="C273" t="str">
            <v>SUS303CU G DIA8.00mm(+0/-0.01)  X 2.5M OSD</v>
          </cell>
          <cell r="D273">
            <v>0.98899999999999999</v>
          </cell>
        </row>
        <row r="274">
          <cell r="B274" t="str">
            <v>RM4611</v>
          </cell>
          <cell r="C274" t="str">
            <v>SUS303CU_DIA4.1mm(+0/-0.03)x2.5M SSJ</v>
          </cell>
          <cell r="D274">
            <v>0.26</v>
          </cell>
        </row>
        <row r="275">
          <cell r="B275" t="str">
            <v>RM4612</v>
          </cell>
          <cell r="C275" t="str">
            <v>SUS303CU_DIA4.1mm(+0/-0.03)x2.5M OSD</v>
          </cell>
          <cell r="D275">
            <v>0.26</v>
          </cell>
        </row>
        <row r="276">
          <cell r="B276" t="str">
            <v>RM4613</v>
          </cell>
          <cell r="C276" t="str">
            <v>SUS303CU_DIA12.0mm(+0/-0.03)x2.5M OSD</v>
          </cell>
          <cell r="D276">
            <v>2.2252000000000001</v>
          </cell>
        </row>
        <row r="277">
          <cell r="B277" t="str">
            <v>RM4614</v>
          </cell>
          <cell r="C277" t="str">
            <v>SUS303CU DIA10.06mm(+0/-0.03) X 2.72M OSD</v>
          </cell>
          <cell r="D277">
            <v>1.7015</v>
          </cell>
        </row>
        <row r="278">
          <cell r="B278" t="str">
            <v>RM4613</v>
          </cell>
          <cell r="C278" t="str">
            <v>SUS303CU DIA12.0mm(H9)(+0/-0.043)x2.5M OKY</v>
          </cell>
          <cell r="D278">
            <v>2.2252000000000001</v>
          </cell>
        </row>
        <row r="279">
          <cell r="B279" t="str">
            <v>RM4701</v>
          </cell>
          <cell r="C279" t="str">
            <v>SUS303G DIA4.0mm(-0.015/-0.03)x2.5M OSD</v>
          </cell>
          <cell r="D279">
            <v>0.24729999999999999</v>
          </cell>
        </row>
        <row r="280">
          <cell r="B280" t="str">
            <v>RM4702</v>
          </cell>
          <cell r="C280" t="str">
            <v>SUS303G DIA5.00mm(+0/-0.018)x2.5M OSD</v>
          </cell>
          <cell r="D280">
            <v>0.38639999999999997</v>
          </cell>
        </row>
        <row r="281">
          <cell r="B281" t="str">
            <v>RM4703</v>
          </cell>
          <cell r="C281" t="str">
            <v>SUS303G DIA8.815mm X 2.5M SSJ</v>
          </cell>
          <cell r="D281">
            <v>1.2000999999999999</v>
          </cell>
        </row>
        <row r="282">
          <cell r="B282" t="str">
            <v>RM4704</v>
          </cell>
          <cell r="C282" t="str">
            <v>SUS303G DIA9.00 X 1.0M SSC</v>
          </cell>
          <cell r="D282">
            <v>0.50039999999999996</v>
          </cell>
        </row>
        <row r="283">
          <cell r="B283" t="str">
            <v>RM4705</v>
          </cell>
          <cell r="C283" t="str">
            <v>SUS303G DIA9.00mm(-0.005/-0.014)x2.5M OSD</v>
          </cell>
          <cell r="D283">
            <v>1.2517</v>
          </cell>
        </row>
        <row r="284">
          <cell r="B284" t="str">
            <v>RM4801</v>
          </cell>
          <cell r="C284" t="str">
            <v>SUS304 DIA2.2mm(+0.02/-0.01) X2.0M SMC</v>
          </cell>
          <cell r="D284">
            <v>5.9799999999999999E-2</v>
          </cell>
        </row>
        <row r="285">
          <cell r="B285" t="str">
            <v>RM4802</v>
          </cell>
          <cell r="C285" t="str">
            <v>SUS304 DIA2.44mm(+0/-0.01)X2.0M SSJ</v>
          </cell>
          <cell r="D285">
            <v>7.3599999999999999E-2</v>
          </cell>
        </row>
        <row r="286">
          <cell r="B286" t="str">
            <v>RM4803</v>
          </cell>
          <cell r="C286" t="str">
            <v>SUS304 DIA2.44mm(+0/-0.01)x2.5M SMC</v>
          </cell>
          <cell r="D286">
            <v>9.1999999999999998E-2</v>
          </cell>
        </row>
        <row r="287">
          <cell r="B287" t="str">
            <v>RM4804</v>
          </cell>
          <cell r="C287" t="str">
            <v>SUS304 DIA3.00mm(+0/-0.03)X2.0M SSJ</v>
          </cell>
          <cell r="D287">
            <v>0.1113</v>
          </cell>
        </row>
        <row r="288">
          <cell r="B288" t="str">
            <v>RM4805</v>
          </cell>
          <cell r="C288" t="str">
            <v>SUS304 DIA3.8mm(+0/-0.03) X 2.5M SMC</v>
          </cell>
          <cell r="D288">
            <v>0.223</v>
          </cell>
        </row>
        <row r="289">
          <cell r="B289" t="str">
            <v>RM4806</v>
          </cell>
          <cell r="C289" t="str">
            <v>SUS304 DIA4.0mm(+0.08/+0.07) X 2.5M SMC</v>
          </cell>
          <cell r="D289">
            <v>0.24729999999999999</v>
          </cell>
        </row>
        <row r="290">
          <cell r="B290" t="str">
            <v>RM4807</v>
          </cell>
          <cell r="C290" t="str">
            <v>SUS304 DIA7.5mm(+0/-0.02) X 2.5M SMC</v>
          </cell>
          <cell r="D290">
            <v>0.86929999999999996</v>
          </cell>
        </row>
        <row r="291">
          <cell r="B291" t="str">
            <v>RM4808</v>
          </cell>
          <cell r="C291" t="str">
            <v>SUS304 DIA8.05mm (+0/-0.036)X 2.5M OSD</v>
          </cell>
          <cell r="D291">
            <v>1.0014000000000001</v>
          </cell>
        </row>
        <row r="292">
          <cell r="B292" t="str">
            <v>RM4809</v>
          </cell>
          <cell r="C292" t="str">
            <v>SUS304 DIA8.08mm(+0/-0.03) X2.0M SSJ</v>
          </cell>
          <cell r="D292">
            <v>0.80669999999999997</v>
          </cell>
        </row>
        <row r="293">
          <cell r="B293" t="str">
            <v>RM4810</v>
          </cell>
          <cell r="C293" t="str">
            <v>SUS304 DIA9.0mm(+0/-0.01) X 2.5M SSJ</v>
          </cell>
          <cell r="D293">
            <v>1.2509999999999999</v>
          </cell>
        </row>
        <row r="294">
          <cell r="B294" t="str">
            <v>RM4811</v>
          </cell>
          <cell r="C294" t="str">
            <v>SUS304 DIA4.0mm(+0/-0.03) X 2.5M SMI</v>
          </cell>
          <cell r="D294">
            <v>0.24729999999999999</v>
          </cell>
        </row>
        <row r="295">
          <cell r="B295" t="str">
            <v>RM4812</v>
          </cell>
          <cell r="C295" t="str">
            <v>SUS304 DIA7.5mm(+0/-0.036) X 2.5M SMI</v>
          </cell>
          <cell r="D295">
            <v>0.86929999999999996</v>
          </cell>
        </row>
        <row r="296">
          <cell r="B296" t="str">
            <v>RM4902</v>
          </cell>
          <cell r="C296" t="str">
            <v>SUS304G DIA7.5mm (+0/-0.01)x2.5M SMC</v>
          </cell>
          <cell r="D296">
            <v>0.86880000000000002</v>
          </cell>
        </row>
        <row r="297">
          <cell r="B297" t="str">
            <v>RM4903</v>
          </cell>
          <cell r="C297" t="str">
            <v>SUS304G DIA4.0mm(+0/-0.01) X 2.5M SMC</v>
          </cell>
          <cell r="D297">
            <v>0.24729999999999999</v>
          </cell>
        </row>
        <row r="298">
          <cell r="B298" t="str">
            <v>RM4906</v>
          </cell>
          <cell r="C298" t="str">
            <v>SUS304 G DIA2.50mm(+0/-0.01) X 2.5M OSD</v>
          </cell>
          <cell r="D298">
            <v>9.6600000000000005E-2</v>
          </cell>
        </row>
        <row r="299">
          <cell r="B299" t="str">
            <v>RM5001</v>
          </cell>
          <cell r="C299" t="str">
            <v>SUS416F DIA2.5mm(+0/-0.02)X2.0M SSJ</v>
          </cell>
          <cell r="D299">
            <v>7.7300000000000008E-2</v>
          </cell>
        </row>
        <row r="300">
          <cell r="B300" t="str">
            <v>RM5002</v>
          </cell>
          <cell r="C300" t="str">
            <v>SUS416F DIA4.02mm(+0/-0.02)X2.5M OSD</v>
          </cell>
          <cell r="D300">
            <v>0.24979999999999999</v>
          </cell>
        </row>
        <row r="301">
          <cell r="B301" t="str">
            <v>RM5003</v>
          </cell>
          <cell r="C301" t="str">
            <v>SUS416F2 DIA5.0mm(+0/-0.036) X 2.5M OSD</v>
          </cell>
          <cell r="D301">
            <v>0.38639999999999997</v>
          </cell>
        </row>
        <row r="302">
          <cell r="B302" t="str">
            <v>RM5004</v>
          </cell>
          <cell r="C302" t="str">
            <v>SUS416F(DSR16F)DIA6.00mm (+0/-0.03) x 2.5M  CLI</v>
          </cell>
          <cell r="D302">
            <v>0.55630000000000002</v>
          </cell>
        </row>
        <row r="303">
          <cell r="B303" t="str">
            <v>RM5005</v>
          </cell>
          <cell r="C303" t="str">
            <v>SUS416F DIA9.00 X 2.5 SSJ</v>
          </cell>
          <cell r="D303">
            <v>1.2509999999999999</v>
          </cell>
        </row>
        <row r="304">
          <cell r="B304" t="str">
            <v>RM5006</v>
          </cell>
          <cell r="C304" t="str">
            <v>SUS416F DIA10.0mm(+0/-0.03)X2.5M OSD</v>
          </cell>
          <cell r="D304">
            <v>1.5452999999999999</v>
          </cell>
        </row>
        <row r="305">
          <cell r="B305" t="str">
            <v>RM5007</v>
          </cell>
          <cell r="C305" t="str">
            <v>SUS416F2 DIA9.00mm(+0/-0.03)X2.5M OSD</v>
          </cell>
          <cell r="D305">
            <v>1.2517</v>
          </cell>
        </row>
        <row r="306">
          <cell r="B306" t="str">
            <v>RM5008</v>
          </cell>
          <cell r="C306" t="str">
            <v>SUS416F2 DIA10.05mm(+0/-0.03) X2.52M OSD</v>
          </cell>
          <cell r="D306">
            <v>1.5724</v>
          </cell>
        </row>
        <row r="307">
          <cell r="B307" t="str">
            <v>RM5011</v>
          </cell>
          <cell r="C307" t="str">
            <v>SUS416F2 DIA6.05mm(+0/-0.03) X2.5M OSD</v>
          </cell>
          <cell r="D307">
            <v>0.56569999999999998</v>
          </cell>
        </row>
        <row r="308">
          <cell r="B308" t="str">
            <v>RM5101</v>
          </cell>
          <cell r="C308" t="str">
            <v>SUS416G DIA6.0mm(+0/-0.03)x2.5M SKM</v>
          </cell>
          <cell r="D308">
            <v>0.55630000000000002</v>
          </cell>
        </row>
        <row r="309">
          <cell r="B309" t="str">
            <v>RM5201</v>
          </cell>
          <cell r="C309" t="str">
            <v>SUS420F DIA3.05mm(+0/-0.02)X2.0M DAIDO/TAIWAN</v>
          </cell>
          <cell r="D309">
            <v>0.115</v>
          </cell>
        </row>
        <row r="310">
          <cell r="B310" t="str">
            <v>RM5202</v>
          </cell>
          <cell r="C310" t="str">
            <v>SUS420F DIA3.1 X 2.5M SSJ</v>
          </cell>
          <cell r="D310">
            <v>0.1484</v>
          </cell>
        </row>
        <row r="311">
          <cell r="B311" t="str">
            <v>RM5301</v>
          </cell>
          <cell r="C311" t="str">
            <v>SUS420J2 DIA11.00(+0/-0.02)X2.5M SSJ</v>
          </cell>
          <cell r="D311">
            <v>1.8688</v>
          </cell>
        </row>
        <row r="312">
          <cell r="B312" t="str">
            <v>RM5302</v>
          </cell>
          <cell r="C312" t="str">
            <v>SUS420J2 G DIA6.05mm(+0/-0.012)X2.5M OSD</v>
          </cell>
          <cell r="D312">
            <v>0.56569999999999998</v>
          </cell>
        </row>
        <row r="313">
          <cell r="B313" t="str">
            <v>RM5401</v>
          </cell>
          <cell r="C313" t="str">
            <v>SUS440C DIA7.0(+0/-0.03) X 2.5M SMC</v>
          </cell>
          <cell r="D313">
            <v>0.75680000000000003</v>
          </cell>
        </row>
        <row r="314">
          <cell r="B314" t="str">
            <v>RM5402</v>
          </cell>
          <cell r="C314" t="str">
            <v>SUS440C DIA9.0(+0/-0.03) X 2.5M OSD</v>
          </cell>
          <cell r="D314">
            <v>1.2509999999999999</v>
          </cell>
        </row>
        <row r="315">
          <cell r="B315" t="str">
            <v>RM5403</v>
          </cell>
          <cell r="C315" t="str">
            <v>SUS440C DIA9.0(+0/-0.03) X 2.9M OSD</v>
          </cell>
          <cell r="D315">
            <v>1.4512</v>
          </cell>
        </row>
        <row r="316">
          <cell r="B316" t="str">
            <v>RM5404</v>
          </cell>
          <cell r="C316" t="str">
            <v>SUS440C DIA 9.0(+0/-0.02) X 2.9M SMC</v>
          </cell>
          <cell r="D316">
            <v>1.4512</v>
          </cell>
        </row>
        <row r="317">
          <cell r="B317" t="str">
            <v>RM5405</v>
          </cell>
          <cell r="C317" t="str">
            <v>SUS440C DIA10.0mm (+0/-0.04) x2.5M SMC</v>
          </cell>
          <cell r="D317">
            <v>1.5445</v>
          </cell>
        </row>
        <row r="318">
          <cell r="B318" t="str">
            <v>RM5406</v>
          </cell>
          <cell r="C318" t="str">
            <v>SUS440C DIA12.0G (+0/-0.01) x 2.5M SMC</v>
          </cell>
          <cell r="D318">
            <v>2.2241</v>
          </cell>
        </row>
        <row r="319">
          <cell r="B319" t="str">
            <v>RM5407</v>
          </cell>
          <cell r="C319" t="str">
            <v>SUS440C DIA 9.0mm(+0/-0.02) X 2.5M SMI</v>
          </cell>
          <cell r="D319">
            <v>1.2517</v>
          </cell>
        </row>
        <row r="320">
          <cell r="B320" t="str">
            <v>RM5408</v>
          </cell>
          <cell r="C320" t="str">
            <v>SUS440C DIA12.0mm(+0/-0.02) x 2.5M SMI</v>
          </cell>
          <cell r="D320">
            <v>2.2252999999999998</v>
          </cell>
        </row>
        <row r="321">
          <cell r="B321" t="str">
            <v>RM5501</v>
          </cell>
          <cell r="C321" t="str">
            <v>C2700BD-1/2H (B62) DIA 2.5mm (+0.01/-0.01) x 2.5M SMC</v>
          </cell>
          <cell r="D321">
            <v>8.3900000000000002E-2</v>
          </cell>
        </row>
        <row r="322">
          <cell r="B322" t="str">
            <v>RM5601</v>
          </cell>
          <cell r="C322" t="str">
            <v>SUS303CU G DIA6.00mm(+0/-0.015) X 2.5M OSD</v>
          </cell>
          <cell r="D322">
            <v>0.55600000000000005</v>
          </cell>
        </row>
        <row r="323">
          <cell r="B323" t="str">
            <v>RM5701</v>
          </cell>
          <cell r="C323" t="str">
            <v>TLS DIA8.10mm(+0/-0.036)X2.5M OSD</v>
          </cell>
          <cell r="D323">
            <v>1.0139</v>
          </cell>
        </row>
        <row r="324">
          <cell r="B324" t="str">
            <v>T01</v>
          </cell>
          <cell r="C324" t="str">
            <v>SUS440C DIA8.8 mm (+0/+15) x 2.5M NID</v>
          </cell>
          <cell r="D324">
            <v>1.1967000000000001</v>
          </cell>
        </row>
        <row r="325">
          <cell r="B325" t="str">
            <v>T02</v>
          </cell>
          <cell r="C325" t="str">
            <v>SUS420J2 DIA 13.00mm x 2.5M NID</v>
          </cell>
          <cell r="D325">
            <v>2.6116000000000001</v>
          </cell>
        </row>
        <row r="326">
          <cell r="B326" t="str">
            <v>T03</v>
          </cell>
          <cell r="C326" t="str">
            <v>S48C DIA17.3mm x 3.0M NSK</v>
          </cell>
          <cell r="D326">
            <v>5.5499000000000001</v>
          </cell>
        </row>
        <row r="327">
          <cell r="B327" t="str">
            <v>T04</v>
          </cell>
          <cell r="C327" t="str">
            <v>1215(HS) DIA10.10mm (+10/-10) x 2.8 M OSD</v>
          </cell>
          <cell r="D327">
            <v>1.7655000000000001</v>
          </cell>
        </row>
        <row r="328">
          <cell r="B328" t="str">
            <v>T05-1</v>
          </cell>
          <cell r="C328" t="str">
            <v>1215(HS) DIA8.08mm (+20/-0)x2.5M OSD</v>
          </cell>
          <cell r="D328">
            <v>1.0734999999999999</v>
          </cell>
        </row>
        <row r="329">
          <cell r="B329" t="str">
            <v>T06</v>
          </cell>
          <cell r="C329" t="str">
            <v>1215(MS) DIA8.1mm (+0/-30)x3.0M CLI</v>
          </cell>
          <cell r="D329">
            <v>1.2166999999999999</v>
          </cell>
        </row>
        <row r="330">
          <cell r="B330" t="str">
            <v>T07</v>
          </cell>
          <cell r="C330" t="str">
            <v>KS-1 DIA 20.0 mm x 2700 mm</v>
          </cell>
          <cell r="D330">
            <v>2.1198000000000001</v>
          </cell>
        </row>
        <row r="331">
          <cell r="B331" t="str">
            <v>T08</v>
          </cell>
          <cell r="C331" t="str">
            <v>SUM22-M DIA20.1mmX3.00M DK</v>
          </cell>
          <cell r="D331">
            <v>7.4916999999999998</v>
          </cell>
        </row>
        <row r="332">
          <cell r="B332" t="str">
            <v>T09</v>
          </cell>
          <cell r="C332" t="str">
            <v>1215(MS) SQ_DIA7.00mm(-10/-40)x2.88M CM</v>
          </cell>
          <cell r="D332">
            <v>1.1106</v>
          </cell>
        </row>
        <row r="333">
          <cell r="B333" t="str">
            <v>T10</v>
          </cell>
          <cell r="C333" t="str">
            <v>1215(MS) DIA10.05mm x 2.5M DWM</v>
          </cell>
          <cell r="D333">
            <v>1.5608</v>
          </cell>
        </row>
        <row r="334">
          <cell r="B334" t="str">
            <v>T11</v>
          </cell>
          <cell r="C334" t="str">
            <v>1215(MS) SQ_DIA7.00MM X 2.5M DWM</v>
          </cell>
          <cell r="D334">
            <v>0.96409999999999996</v>
          </cell>
        </row>
        <row r="335">
          <cell r="B335" t="str">
            <v>T12</v>
          </cell>
          <cell r="C335" t="str">
            <v>SUM22 DIA20.1mm(+0/-0.052)X3.0M MTK</v>
          </cell>
          <cell r="D335">
            <v>7.4916999999999998</v>
          </cell>
        </row>
        <row r="336">
          <cell r="B336" t="str">
            <v>T13</v>
          </cell>
          <cell r="C336" t="str">
            <v>1215(MS) DIA10.06mm(+0/-0.02)x2.66M DWM</v>
          </cell>
          <cell r="D336">
            <v>1.6639999999999999</v>
          </cell>
        </row>
        <row r="337">
          <cell r="B337" t="str">
            <v>T14</v>
          </cell>
          <cell r="C337" t="str">
            <v>1215(MS) SQ_DIA7.0mm(+0/-0.04)x2.65M DWM</v>
          </cell>
          <cell r="D337">
            <v>1.0219</v>
          </cell>
        </row>
        <row r="338">
          <cell r="B338" t="str">
            <v>T15</v>
          </cell>
          <cell r="C338" t="str">
            <v>SUM22_DIA13.08mm(+0/-0.03)X2.0M MTK</v>
          </cell>
          <cell r="D338">
            <v>2.1150000000000002</v>
          </cell>
        </row>
        <row r="339">
          <cell r="B339" t="str">
            <v>T16</v>
          </cell>
          <cell r="C339" t="str">
            <v>1215(MS) DIA7.05mm(+0/-0.03)x2.5M CM</v>
          </cell>
          <cell r="D339"/>
        </row>
        <row r="340">
          <cell r="B340" t="str">
            <v>T17</v>
          </cell>
          <cell r="C340" t="str">
            <v>1215(MS) DIA8.0mm(+0/-0.03)x2.5M CM</v>
          </cell>
          <cell r="D340">
            <v>0.98899999999999999</v>
          </cell>
        </row>
        <row r="341">
          <cell r="B341" t="str">
            <v>T18</v>
          </cell>
          <cell r="C341" t="str">
            <v>1215(MS) DIA8.05mm(+0/-0.03)x2.8M CM</v>
          </cell>
          <cell r="D341">
            <v>1.1215999999999999</v>
          </cell>
        </row>
        <row r="342">
          <cell r="B342" t="str">
            <v>T19</v>
          </cell>
          <cell r="C342" t="str">
            <v>1215(MS) DIA8.05mm(+0/-0.03)x2.96M CM</v>
          </cell>
          <cell r="D342">
            <v>0.78510000000000002</v>
          </cell>
        </row>
        <row r="343">
          <cell r="B343" t="str">
            <v>T20</v>
          </cell>
          <cell r="C343" t="str">
            <v>1215(MS) DIA9.05mm(+0/-0.03)x2.7M CM</v>
          </cell>
          <cell r="D343">
            <v>1.3669</v>
          </cell>
        </row>
        <row r="344">
          <cell r="B344" t="str">
            <v>T21</v>
          </cell>
          <cell r="C344" t="str">
            <v>1215(MS) DIA10.0mm(+0/-0.03)x2.67M CM</v>
          </cell>
          <cell r="D344"/>
        </row>
        <row r="345">
          <cell r="B345" t="str">
            <v>T22</v>
          </cell>
          <cell r="C345" t="str">
            <v>1215(MS) DIA11.0mm(+0/-0.03)x2.7M CM</v>
          </cell>
          <cell r="D345"/>
        </row>
        <row r="346">
          <cell r="B346" t="str">
            <v>T23</v>
          </cell>
          <cell r="C346" t="str">
            <v>1215(MS) DIA12.0mm(+0/-0.03)x2.7M CM</v>
          </cell>
          <cell r="D346"/>
        </row>
        <row r="347">
          <cell r="B347" t="str">
            <v>T24</v>
          </cell>
          <cell r="C347" t="str">
            <v>1215(MS) DIA14.0mm(+0/-0.04)x2.5M CM</v>
          </cell>
          <cell r="D347">
            <v>3.0288000000000004</v>
          </cell>
        </row>
        <row r="348">
          <cell r="B348" t="str">
            <v>T25</v>
          </cell>
          <cell r="C348" t="str">
            <v>1215(MS) DIA13.08mm(+0/-0.043)x2.65M CM</v>
          </cell>
          <cell r="D348"/>
        </row>
        <row r="349">
          <cell r="B349" t="str">
            <v>T26</v>
          </cell>
          <cell r="C349" t="str">
            <v>1215(MS) DIA13.08mm(+0/-0.043)x2.87M CM</v>
          </cell>
          <cell r="D349"/>
        </row>
        <row r="350">
          <cell r="B350" t="str">
            <v>T27</v>
          </cell>
          <cell r="C350" t="str">
            <v>1215(MS) DIA14.03mm(+0/-0.043)x2.79M CM</v>
          </cell>
          <cell r="D350"/>
        </row>
        <row r="351">
          <cell r="B351" t="str">
            <v>T28</v>
          </cell>
          <cell r="C351" t="str">
            <v>1215(MS) DIA18.05mm(+0/-0.043)x3.0M CM</v>
          </cell>
          <cell r="D351"/>
        </row>
        <row r="352">
          <cell r="B352" t="str">
            <v>T29</v>
          </cell>
          <cell r="C352" t="str">
            <v>SUM22_DIA13.10mm(+0/-30)X1.9M MTK</v>
          </cell>
          <cell r="D352">
            <v>2.0154000000000001</v>
          </cell>
        </row>
        <row r="353">
          <cell r="B353" t="str">
            <v>T30</v>
          </cell>
          <cell r="C353" t="str">
            <v>1215(MS) DIA14.0mm(+0/-0.04)x3.0M CM</v>
          </cell>
          <cell r="D353">
            <v>3.6345000000000001</v>
          </cell>
        </row>
        <row r="354">
          <cell r="B354" t="str">
            <v>T31</v>
          </cell>
          <cell r="C354" t="str">
            <v>SUS304J3 DIA 8.05mm(+0/-0.03)X2.50M CM</v>
          </cell>
          <cell r="D354">
            <v>1.0014000000000001</v>
          </cell>
        </row>
        <row r="355">
          <cell r="B355" t="str">
            <v>T32</v>
          </cell>
          <cell r="C355" t="str">
            <v>C1100 DIA6.0mmX1.0M KYT</v>
          </cell>
          <cell r="D355">
            <v>0.25629999999999997</v>
          </cell>
        </row>
        <row r="356">
          <cell r="B356" t="str">
            <v>T33</v>
          </cell>
          <cell r="C356" t="str">
            <v>1215(MS)DIA10.08mmX2.66M CM</v>
          </cell>
          <cell r="D356">
            <v>1.6706000000000001</v>
          </cell>
        </row>
        <row r="357">
          <cell r="B357" t="str">
            <v>T34</v>
          </cell>
          <cell r="C357" t="str">
            <v>1215(HS) DIA12.65mmX2.87M OSD</v>
          </cell>
          <cell r="D357">
            <v>2.8388</v>
          </cell>
        </row>
        <row r="358">
          <cell r="B358" t="str">
            <v>T35</v>
          </cell>
          <cell r="C358" t="str">
            <v>SUS303 G 3.0mm(-0.002/-0.008)X2.5M STS</v>
          </cell>
          <cell r="D358">
            <v>0.1391</v>
          </cell>
        </row>
        <row r="359">
          <cell r="B359" t="str">
            <v>T36</v>
          </cell>
          <cell r="C359" t="str">
            <v>SUM23 DIA8.0mm(+0/-0.03)X2.8M SMTK</v>
          </cell>
          <cell r="D359">
            <v>1.1076999999999999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4">
          <cell r="B4" t="str">
            <v>RM0901</v>
          </cell>
          <cell r="C4" t="str">
            <v>SUM24L_DIA8.08mm(+0.02/-0)x0.5M DK</v>
          </cell>
          <cell r="D4">
            <v>0.20169999999999999</v>
          </cell>
        </row>
        <row r="5">
          <cell r="B5" t="str">
            <v>RM1001</v>
          </cell>
          <cell r="C5" t="str">
            <v>1215(HS)DIA6.00mm (+0/-0.02) x2.5M OSD</v>
          </cell>
          <cell r="D5">
            <v>0.55630000000000002</v>
          </cell>
        </row>
        <row r="6">
          <cell r="B6" t="str">
            <v>RM1002</v>
          </cell>
          <cell r="C6" t="str">
            <v>1215(HS)DIA8.05mm(+0/-0.03)x2.8M OSD</v>
          </cell>
          <cell r="D6">
            <v>1.1215999999999999</v>
          </cell>
        </row>
        <row r="7">
          <cell r="B7" t="str">
            <v>RM1003</v>
          </cell>
          <cell r="C7" t="str">
            <v>1215(HS)DIA8.05mm(+0/-0.03)x2.96M OSD</v>
          </cell>
          <cell r="D7">
            <v>1.1857</v>
          </cell>
        </row>
        <row r="8">
          <cell r="B8" t="str">
            <v>RM1004</v>
          </cell>
          <cell r="C8" t="str">
            <v>1215(HS)DIA10.06mm(+0/-0.02)x2.66M OSD</v>
          </cell>
          <cell r="D8">
            <v>1.6639999999999999</v>
          </cell>
        </row>
        <row r="9">
          <cell r="B9" t="str">
            <v>RM1005</v>
          </cell>
          <cell r="C9" t="str">
            <v>1215(HS)DIA13.08mm(+0/-0.03)x2.65M OSD</v>
          </cell>
          <cell r="D9">
            <v>2.8024</v>
          </cell>
        </row>
        <row r="10">
          <cell r="B10" t="str">
            <v>RM1006</v>
          </cell>
          <cell r="C10" t="str">
            <v>1215(HS)DIA13.08mm(+0/-0.03)x2.75M OSD</v>
          </cell>
          <cell r="D10">
            <v>2.9082000000000003</v>
          </cell>
        </row>
        <row r="11">
          <cell r="B11" t="str">
            <v>RM1007</v>
          </cell>
          <cell r="C11" t="str">
            <v>1215(HS)DIA13.08mm(+0/-0.03)x2.87M OSD</v>
          </cell>
          <cell r="D11">
            <v>3.0351000000000004</v>
          </cell>
        </row>
        <row r="12">
          <cell r="B12" t="str">
            <v>RM1008</v>
          </cell>
          <cell r="C12" t="str">
            <v>1215(HS)DIA14.03mm(+0/-0.03)x2.62M OSD</v>
          </cell>
          <cell r="D12">
            <v>3.1861000000000002</v>
          </cell>
        </row>
        <row r="13">
          <cell r="B13" t="str">
            <v>RM1009</v>
          </cell>
          <cell r="C13" t="str">
            <v>1215(HS)DIA14.03mm(+0/-0.03)x2.79M OSD</v>
          </cell>
          <cell r="D13">
            <v>3.3946000000000001</v>
          </cell>
        </row>
        <row r="14">
          <cell r="B14" t="str">
            <v>RM1010</v>
          </cell>
          <cell r="C14" t="str">
            <v>1215(HS)DIA20.04mm(+0.02/-0.02)x2.95M OSD</v>
          </cell>
          <cell r="D14">
            <v>7.3228999999999997</v>
          </cell>
        </row>
        <row r="15">
          <cell r="B15" t="str">
            <v>RM1011</v>
          </cell>
          <cell r="C15" t="str">
            <v>1215(HS)DIA11.05mm(+0/-0.03)x2.7M OSD</v>
          </cell>
          <cell r="D15">
            <v>2.0377999999999998</v>
          </cell>
        </row>
        <row r="16">
          <cell r="B16" t="str">
            <v>RM1012</v>
          </cell>
          <cell r="C16" t="str">
            <v>1215(HS)DIA12.60Gmm(+0.028/+0.018)x2.5M OSD</v>
          </cell>
          <cell r="D16">
            <v>2.4533</v>
          </cell>
        </row>
        <row r="17">
          <cell r="B17" t="str">
            <v>RM1013</v>
          </cell>
          <cell r="C17" t="str">
            <v>1215(HS)DIA9.08(+0/-0.03)X2.65M OSD</v>
          </cell>
          <cell r="D17">
            <v>1.3505</v>
          </cell>
        </row>
        <row r="18">
          <cell r="B18" t="str">
            <v>RM1014</v>
          </cell>
          <cell r="C18" t="str">
            <v>1215(HS)DIA8.00mm(+0/-0.03)x2.8M OSD</v>
          </cell>
          <cell r="D18">
            <v>1.1076999999999999</v>
          </cell>
        </row>
        <row r="19">
          <cell r="B19" t="str">
            <v>RM1015</v>
          </cell>
          <cell r="C19" t="str">
            <v>1215(HS)DIA10.10mm(+0.01/-0.01)x2.2M OSDH</v>
          </cell>
          <cell r="D19">
            <v>1.3872</v>
          </cell>
        </row>
        <row r="20">
          <cell r="B20" t="str">
            <v>RM1016</v>
          </cell>
          <cell r="C20" t="str">
            <v>1215(HS)DIA10.10mm(+0.01/-0.01)x2.8M OSDH</v>
          </cell>
          <cell r="D20">
            <v>1.7655000000000001</v>
          </cell>
        </row>
        <row r="21">
          <cell r="B21" t="str">
            <v>RM1017</v>
          </cell>
          <cell r="C21" t="str">
            <v>1215(HS)DIA12.60mm(+0.028/+0.018)x2.5~2.87M OSD</v>
          </cell>
          <cell r="D21">
            <v>2.4533</v>
          </cell>
        </row>
        <row r="22">
          <cell r="B22" t="str">
            <v>RM1018</v>
          </cell>
          <cell r="C22" t="str">
            <v>1215(HS)DIA8.05mm(+0/-0.03)x2.8M SMTK</v>
          </cell>
          <cell r="D22">
            <v>1.1215999999999999</v>
          </cell>
        </row>
        <row r="23">
          <cell r="B23" t="str">
            <v>RM1019</v>
          </cell>
          <cell r="C23" t="str">
            <v>1215(HS)DIA13.08mm(+0/-0.03)x2.87M SMTK</v>
          </cell>
          <cell r="D23">
            <v>3.0351000000000004</v>
          </cell>
        </row>
        <row r="24">
          <cell r="B24" t="str">
            <v>RM1101</v>
          </cell>
          <cell r="C24" t="str">
            <v>1215(MS)DIA2.00mm (-0.01 / -0.03)x2M CLI</v>
          </cell>
          <cell r="D24">
            <v>4.9500000000000002E-2</v>
          </cell>
        </row>
        <row r="25">
          <cell r="B25" t="str">
            <v>RM1102</v>
          </cell>
          <cell r="C25" t="str">
            <v>1215(MS)DIA 2.50mm(+0/-0.03) x2M CLI</v>
          </cell>
          <cell r="D25">
            <v>7.7200000000000005E-2</v>
          </cell>
        </row>
        <row r="26">
          <cell r="B26" t="str">
            <v>RM1103</v>
          </cell>
          <cell r="C26" t="str">
            <v>1215(MS)DIA2.99mm (+0/-0.02)x2.5M CLI</v>
          </cell>
          <cell r="D26">
            <v>0.13819999999999999</v>
          </cell>
        </row>
        <row r="27">
          <cell r="B27" t="str">
            <v>RM1104</v>
          </cell>
          <cell r="C27" t="str">
            <v>1215(MS)DIA3.00MMx1250 NST</v>
          </cell>
          <cell r="D27">
            <v>6.9500000000000006E-2</v>
          </cell>
        </row>
        <row r="28">
          <cell r="B28" t="str">
            <v>RM1105</v>
          </cell>
          <cell r="C28" t="str">
            <v>1215(MS)DIA3.05mm (+0/-0.02) x2.5M CLI</v>
          </cell>
          <cell r="D28">
            <v>0.14379999999999998</v>
          </cell>
        </row>
        <row r="29">
          <cell r="B29" t="str">
            <v>RM1106</v>
          </cell>
          <cell r="C29" t="str">
            <v>1215(MS)DIA3.50mm (+0/-0.02)x2.5M CLI</v>
          </cell>
          <cell r="D29">
            <v>0.1893</v>
          </cell>
        </row>
        <row r="30">
          <cell r="B30" t="str">
            <v>RM1107</v>
          </cell>
          <cell r="C30" t="str">
            <v>1215(MS)DIA3.99mm (+0/-0.02) x2.5M CLI</v>
          </cell>
          <cell r="D30">
            <v>0.24609999999999999</v>
          </cell>
        </row>
        <row r="31">
          <cell r="B31" t="str">
            <v>RM1108</v>
          </cell>
          <cell r="C31" t="str">
            <v>1215(MS)DIA4.00mm(+0/-0.015) x2.5M CLI</v>
          </cell>
          <cell r="D31">
            <v>0.24729999999999999</v>
          </cell>
        </row>
        <row r="32">
          <cell r="B32" t="str">
            <v>RM1109</v>
          </cell>
          <cell r="C32" t="str">
            <v>1215 (MS)DIA4.00MM(+0/-0.03) x 2.5M HGW</v>
          </cell>
          <cell r="D32">
            <v>0.24709999999999999</v>
          </cell>
        </row>
        <row r="33">
          <cell r="B33" t="str">
            <v>RM1110</v>
          </cell>
          <cell r="C33" t="str">
            <v>1215 (MS) DIA4.10mm (+0/-0.03)x2.5M CLI</v>
          </cell>
          <cell r="D33">
            <v>0.25979999999999998</v>
          </cell>
        </row>
        <row r="34">
          <cell r="B34" t="str">
            <v>RM1111</v>
          </cell>
          <cell r="C34" t="str">
            <v>1215(MS)DIA4.985mm (+0/-0.02)x2.5M CLI</v>
          </cell>
          <cell r="D34">
            <v>0.3841</v>
          </cell>
        </row>
        <row r="35">
          <cell r="B35" t="str">
            <v>RM1112</v>
          </cell>
          <cell r="C35" t="str">
            <v>1215(MS)DIA5.00mm(+0/-0.03) x 2.5M CLI</v>
          </cell>
          <cell r="D35">
            <v>0.38639999999999997</v>
          </cell>
        </row>
        <row r="36">
          <cell r="B36" t="str">
            <v>RM1113</v>
          </cell>
          <cell r="C36" t="str">
            <v>1215 (MS)DIA5.00mm(+0/-0.03)  x 2.5M HGW</v>
          </cell>
          <cell r="D36">
            <v>0.3861</v>
          </cell>
        </row>
        <row r="37">
          <cell r="B37" t="str">
            <v>RM1114</v>
          </cell>
          <cell r="C37" t="str">
            <v>1215(MS)DIA6.00mm (+0/-0.02) x2.5M CLI</v>
          </cell>
          <cell r="D37">
            <v>0.55600000000000005</v>
          </cell>
        </row>
        <row r="38">
          <cell r="B38" t="str">
            <v>RM1115</v>
          </cell>
          <cell r="C38" t="str">
            <v>1215(MS)DIA6.05mm(+0/-0.03) x 2.5M CLI</v>
          </cell>
          <cell r="D38">
            <v>0.56569999999999998</v>
          </cell>
        </row>
        <row r="39">
          <cell r="B39" t="str">
            <v>RM1116</v>
          </cell>
          <cell r="C39" t="str">
            <v>1215(MS)DIA6.05mm(+0/-0.03)x2.8M CLI</v>
          </cell>
          <cell r="D39">
            <v>0.63349999999999995</v>
          </cell>
        </row>
        <row r="40">
          <cell r="B40" t="str">
            <v>RM1117</v>
          </cell>
          <cell r="C40" t="str">
            <v>1215(MS)DIA7.05mm(+0/-0.03)x2.5M CLI</v>
          </cell>
          <cell r="D40">
            <v>0.7681</v>
          </cell>
        </row>
        <row r="41">
          <cell r="B41" t="str">
            <v>RM1118</v>
          </cell>
          <cell r="C41" t="str">
            <v>1215(MS)DIA8.00mm(+0/-0.03)x2.5M CLI</v>
          </cell>
          <cell r="D41">
            <v>0.98899999999999999</v>
          </cell>
        </row>
        <row r="42">
          <cell r="B42" t="str">
            <v>RM1119</v>
          </cell>
          <cell r="C42" t="str">
            <v>1215(MS)DIA8.05mm(+0/-0.03) x 2.5M CLI</v>
          </cell>
          <cell r="D42">
            <v>1.0014000000000001</v>
          </cell>
        </row>
        <row r="43">
          <cell r="B43" t="str">
            <v>RM1120</v>
          </cell>
          <cell r="C43" t="str">
            <v>1215(MS)DIA9.05mm(+0/-0.03) x 2.7M CLI</v>
          </cell>
          <cell r="D43">
            <v>1.3669</v>
          </cell>
        </row>
        <row r="44">
          <cell r="B44" t="str">
            <v>RM1121</v>
          </cell>
          <cell r="C44" t="str">
            <v>1215(MS)DIA10.00mm(+0/-0.03) x 2.67M CLI</v>
          </cell>
          <cell r="D44">
            <v>1.6495</v>
          </cell>
        </row>
        <row r="45">
          <cell r="B45" t="str">
            <v>RM1122</v>
          </cell>
          <cell r="C45" t="str">
            <v>1215(MS)DIA10.06mm(+0/-0.02)x2.66M CLI</v>
          </cell>
          <cell r="D45">
            <v>1.6639999999999999</v>
          </cell>
        </row>
        <row r="46">
          <cell r="B46" t="str">
            <v>RM1123</v>
          </cell>
          <cell r="C46" t="str">
            <v>1215(MS)DIA11.00mm(+0/-0.03)x2.67M CLI</v>
          </cell>
          <cell r="D46">
            <v>1.9959</v>
          </cell>
        </row>
        <row r="47">
          <cell r="B47" t="str">
            <v>RM1124</v>
          </cell>
          <cell r="C47" t="str">
            <v>1215(MS)DIA18.05mm(+0/-0.04)x3.0M CLI</v>
          </cell>
          <cell r="D47">
            <v>6.0415000000000001</v>
          </cell>
        </row>
        <row r="48">
          <cell r="B48" t="str">
            <v>RM1125</v>
          </cell>
          <cell r="C48" t="str">
            <v>1215(MS) DIA11.06x2.5M NST</v>
          </cell>
          <cell r="D48">
            <v>1.8893</v>
          </cell>
        </row>
        <row r="49">
          <cell r="B49" t="str">
            <v>RM1126</v>
          </cell>
          <cell r="C49" t="str">
            <v>1215(MS)DIA5.05mm (+0/-0.03)x 2.5M CLI</v>
          </cell>
          <cell r="D49">
            <v>0.39410000000000001</v>
          </cell>
        </row>
        <row r="50">
          <cell r="B50" t="str">
            <v>RM1127</v>
          </cell>
          <cell r="C50" t="str">
            <v>1215 (MS)DIA20.04mm(+0/-0.03)x1.5M CLI</v>
          </cell>
          <cell r="D50">
            <v>3.7216</v>
          </cell>
        </row>
        <row r="51">
          <cell r="B51" t="str">
            <v>RM1128</v>
          </cell>
          <cell r="C51" t="str">
            <v>1215 (MS)DIA3.93mm(+0/-0.02)x2.5M CLI</v>
          </cell>
          <cell r="D51">
            <v>0.2387</v>
          </cell>
        </row>
        <row r="52">
          <cell r="B52" t="str">
            <v>RM1129</v>
          </cell>
          <cell r="C52" t="str">
            <v>1215 (MS)DIA4.94mm(+0/-0.02)x2.5M CLI</v>
          </cell>
          <cell r="D52">
            <v>0.37719999999999998</v>
          </cell>
        </row>
        <row r="53">
          <cell r="B53" t="str">
            <v>RM1130</v>
          </cell>
          <cell r="C53" t="str">
            <v>1215 (MS)DIA5.50mm(+0/-0.03)x2.5M CLI</v>
          </cell>
          <cell r="D53">
            <v>0.46749999999999997</v>
          </cell>
        </row>
        <row r="54">
          <cell r="B54" t="str">
            <v>RM1131</v>
          </cell>
          <cell r="C54" t="str">
            <v>1215 (MS)DIA9.08mm(+0/-0.03)x2.65M CLI</v>
          </cell>
          <cell r="D54">
            <v>1.3505</v>
          </cell>
        </row>
        <row r="55">
          <cell r="B55" t="str">
            <v>RM1132</v>
          </cell>
          <cell r="C55" t="str">
            <v>1215 (MS)DIA11.00mm(+0/-0.03)x2.7M CLI</v>
          </cell>
          <cell r="D55">
            <v>2.0194000000000001</v>
          </cell>
        </row>
        <row r="56">
          <cell r="B56" t="str">
            <v>RM1133</v>
          </cell>
          <cell r="C56" t="str">
            <v>1215 (MS)DIA12.00mm(+0/-0.03)x2.7M CLI</v>
          </cell>
          <cell r="D56">
            <v>2.4033000000000002</v>
          </cell>
        </row>
        <row r="57">
          <cell r="B57" t="str">
            <v>RM1134</v>
          </cell>
          <cell r="C57" t="str">
            <v>1215 (MS)DIA16.96mm(+0/-0.03)x2.86M CLI</v>
          </cell>
          <cell r="D57">
            <v>5.0849000000000002</v>
          </cell>
        </row>
        <row r="58">
          <cell r="B58" t="str">
            <v>RM1135</v>
          </cell>
          <cell r="C58" t="str">
            <v>1215(MS)DIA4.985mm (+0/-0.02)x2.5M CM</v>
          </cell>
          <cell r="D58">
            <v>0.3841</v>
          </cell>
        </row>
        <row r="59">
          <cell r="B59" t="str">
            <v>RM1136</v>
          </cell>
          <cell r="C59" t="str">
            <v>1215(MS)DIA6.00mm (+0/-0.02) x2.5M CM</v>
          </cell>
          <cell r="D59">
            <v>0.55630000000000002</v>
          </cell>
        </row>
        <row r="60">
          <cell r="B60" t="str">
            <v>RM1137</v>
          </cell>
          <cell r="C60" t="str">
            <v>1215(MS)DIA5.98mm (+0/-0.02) x2.5M CM</v>
          </cell>
          <cell r="D60">
            <v>0.55259999999999998</v>
          </cell>
        </row>
        <row r="61">
          <cell r="B61" t="str">
            <v>RM1138</v>
          </cell>
          <cell r="C61" t="str">
            <v>1215(MS)DIA6.00mm(+0/-0.02) x2.66M CM</v>
          </cell>
          <cell r="D61">
            <v>0.59160000000000001</v>
          </cell>
        </row>
        <row r="62">
          <cell r="B62" t="str">
            <v>RM1139</v>
          </cell>
          <cell r="C62" t="str">
            <v>1215(MS)DIA6.00mm(+0/-0.02) x2.75M CLI</v>
          </cell>
          <cell r="D62">
            <v>0.61160000000000003</v>
          </cell>
        </row>
        <row r="63">
          <cell r="B63" t="str">
            <v>RM1140</v>
          </cell>
          <cell r="C63" t="str">
            <v>1215(MS)DIA8.00mm(+0/-0.03)x2.8M CLI</v>
          </cell>
          <cell r="D63">
            <v>1.1215999999999999</v>
          </cell>
        </row>
        <row r="64">
          <cell r="B64" t="str">
            <v>RM1141</v>
          </cell>
          <cell r="C64" t="str">
            <v>1215(MS)DIA8.05mm(+0/-0.03) x 2.96M CLI</v>
          </cell>
          <cell r="D64">
            <v>1.1857</v>
          </cell>
        </row>
        <row r="65">
          <cell r="B65" t="str">
            <v>RM1142</v>
          </cell>
          <cell r="C65" t="str">
            <v>1215(MS)DIA14.03mm(+0/-0.03)x2.79M CLI</v>
          </cell>
          <cell r="D65">
            <v>3.3946000000000001</v>
          </cell>
        </row>
        <row r="66">
          <cell r="B66" t="str">
            <v>RM1143</v>
          </cell>
          <cell r="C66" t="str">
            <v>1215(MS)DIA10.25mm(+0/-0.02)X2.63M CLI</v>
          </cell>
          <cell r="D66">
            <v>1.708</v>
          </cell>
        </row>
        <row r="67">
          <cell r="B67" t="str">
            <v>RM1144</v>
          </cell>
          <cell r="C67" t="str">
            <v>1215(MS)DIA10.06mm(+0/-0.02)x2.66M CM</v>
          </cell>
          <cell r="D67">
            <v>1.6639999999999999</v>
          </cell>
        </row>
        <row r="68">
          <cell r="B68" t="str">
            <v>RM1145</v>
          </cell>
          <cell r="C68" t="str">
            <v>1215(MS)DIA10.06mm(+0/-0.02)x2.66M DWM</v>
          </cell>
          <cell r="D68">
            <v>1.6639999999999999</v>
          </cell>
        </row>
        <row r="69">
          <cell r="B69" t="str">
            <v>RM1146</v>
          </cell>
          <cell r="C69" t="str">
            <v>1215(MS) DIA8.0mm(+0/-0.03)x2.5M CM</v>
          </cell>
          <cell r="D69">
            <v>0.98899999999999999</v>
          </cell>
        </row>
        <row r="70">
          <cell r="B70" t="str">
            <v>RM1147</v>
          </cell>
          <cell r="C70" t="str">
            <v>1215(MS) DIA8.05mm(+0/-0.03)x2.8M CM</v>
          </cell>
          <cell r="D70">
            <v>1.1215999999999999</v>
          </cell>
        </row>
        <row r="71">
          <cell r="B71" t="str">
            <v>RM1148</v>
          </cell>
          <cell r="C71" t="str">
            <v>1215(MS) DIA8.05mm(+0/-0.03)x2.96M CM</v>
          </cell>
          <cell r="D71">
            <v>1.1857</v>
          </cell>
        </row>
        <row r="72">
          <cell r="B72" t="str">
            <v>RM1149</v>
          </cell>
          <cell r="C72" t="str">
            <v>1215(MS) DIA9.05mm(+0/-0.03)x2.7M CM</v>
          </cell>
          <cell r="D72">
            <v>1.3669</v>
          </cell>
        </row>
        <row r="73">
          <cell r="B73" t="str">
            <v>RM1150</v>
          </cell>
          <cell r="C73" t="str">
            <v>1215(MS)DIA5.98mm (+0/-0.02) x2.5M CLI</v>
          </cell>
          <cell r="D73">
            <v>0.55259999999999998</v>
          </cell>
        </row>
        <row r="74">
          <cell r="B74" t="str">
            <v>RM1151</v>
          </cell>
          <cell r="C74" t="str">
            <v>1215(MS)DIA6.00mm(+0/-0.02) x2.66M CLI</v>
          </cell>
          <cell r="D74">
            <v>0.59160000000000001</v>
          </cell>
        </row>
        <row r="75">
          <cell r="B75" t="str">
            <v>RM1152</v>
          </cell>
          <cell r="C75" t="str">
            <v>1215 (MS)DIA9.08mm(+0/-0.03)x2.65M SMTK</v>
          </cell>
          <cell r="D75">
            <v>1.3505</v>
          </cell>
        </row>
        <row r="76">
          <cell r="B76" t="str">
            <v>RM1201</v>
          </cell>
          <cell r="C76" t="str">
            <v>AISI 1215 DIA12.6G (+0.013/+0.023) X 2.5M CLI</v>
          </cell>
          <cell r="D76">
            <v>2.4533</v>
          </cell>
        </row>
        <row r="77">
          <cell r="B77" t="str">
            <v>RM1301</v>
          </cell>
          <cell r="C77" t="str">
            <v>A2017BD T4_DIA7.00 X 2.0M SSJ</v>
          </cell>
          <cell r="D77">
            <v>0.20530000000000001</v>
          </cell>
        </row>
        <row r="78">
          <cell r="B78" t="str">
            <v>RM1302</v>
          </cell>
          <cell r="C78" t="str">
            <v>A2017BD T4_DIA8.00mm(+0/-0.04)x2.0M SSJ</v>
          </cell>
          <cell r="D78">
            <v>0.26819999999999999</v>
          </cell>
        </row>
        <row r="79">
          <cell r="B79" t="str">
            <v>RM1303</v>
          </cell>
          <cell r="C79" t="str">
            <v>A2017BD T4_DIA9.0mm(+0/-0.04)x2.0M SSJ</v>
          </cell>
          <cell r="D79">
            <v>0.33939999999999998</v>
          </cell>
        </row>
        <row r="80">
          <cell r="B80" t="str">
            <v>RM1304</v>
          </cell>
          <cell r="C80" t="str">
            <v>A2017BD T4_DIA14.00 x 2.0M SSJ</v>
          </cell>
          <cell r="D80">
            <v>0.83099999999999996</v>
          </cell>
        </row>
        <row r="81">
          <cell r="B81" t="str">
            <v>RM1305</v>
          </cell>
          <cell r="C81" t="str">
            <v>A2017BD T4_DIA16.00mm(+0/-0.04)x2.0M SSJ</v>
          </cell>
          <cell r="D81">
            <v>1.0727</v>
          </cell>
        </row>
        <row r="82">
          <cell r="B82" t="str">
            <v>RM1306</v>
          </cell>
          <cell r="C82" t="str">
            <v>A2017BD T4_DIA17.00mm(+0/-0.05)x2.5M SSJ</v>
          </cell>
          <cell r="D82">
            <v>1.5316000000000001</v>
          </cell>
        </row>
        <row r="83">
          <cell r="B83" t="str">
            <v>RM1307</v>
          </cell>
          <cell r="C83" t="str">
            <v>A2017BD T4_DIA21.00 x 2.0M SSJ</v>
          </cell>
          <cell r="D83">
            <v>1.8696999999999999</v>
          </cell>
        </row>
        <row r="84">
          <cell r="B84" t="str">
            <v>RM1308</v>
          </cell>
          <cell r="C84" t="str">
            <v>A2017-T4_DIA7.00mm(+0/-0.05)x2.5M SMC</v>
          </cell>
          <cell r="D84">
            <v>0.25969999999999999</v>
          </cell>
        </row>
        <row r="85">
          <cell r="B85" t="str">
            <v>RM1309</v>
          </cell>
          <cell r="C85" t="str">
            <v>A2017-T4_DIA16.00mm(+0/-0.05)x2.5M SSJ</v>
          </cell>
          <cell r="D85">
            <v>1.3567</v>
          </cell>
        </row>
        <row r="86">
          <cell r="B86" t="str">
            <v>RM1310</v>
          </cell>
          <cell r="C86" t="str">
            <v>2017BD-T4_DIA8.00mm (+0/-0.05) x 2.5M SMC</v>
          </cell>
          <cell r="D86">
            <v>0.3392</v>
          </cell>
        </row>
        <row r="87">
          <cell r="B87" t="str">
            <v>RM1311</v>
          </cell>
          <cell r="C87" t="str">
            <v>A2017BD T4_DIA17.00mm(+0/-0.05)x2.0M SSJ</v>
          </cell>
          <cell r="D87">
            <v>1.2253000000000001</v>
          </cell>
        </row>
        <row r="88">
          <cell r="B88" t="str">
            <v>RM1312</v>
          </cell>
          <cell r="C88" t="str">
            <v>A2017BD-T4_DIA7.00mm(+0/-0.05)x2.0M SMC</v>
          </cell>
          <cell r="D88">
            <v>0.20780000000000001</v>
          </cell>
        </row>
        <row r="89">
          <cell r="B89" t="str">
            <v>RM1313</v>
          </cell>
          <cell r="C89" t="str">
            <v>A2017BD-T4_DIA17.00mm(+0/-0.07)x2.0M SMC</v>
          </cell>
          <cell r="D89">
            <v>1.2253000000000001</v>
          </cell>
        </row>
        <row r="90">
          <cell r="B90" t="str">
            <v>RM1401</v>
          </cell>
          <cell r="C90" t="str">
            <v>A2011-T3 DIA7.00mm(+0/-0.04)x2.5M SMC</v>
          </cell>
          <cell r="D90">
            <v>0.25969999999999999</v>
          </cell>
        </row>
        <row r="91">
          <cell r="B91" t="str">
            <v>RM1402</v>
          </cell>
          <cell r="C91" t="str">
            <v>A2011-T3 DIA11.00(+0/-0.03)X2.5M SSJ</v>
          </cell>
          <cell r="D91">
            <v>0.63380000000000003</v>
          </cell>
        </row>
        <row r="92">
          <cell r="B92" t="str">
            <v>RM1403</v>
          </cell>
          <cell r="C92" t="str">
            <v>A2011-T3 DIA16.0mm(+0/-0.05)X2.5M SSJ</v>
          </cell>
          <cell r="D92">
            <v>1.3409</v>
          </cell>
        </row>
        <row r="93">
          <cell r="B93" t="str">
            <v>RM1501</v>
          </cell>
          <cell r="C93" t="str">
            <v>A5052-BD_DIA7.00mm(+0/-0.04)x2.0M SSJ</v>
          </cell>
          <cell r="D93">
            <v>0.20779999999999998</v>
          </cell>
        </row>
        <row r="94">
          <cell r="B94" t="str">
            <v>RM1601</v>
          </cell>
          <cell r="C94" t="str">
            <v>A5056BD_DIA10.0mm(+0.01/-0.04)x2.0M SSJ</v>
          </cell>
          <cell r="D94">
            <v>0.42399999999999999</v>
          </cell>
        </row>
        <row r="95">
          <cell r="B95" t="str">
            <v>RM1602</v>
          </cell>
          <cell r="C95" t="str">
            <v>A5056BD_DIA13.0mm(+0.01/-0.04)x2.0M SSJ</v>
          </cell>
          <cell r="D95">
            <v>0.71650000000000003</v>
          </cell>
        </row>
        <row r="96">
          <cell r="B96" t="str">
            <v>RM1603</v>
          </cell>
          <cell r="C96" t="str">
            <v>A5056BD_DIA16.0mm(+0/-0.06)x2.0M SSJ</v>
          </cell>
          <cell r="D96">
            <v>1.0853999999999999</v>
          </cell>
        </row>
        <row r="97">
          <cell r="B97" t="str">
            <v>RM1701</v>
          </cell>
          <cell r="C97" t="str">
            <v>AL KS-21 DIA8.0mm(+0/-0.04) x2.5M SMC</v>
          </cell>
          <cell r="D97">
            <v>0.3392</v>
          </cell>
        </row>
        <row r="98">
          <cell r="B98" t="str">
            <v>RM1702</v>
          </cell>
          <cell r="C98" t="str">
            <v>AL KS-21 DIA9.00mm(+0/-0.04)x2.5M SMC</v>
          </cell>
          <cell r="D98">
            <v>0.42930000000000001</v>
          </cell>
        </row>
        <row r="99">
          <cell r="B99" t="str">
            <v>RM1703</v>
          </cell>
          <cell r="C99" t="str">
            <v>AL KS-21 DIA16.0mm(+0/-0.05) x2.5M SMC</v>
          </cell>
          <cell r="D99">
            <v>1.3409</v>
          </cell>
        </row>
        <row r="100">
          <cell r="B100" t="str">
            <v>RM1801</v>
          </cell>
          <cell r="C100" t="str">
            <v>C3602 DIA3.00mm(+0/-0.03)X2.0M SMC</v>
          </cell>
          <cell r="D100">
            <v>0.1208</v>
          </cell>
        </row>
        <row r="101">
          <cell r="B101" t="str">
            <v>RM1802</v>
          </cell>
          <cell r="C101" t="str">
            <v>C3602 DIA4.0mm(+0/-0.03)x 2.5M OMSD</v>
          </cell>
          <cell r="D101">
            <v>0.26869999999999999</v>
          </cell>
        </row>
        <row r="102">
          <cell r="B102" t="str">
            <v>RM1803</v>
          </cell>
          <cell r="C102" t="str">
            <v>C3602 DIA5.0mm (+0/-0.03)x 2.5M SMC</v>
          </cell>
          <cell r="D102">
            <v>0.41969999999999996</v>
          </cell>
        </row>
        <row r="103">
          <cell r="B103" t="str">
            <v>RM1804</v>
          </cell>
          <cell r="C103" t="str">
            <v>C3602 DIA5.0mm(+0/-0.03) X 2.5M OMSD</v>
          </cell>
          <cell r="D103">
            <v>0.41949999999999998</v>
          </cell>
        </row>
        <row r="104">
          <cell r="B104" t="str">
            <v>RM1805</v>
          </cell>
          <cell r="C104" t="str">
            <v>C3602 BD RO DIA5.5mm (+0/-0.03) X 2.5M IBI</v>
          </cell>
          <cell r="D104">
            <v>0.50790000000000002</v>
          </cell>
        </row>
        <row r="105">
          <cell r="B105" t="str">
            <v>RM1806</v>
          </cell>
          <cell r="C105" t="str">
            <v>C3602 DIA6.00mm(+0/-0.03)x2.5M SMC</v>
          </cell>
          <cell r="D105">
            <v>0.60440000000000005</v>
          </cell>
        </row>
        <row r="106">
          <cell r="B106" t="str">
            <v>RM1807</v>
          </cell>
          <cell r="C106" t="str">
            <v>C3602 DIA6.00mm X 2.5M IBI</v>
          </cell>
          <cell r="D106">
            <v>0.60409999999999997</v>
          </cell>
        </row>
        <row r="107">
          <cell r="B107" t="str">
            <v>RM1809</v>
          </cell>
          <cell r="C107" t="str">
            <v>C3602 DIA7.00mm(+0/-0.03)X 2.5M SMC</v>
          </cell>
          <cell r="D107">
            <v>0.82269999999999999</v>
          </cell>
        </row>
        <row r="108">
          <cell r="B108" t="str">
            <v>RM1811</v>
          </cell>
          <cell r="C108" t="str">
            <v>C3602 DIA8.00mm(+0/-0.03)x2.5M SMC</v>
          </cell>
          <cell r="D108">
            <v>1.0745</v>
          </cell>
        </row>
        <row r="109">
          <cell r="B109" t="str">
            <v>RM1812</v>
          </cell>
          <cell r="C109" t="str">
            <v>C3602 DIA9.00mm(+0/-0.03)x2.5M SMC</v>
          </cell>
          <cell r="D109">
            <v>1.3598999999999999</v>
          </cell>
        </row>
        <row r="110">
          <cell r="B110" t="str">
            <v>RM1813</v>
          </cell>
          <cell r="C110" t="str">
            <v>C3602 DIA10.0mm(+0/-0.03)x2.5M SMC</v>
          </cell>
          <cell r="D110">
            <v>1.6778999999999999</v>
          </cell>
        </row>
        <row r="111">
          <cell r="B111" t="str">
            <v>RM1814</v>
          </cell>
          <cell r="C111" t="str">
            <v>C3602BD DIA5.5mm(+0/-0.03)x2.5M HAN</v>
          </cell>
          <cell r="D111">
            <v>0.50790000000000002</v>
          </cell>
        </row>
        <row r="112">
          <cell r="B112" t="str">
            <v>RM1815</v>
          </cell>
          <cell r="C112" t="str">
            <v>C3602 BD RO DIA 4.0mm(+0/-0.03) x2.5M IBI</v>
          </cell>
          <cell r="D112">
            <v>0.26869999999999999</v>
          </cell>
        </row>
        <row r="113">
          <cell r="B113" t="str">
            <v>RM1816</v>
          </cell>
          <cell r="C113" t="str">
            <v>C3602 BD RO DIA 5.00mm(+0/-0.03) x2.5M IBI</v>
          </cell>
          <cell r="D113">
            <v>0.41970000000000002</v>
          </cell>
        </row>
        <row r="114">
          <cell r="B114" t="str">
            <v>RM1901</v>
          </cell>
          <cell r="C114" t="str">
            <v>C3604 DIA4.00mm(-0.01/-0.03)x2.5M SMC</v>
          </cell>
          <cell r="D114">
            <v>0.2661</v>
          </cell>
        </row>
        <row r="115">
          <cell r="B115" t="str">
            <v>RM1902</v>
          </cell>
          <cell r="C115" t="str">
            <v>C3604 DIA4.5mm(+0/-0.03)x2.5M SMC</v>
          </cell>
          <cell r="D115">
            <v>0.33979999999999999</v>
          </cell>
        </row>
        <row r="116">
          <cell r="B116" t="str">
            <v>RM1903</v>
          </cell>
          <cell r="C116" t="str">
            <v>C3604 DIA5.0mm X 2.5M SSJ</v>
          </cell>
          <cell r="D116">
            <v>0.41949999999999998</v>
          </cell>
        </row>
        <row r="117">
          <cell r="B117" t="str">
            <v>RM1904</v>
          </cell>
          <cell r="C117" t="str">
            <v>C3604 DIA8.00mm(+0/-0.03)x2.12M SMC</v>
          </cell>
          <cell r="D117">
            <v>0.91069999999999995</v>
          </cell>
        </row>
        <row r="118">
          <cell r="B118" t="str">
            <v>RM1905</v>
          </cell>
          <cell r="C118" t="str">
            <v>C3604 DIA8.5mm (+0.02/-0.04) X 2.5M  IBI</v>
          </cell>
          <cell r="D118">
            <v>1.2016</v>
          </cell>
        </row>
        <row r="119">
          <cell r="B119" t="str">
            <v>RM1906</v>
          </cell>
          <cell r="C119" t="str">
            <v>C3604BD DIA9.00mm X 2.5M HGW</v>
          </cell>
          <cell r="D119">
            <v>1.3591</v>
          </cell>
        </row>
        <row r="120">
          <cell r="B120" t="str">
            <v>RM1907</v>
          </cell>
          <cell r="C120" t="str">
            <v>C3604 DIA13.0mm X 2.5M IBI</v>
          </cell>
          <cell r="D120">
            <v>2.8357000000000001</v>
          </cell>
        </row>
        <row r="121">
          <cell r="B121" t="str">
            <v>RM1908</v>
          </cell>
          <cell r="C121" t="str">
            <v>C3604 DIA13.0mm X 2.5M HGW</v>
          </cell>
          <cell r="D121">
            <v>2.8357000000000001</v>
          </cell>
        </row>
        <row r="122">
          <cell r="B122" t="str">
            <v>RM1909</v>
          </cell>
          <cell r="C122" t="str">
            <v>C3604 DIA14.0mm X 2.5M IBI</v>
          </cell>
          <cell r="D122">
            <v>3.2888000000000002</v>
          </cell>
        </row>
        <row r="123">
          <cell r="B123" t="str">
            <v>RM2001</v>
          </cell>
          <cell r="C123" t="str">
            <v>C6782BG DIA10.0mm(-0.036/-0.042) X 2.5M FJS</v>
          </cell>
          <cell r="D123">
            <v>1.6778999999999999</v>
          </cell>
        </row>
        <row r="124">
          <cell r="B124" t="str">
            <v>RM2002</v>
          </cell>
          <cell r="C124" t="str">
            <v>C6782B DFIA10.05mm (+0/-0.02) X 2.5M FJS</v>
          </cell>
          <cell r="D124">
            <v>1.6957</v>
          </cell>
        </row>
        <row r="125">
          <cell r="B125" t="str">
            <v>RM2003</v>
          </cell>
          <cell r="C125" t="str">
            <v>C6782BDF DIA10.05mm (+0/-0.02) X 2.97M SMC</v>
          </cell>
          <cell r="D125">
            <v>2.0133000000000001</v>
          </cell>
        </row>
        <row r="126">
          <cell r="B126" t="str">
            <v>RM2101</v>
          </cell>
          <cell r="C126" t="str">
            <v>C6801BD-F DIA 8.5mm(-0.01/-0.03) x2.5M SMC</v>
          </cell>
          <cell r="D126">
            <v>1.2130000000000001</v>
          </cell>
        </row>
        <row r="127">
          <cell r="B127" t="str">
            <v>RM2201</v>
          </cell>
          <cell r="C127" t="str">
            <v>C6802 DIA10.00mm x2.5M SMC</v>
          </cell>
          <cell r="D127">
            <v>1.6778999999999999</v>
          </cell>
        </row>
        <row r="128">
          <cell r="B128" t="str">
            <v>RM2301</v>
          </cell>
          <cell r="C128" t="str">
            <v>DRAIN_DIA5.00mm(+0/-0.03)x2.5M SC</v>
          </cell>
          <cell r="D128">
            <v>0.38639999999999997</v>
          </cell>
        </row>
        <row r="129">
          <cell r="B129" t="str">
            <v>RM2302</v>
          </cell>
          <cell r="C129" t="str">
            <v>DRAIN_DIA8.00mm(+0/-0.036)x2.7M SC</v>
          </cell>
          <cell r="D129">
            <v>1.0681</v>
          </cell>
        </row>
        <row r="130">
          <cell r="B130" t="str">
            <v>RM2303</v>
          </cell>
          <cell r="C130" t="str">
            <v>DRAIN_DIA5.0mm(+0/-0.036)x2.5M SC</v>
          </cell>
          <cell r="D130">
            <v>0.38639999999999997</v>
          </cell>
        </row>
        <row r="131">
          <cell r="B131" t="str">
            <v>RM2501</v>
          </cell>
          <cell r="C131" t="str">
            <v>K-M62F DIA7.5mm X 2.5M SMC</v>
          </cell>
          <cell r="D131">
            <v>0.86880000000000002</v>
          </cell>
        </row>
        <row r="132">
          <cell r="B132" t="str">
            <v>RM2601</v>
          </cell>
          <cell r="C132" t="str">
            <v>KS-1_DIA8.08mm (+0.02/-0)x2.66M DK</v>
          </cell>
          <cell r="D132">
            <v>1.0734999999999999</v>
          </cell>
        </row>
        <row r="133">
          <cell r="B133" t="str">
            <v>RM2602</v>
          </cell>
          <cell r="C133" t="str">
            <v>KS-1 SQ_DIA7.00mm(+0/-0.04)x2.88MDK</v>
          </cell>
          <cell r="D133">
            <v>1.1107</v>
          </cell>
        </row>
        <row r="134">
          <cell r="B134" t="str">
            <v>RM2603</v>
          </cell>
          <cell r="C134" t="str">
            <v xml:space="preserve">KS-1 DIA20.13mm(+0.01/-0.01)x2.65M DK </v>
          </cell>
          <cell r="D134">
            <v>6.6375000000000002</v>
          </cell>
        </row>
        <row r="135">
          <cell r="B135" t="str">
            <v>RM2701</v>
          </cell>
          <cell r="C135" t="str">
            <v>S35C DIA12.1mm X 2.0M AIN</v>
          </cell>
          <cell r="D135">
            <v>1.8089999999999999</v>
          </cell>
        </row>
        <row r="136">
          <cell r="B136" t="str">
            <v>RM2801</v>
          </cell>
          <cell r="C136" t="str">
            <v>S45C DIA 4.15mm (+0/-0.03) X 2.5M CLI</v>
          </cell>
          <cell r="D136">
            <v>0.26619999999999999</v>
          </cell>
        </row>
        <row r="137">
          <cell r="B137" t="str">
            <v>RM2802</v>
          </cell>
          <cell r="C137" t="str">
            <v>S45C DIA4.85mm X 2.5M OKY</v>
          </cell>
          <cell r="D137">
            <v>0.36349999999999999</v>
          </cell>
        </row>
        <row r="138">
          <cell r="B138" t="str">
            <v>RM2804</v>
          </cell>
          <cell r="C138" t="str">
            <v>S45C DIA 7.05MM(+0/-0.03)X 2.5M OKY</v>
          </cell>
          <cell r="D138">
            <v>0.7681</v>
          </cell>
        </row>
        <row r="139">
          <cell r="B139" t="str">
            <v>RM2805</v>
          </cell>
          <cell r="C139" t="str">
            <v>S45C DIA8.06mm(+0/-0.036)x2.5M OKY</v>
          </cell>
          <cell r="D139">
            <v>1.0039</v>
          </cell>
        </row>
        <row r="140">
          <cell r="B140" t="str">
            <v>RM2806</v>
          </cell>
          <cell r="C140" t="str">
            <v>S45C DIA8.06mm(+0/-0.03)x2.5M OKY</v>
          </cell>
          <cell r="D140">
            <v>1.0034000000000001</v>
          </cell>
        </row>
        <row r="141">
          <cell r="B141" t="str">
            <v>RM2807</v>
          </cell>
          <cell r="C141" t="str">
            <v>S45C DIA8.06mm (+0/-0.03)x 2.5m CLI</v>
          </cell>
          <cell r="D141">
            <v>1.0039</v>
          </cell>
        </row>
        <row r="142">
          <cell r="B142" t="str">
            <v>RM2808</v>
          </cell>
          <cell r="C142" t="str">
            <v>S45C DIA8.10mm(+0/-0.03)x3.0M CLI</v>
          </cell>
          <cell r="D142">
            <v>1.2166999999999999</v>
          </cell>
        </row>
        <row r="143">
          <cell r="B143" t="str">
            <v>RM2809</v>
          </cell>
          <cell r="C143" t="str">
            <v>S45C_DIA12.00mm(+0/-0.043)X2.0M SSJ</v>
          </cell>
          <cell r="D143">
            <v>1.7802</v>
          </cell>
        </row>
        <row r="144">
          <cell r="B144" t="str">
            <v>RM2810</v>
          </cell>
          <cell r="C144" t="str">
            <v>S45C DIA 12.0mm(+0/-0.03) X 2.5M SSJ</v>
          </cell>
          <cell r="D144">
            <v>2.2241</v>
          </cell>
        </row>
        <row r="145">
          <cell r="B145" t="str">
            <v>RM2811</v>
          </cell>
          <cell r="C145" t="str">
            <v>S45C DIA12.0mm( +0/-0.036)x2.5M OKY</v>
          </cell>
          <cell r="D145">
            <v>2.2241</v>
          </cell>
        </row>
        <row r="146">
          <cell r="B146" t="str">
            <v>RM2812</v>
          </cell>
          <cell r="C146" t="str">
            <v>S45C DIA 13.05(+0/-0.03) X 3.5M SMC</v>
          </cell>
          <cell r="D146">
            <v>3.6823999999999999</v>
          </cell>
        </row>
        <row r="147">
          <cell r="B147" t="str">
            <v>RM2813</v>
          </cell>
          <cell r="C147" t="str">
            <v>S45C DIA16.0 X 3M SKM</v>
          </cell>
          <cell r="D147">
            <v>4.7446999999999999</v>
          </cell>
        </row>
        <row r="148">
          <cell r="B148" t="str">
            <v>RM2814</v>
          </cell>
          <cell r="C148" t="str">
            <v>S45C DIA18.1mmX11.9mm X 3M SKI</v>
          </cell>
          <cell r="D148">
            <v>3.4489999999999998</v>
          </cell>
        </row>
        <row r="149">
          <cell r="B149" t="str">
            <v>RM2901</v>
          </cell>
          <cell r="C149" t="str">
            <v>S55CV DIA18.5mm(+0/-0.03)x3.0M DNS</v>
          </cell>
          <cell r="D149">
            <v>6.3432000000000004</v>
          </cell>
        </row>
        <row r="150">
          <cell r="B150" t="str">
            <v>RM3001</v>
          </cell>
          <cell r="C150" t="str">
            <v>S50C DIA18.1mm x DIA12.1mm x 3M SKI</v>
          </cell>
          <cell r="D150">
            <v>3.36</v>
          </cell>
        </row>
        <row r="151">
          <cell r="B151" t="str">
            <v>RM3101</v>
          </cell>
          <cell r="C151" t="str">
            <v>SCM415_DIA10.10mm(+0.01/-0.04)x2.5MOKY</v>
          </cell>
          <cell r="D151">
            <v>1.5764</v>
          </cell>
        </row>
        <row r="152">
          <cell r="B152" t="str">
            <v>RM3102</v>
          </cell>
          <cell r="C152" t="str">
            <v>SCM415_DIA11.05mm (+0/-0.03)x 2.5M OKY</v>
          </cell>
          <cell r="D152">
            <v>1.8869</v>
          </cell>
        </row>
        <row r="153">
          <cell r="B153" t="str">
            <v>RM3103</v>
          </cell>
          <cell r="C153" t="str">
            <v>SCM415_DIA12.1mm(+0/-0.043) x 2.5M SSJ</v>
          </cell>
          <cell r="D153">
            <v>2.2625000000000002</v>
          </cell>
        </row>
        <row r="154">
          <cell r="B154" t="str">
            <v>RM3104</v>
          </cell>
          <cell r="C154" t="str">
            <v>SCM415_DIA12.05mm(+0/-0.01)X3.0M SSJ</v>
          </cell>
          <cell r="D154">
            <v>2.6911</v>
          </cell>
        </row>
        <row r="155">
          <cell r="B155" t="str">
            <v>RM3105</v>
          </cell>
          <cell r="C155" t="str">
            <v>SCM415_DIA12.20MM(+0/-0.01)X3.0M SSJ</v>
          </cell>
          <cell r="D155">
            <v>2.7585000000000002</v>
          </cell>
        </row>
        <row r="156">
          <cell r="B156" t="str">
            <v>RM3201</v>
          </cell>
          <cell r="C156" t="str">
            <v>SDF_DIA2.0mm(-0.005/-0.01)X2.0M OSD</v>
          </cell>
          <cell r="D156">
            <v>4.9500000000000002E-2</v>
          </cell>
        </row>
        <row r="157">
          <cell r="B157" t="str">
            <v>RM3202</v>
          </cell>
          <cell r="C157" t="str">
            <v>SDF_DIA3.0mm(-0.005/-0.01)X2.0M SSJ</v>
          </cell>
          <cell r="D157">
            <v>0.11119999999999999</v>
          </cell>
        </row>
        <row r="158">
          <cell r="B158" t="str">
            <v>RM3203</v>
          </cell>
          <cell r="C158" t="str">
            <v>SDF_DIA3.0mm(-0.01/-0.02)x2.5MSSJ</v>
          </cell>
          <cell r="D158">
            <v>0.13900000000000001</v>
          </cell>
        </row>
        <row r="159">
          <cell r="B159" t="str">
            <v>RM3204</v>
          </cell>
          <cell r="C159" t="str">
            <v>SDF_DIA4.1mm(+0/-0.03)x2.5M OSD</v>
          </cell>
          <cell r="D159">
            <v>0.2596</v>
          </cell>
        </row>
        <row r="160">
          <cell r="B160" t="str">
            <v>RM3301</v>
          </cell>
          <cell r="C160" t="str">
            <v>SK-4F G_DIA4.0mm(-0.01/-0.02) x 2.0M SSJ</v>
          </cell>
          <cell r="D160">
            <v>0.19779999999999998</v>
          </cell>
        </row>
        <row r="161">
          <cell r="B161" t="str">
            <v>RM3302</v>
          </cell>
          <cell r="C161" t="str">
            <v>SK-4_DIA4.0mm(+0/-0.03) x 2.5M DK</v>
          </cell>
          <cell r="D161">
            <v>0.24729999999999999</v>
          </cell>
        </row>
        <row r="162">
          <cell r="B162" t="str">
            <v>RM3401</v>
          </cell>
          <cell r="C162" t="str">
            <v>STKM11A DIA9.9mm X DIA6.8mm X 2.5M SKI</v>
          </cell>
          <cell r="D162">
            <v>0.79999999999999993</v>
          </cell>
        </row>
        <row r="163">
          <cell r="B163" t="str">
            <v>RM3402</v>
          </cell>
          <cell r="C163" t="str">
            <v>STKM11A DIA9.9 X 6.8 X 2.6 SKI</v>
          </cell>
          <cell r="D163">
            <v>0.83160000000000001</v>
          </cell>
        </row>
        <row r="164">
          <cell r="B164" t="str">
            <v>RM3403</v>
          </cell>
          <cell r="C164" t="str">
            <v>STKM11A DIA10.4 X 6.5 X 2.7M SKI</v>
          </cell>
          <cell r="D164">
            <v>1.0993999999999999</v>
          </cell>
        </row>
        <row r="165">
          <cell r="B165" t="str">
            <v>RM3404</v>
          </cell>
          <cell r="C165" t="str">
            <v>STKM11A DIA20.15 X 17.05 X 2.5M NSK</v>
          </cell>
          <cell r="D165">
            <v>1.7810999999999999</v>
          </cell>
        </row>
        <row r="166">
          <cell r="B166" t="str">
            <v>RM3501</v>
          </cell>
          <cell r="C166" t="str">
            <v>STKM11C DIA10.4mm X DIA6.5mm X 3M SKI</v>
          </cell>
          <cell r="D166">
            <v>1.2222</v>
          </cell>
        </row>
        <row r="167">
          <cell r="B167" t="str">
            <v>RM3502</v>
          </cell>
          <cell r="C167" t="str">
            <v>STKM11C DIA15.0 X 7.7 X 2.5M SKI</v>
          </cell>
          <cell r="D167">
            <v>2.5592999999999999</v>
          </cell>
        </row>
        <row r="168">
          <cell r="B168" t="str">
            <v>RM3601</v>
          </cell>
          <cell r="C168" t="str">
            <v>STKM12B DIA14.0mm X DIA9.6mm X 2.7~3.0M SKI</v>
          </cell>
          <cell r="D168">
            <v>1.7330000000000001</v>
          </cell>
        </row>
        <row r="169">
          <cell r="B169" t="str">
            <v>RM3602</v>
          </cell>
          <cell r="C169" t="str">
            <v>STKM12C-EC DIA13.50mm X DIA8.6mm X 2.1~3.0M SKI</v>
          </cell>
          <cell r="D169">
            <v>1.4725999999999999</v>
          </cell>
        </row>
        <row r="170">
          <cell r="B170" t="str">
            <v>RM3701</v>
          </cell>
          <cell r="C170" t="str">
            <v>SUJ2 DIA2.05mm(+0/-0.025) X 2.5M SMC</v>
          </cell>
          <cell r="D170">
            <v>6.4899999999999999E-2</v>
          </cell>
        </row>
        <row r="171">
          <cell r="B171" t="str">
            <v>RM3702</v>
          </cell>
          <cell r="C171" t="str">
            <v>SUJ2 DIA3.05mm(+0/-0.025) X 2.5M SMC</v>
          </cell>
          <cell r="D171">
            <v>0.14379999999999998</v>
          </cell>
        </row>
        <row r="172">
          <cell r="B172" t="str">
            <v>RM3801</v>
          </cell>
          <cell r="C172" t="str">
            <v>SUJ2G DIA 9.1mm(-0.03/-0.05)x2.5M SSJ</v>
          </cell>
          <cell r="D172">
            <v>1.2788999999999999</v>
          </cell>
        </row>
        <row r="173">
          <cell r="B173" t="str">
            <v>RM3901</v>
          </cell>
          <cell r="C173" t="str">
            <v>SUM22 MTKH DIA8.08mm(+0.02/-0) x2.66M MTK</v>
          </cell>
          <cell r="D173">
            <v>1.0734999999999999</v>
          </cell>
        </row>
        <row r="174">
          <cell r="B174" t="str">
            <v>RM3902</v>
          </cell>
          <cell r="C174" t="str">
            <v>SUM22 MTKH DIA10.10mm(+0.01/-0.01) x2.95M MTK</v>
          </cell>
          <cell r="D174">
            <v>1.8601000000000001</v>
          </cell>
        </row>
        <row r="175">
          <cell r="B175" t="str">
            <v>RM3903</v>
          </cell>
          <cell r="C175" t="str">
            <v>SUM22 MTKH DIA 10.10mm(+0.01/-0.01) x2.8 M MTK</v>
          </cell>
          <cell r="D175">
            <v>1.7662</v>
          </cell>
        </row>
        <row r="176">
          <cell r="B176" t="str">
            <v>RM3904</v>
          </cell>
          <cell r="C176" t="str">
            <v>SUM22 MTKH DIA 10.10mm(+0.01/-0.01) x2.2 M MTK</v>
          </cell>
          <cell r="D176">
            <v>1.3876999999999999</v>
          </cell>
        </row>
        <row r="177">
          <cell r="B177" t="str">
            <v>RM3905</v>
          </cell>
          <cell r="C177" t="str">
            <v>SUM22_DIA13.10mm(+0/-0.03)X1.9M MTK</v>
          </cell>
          <cell r="D177">
            <v>2.0154000000000001</v>
          </cell>
        </row>
        <row r="178">
          <cell r="B178" t="str">
            <v>RM4001</v>
          </cell>
          <cell r="C178" t="str">
            <v>SUM23 DIA3.00mm(-0.01/-0.03) x2.5M NSK</v>
          </cell>
          <cell r="D178">
            <v>0.13900000000000001</v>
          </cell>
        </row>
        <row r="179">
          <cell r="B179" t="str">
            <v>RM4002</v>
          </cell>
          <cell r="C179" t="str">
            <v>SUM23 DIA4.00mm(-0.04/-0.05) x2.5M NSK</v>
          </cell>
          <cell r="D179">
            <v>0.24709999999999999</v>
          </cell>
        </row>
        <row r="180">
          <cell r="B180" t="str">
            <v>RM4003</v>
          </cell>
          <cell r="C180" t="str">
            <v>SUM23 DIA8.0mm(+0/-0.03)X2.8M SMTK</v>
          </cell>
          <cell r="D180">
            <v>1.1076999999999999</v>
          </cell>
        </row>
        <row r="181">
          <cell r="B181" t="str">
            <v>RM4004</v>
          </cell>
          <cell r="C181" t="str">
            <v>SUM23 DIA10.06mm(+0.01/-0.02)X2.66M SMTK</v>
          </cell>
          <cell r="D181">
            <v>1.6639999999999999</v>
          </cell>
        </row>
        <row r="182">
          <cell r="B182" t="str">
            <v>RM4005</v>
          </cell>
          <cell r="C182" t="str">
            <v>SUM23 DIA20.04mm(+0.02/-0.02)X2.8M SMTK</v>
          </cell>
          <cell r="D182">
            <v>6.9505999999999997</v>
          </cell>
        </row>
        <row r="183">
          <cell r="B183" t="str">
            <v>RM4006</v>
          </cell>
          <cell r="C183" t="str">
            <v>SUM23 DIA13.08mm(+0/-0.03)x2.87M SMTK</v>
          </cell>
          <cell r="D183">
            <v>3.0351000000000004</v>
          </cell>
        </row>
        <row r="184">
          <cell r="B184" t="str">
            <v>RM4007</v>
          </cell>
          <cell r="C184" t="str">
            <v>SUM23 DIA9.08mm(+0/-0.03)X2.65M SMTK</v>
          </cell>
          <cell r="D184">
            <v>1.3505</v>
          </cell>
        </row>
        <row r="185">
          <cell r="B185" t="str">
            <v>RM4008</v>
          </cell>
          <cell r="C185" t="str">
            <v>SUM23 DIA8.05mm(+0/-0.03)x2.8M SMTK</v>
          </cell>
          <cell r="D185">
            <v>1.1215999999999999</v>
          </cell>
        </row>
        <row r="186">
          <cell r="B186" t="str">
            <v>RM4101</v>
          </cell>
          <cell r="C186" t="str">
            <v>SUM 24EZ_DIA8.08mm(+0.02/-0)x2.66M DK</v>
          </cell>
          <cell r="D186">
            <v>1.0734999999999999</v>
          </cell>
        </row>
        <row r="187">
          <cell r="B187" t="str">
            <v>RM4102</v>
          </cell>
          <cell r="C187" t="str">
            <v>SUM 24EZ DIA10.10mm(+0.01/-0.01)x2.95M DK</v>
          </cell>
          <cell r="D187">
            <v>1.8601000000000001</v>
          </cell>
        </row>
        <row r="188">
          <cell r="B188" t="str">
            <v>RM4201</v>
          </cell>
          <cell r="C188" t="str">
            <v>12L14 DIA2.0mm(-0.01 / -0.03) X 2M CLI</v>
          </cell>
          <cell r="D188">
            <v>4.9500000000000002E-2</v>
          </cell>
        </row>
        <row r="189">
          <cell r="B189" t="str">
            <v>RM4202</v>
          </cell>
          <cell r="C189" t="str">
            <v>12L14 DIA2.50mm(+0/-0.03) X 2.0M CLI</v>
          </cell>
          <cell r="D189">
            <v>7.7300000000000008E-2</v>
          </cell>
        </row>
        <row r="190">
          <cell r="B190" t="str">
            <v>RM4203</v>
          </cell>
          <cell r="C190" t="str">
            <v>12L14_DIA3.50mm (+0/-0.02)X2.5M CLI</v>
          </cell>
          <cell r="D190">
            <v>0.18920000000000001</v>
          </cell>
        </row>
        <row r="191">
          <cell r="B191" t="str">
            <v>RM4204</v>
          </cell>
          <cell r="C191" t="str">
            <v>12L14_DIA3.98mm(+0.03/-0)x2.5M CM</v>
          </cell>
          <cell r="D191">
            <v>0.2447</v>
          </cell>
        </row>
        <row r="192">
          <cell r="B192" t="str">
            <v>RM4205</v>
          </cell>
          <cell r="C192" t="str">
            <v>12L14_DIA3.99mm(+0.01/-0.01)x2.5M CM</v>
          </cell>
          <cell r="D192">
            <v>0.24590000000000001</v>
          </cell>
        </row>
        <row r="193">
          <cell r="B193" t="str">
            <v>RM4206</v>
          </cell>
          <cell r="C193" t="str">
            <v xml:space="preserve">12L14_DIA6.05mm(+0/-0.03)x2.5M OKY            </v>
          </cell>
          <cell r="D193">
            <v>0.56530000000000002</v>
          </cell>
        </row>
        <row r="194">
          <cell r="B194" t="str">
            <v>RM4207</v>
          </cell>
          <cell r="C194" t="str">
            <v>12L14_DIA7.05mm(+0/-0.03)x2.5M SAARSTAHL ONLY OKY</v>
          </cell>
          <cell r="D194">
            <v>0.76759999999999995</v>
          </cell>
        </row>
        <row r="195">
          <cell r="B195" t="str">
            <v>RM4208</v>
          </cell>
          <cell r="C195" t="str">
            <v>12L14_DIA26.0mm(+0/-0.052) X 3.0M  HGW</v>
          </cell>
          <cell r="D195">
            <v>12.5289</v>
          </cell>
        </row>
        <row r="196">
          <cell r="B196" t="str">
            <v>RM4209</v>
          </cell>
          <cell r="C196" t="str">
            <v>12L14_DIA26.0mm(+0/ -0.052) x 3.0M CLI</v>
          </cell>
          <cell r="D196">
            <v>12.535299999999999</v>
          </cell>
        </row>
        <row r="197">
          <cell r="B197" t="str">
            <v>RM4301</v>
          </cell>
          <cell r="C197" t="str">
            <v>SUM24L_DIA2.6mm(+0/-0.03) X 2.0M SSJ</v>
          </cell>
          <cell r="D197">
            <v>8.3500000000000005E-2</v>
          </cell>
        </row>
        <row r="198">
          <cell r="B198" t="str">
            <v>RM4302</v>
          </cell>
          <cell r="C198" t="str">
            <v>SUM24L_DIA2.990mm(+0/-0.02)x2.5M CLI</v>
          </cell>
          <cell r="D198">
            <v>0.1381</v>
          </cell>
        </row>
        <row r="199">
          <cell r="B199" t="str">
            <v>RM4303</v>
          </cell>
          <cell r="C199" t="str">
            <v>SUM24L_DIA2.990mm(+0/-0.02)x2.5M SSJ</v>
          </cell>
          <cell r="D199">
            <v>0.1381</v>
          </cell>
        </row>
        <row r="200">
          <cell r="B200" t="str">
            <v>RM4304</v>
          </cell>
          <cell r="C200" t="str">
            <v>SUM24L_DIA3.005mm(+0/-0.02)x2.5M CLI</v>
          </cell>
          <cell r="D200">
            <v>0.1396</v>
          </cell>
        </row>
        <row r="201">
          <cell r="B201" t="str">
            <v>RM4305</v>
          </cell>
          <cell r="C201" t="str">
            <v>SUM24L_DIA3.05mm(+0/-0.02)x2.5M CLI</v>
          </cell>
          <cell r="D201">
            <v>0.14379999999999998</v>
          </cell>
        </row>
        <row r="202">
          <cell r="B202" t="str">
            <v>RM4306</v>
          </cell>
          <cell r="C202" t="str">
            <v>SUM24L_DIA3.05mm(+0/-0.02)x2.5M IRD</v>
          </cell>
          <cell r="D202">
            <v>0.14369999999999999</v>
          </cell>
        </row>
        <row r="203">
          <cell r="B203" t="str">
            <v>RM4307</v>
          </cell>
          <cell r="C203" t="str">
            <v>SUM24L_DIA3.05mm(+0/-0.02)x2.5M SSJ</v>
          </cell>
          <cell r="D203">
            <v>0.14369999999999999</v>
          </cell>
        </row>
        <row r="204">
          <cell r="B204" t="str">
            <v>RM4308</v>
          </cell>
          <cell r="C204" t="str">
            <v>SUM24L_DIA3.1mm (+0/-0.02) x2.5M SSJ</v>
          </cell>
          <cell r="D204">
            <v>0.1484</v>
          </cell>
        </row>
        <row r="205">
          <cell r="B205" t="str">
            <v>RM4309</v>
          </cell>
          <cell r="C205" t="str">
            <v>SUM24L_DIA3.25mmX2.5M SSJ</v>
          </cell>
          <cell r="D205">
            <v>0.16309999999999999</v>
          </cell>
        </row>
        <row r="206">
          <cell r="B206" t="str">
            <v>RM4310</v>
          </cell>
          <cell r="C206" t="str">
            <v>SUM24L_DIA3.99mm(+0/-0.02)x2.5M OSD</v>
          </cell>
          <cell r="D206">
            <v>0.24609999999999999</v>
          </cell>
        </row>
        <row r="207">
          <cell r="B207" t="str">
            <v>RM4311</v>
          </cell>
          <cell r="C207" t="str">
            <v>SUM24L_DIA4.1mm(+0/-0.03) X 2.5M OSD</v>
          </cell>
          <cell r="D207">
            <v>0.2596</v>
          </cell>
        </row>
        <row r="208">
          <cell r="B208" t="str">
            <v>RM4312</v>
          </cell>
          <cell r="C208" t="str">
            <v>SUM24L_DIA4.985mm(+0/-0.02)x2.5M OSD</v>
          </cell>
          <cell r="D208">
            <v>0.3841</v>
          </cell>
        </row>
        <row r="209">
          <cell r="B209" t="str">
            <v>RM4313</v>
          </cell>
          <cell r="C209" t="str">
            <v>SUM24L_DIA6.00mm(+0/-0.02)x2.5M OSD</v>
          </cell>
          <cell r="D209">
            <v>0.55630000000000002</v>
          </cell>
        </row>
        <row r="210">
          <cell r="B210" t="str">
            <v>RM4314</v>
          </cell>
          <cell r="C210" t="str">
            <v>SUM24L_DIA6.05mm(+0/-0.03)x2.5M OKY</v>
          </cell>
          <cell r="D210">
            <v>0.56569999999999998</v>
          </cell>
        </row>
        <row r="211">
          <cell r="B211" t="str">
            <v>RM4315</v>
          </cell>
          <cell r="C211" t="str">
            <v>SUM24L_DIA6.05mm(+0/-0.03)x2.8M OSD</v>
          </cell>
          <cell r="D211">
            <v>0.63319999999999999</v>
          </cell>
        </row>
        <row r="212">
          <cell r="B212" t="str">
            <v>RM4316</v>
          </cell>
          <cell r="C212" t="str">
            <v>SUM24L_DIA7.0mm X 2.5M SSJ</v>
          </cell>
          <cell r="D212">
            <v>0.75680000000000003</v>
          </cell>
        </row>
        <row r="213">
          <cell r="B213" t="str">
            <v>RM4317</v>
          </cell>
          <cell r="C213" t="str">
            <v>SUM24L SQ_DIA7.00mm(+0/-0.04)x2.63M DK</v>
          </cell>
          <cell r="D213">
            <v>0.79620000000000002</v>
          </cell>
        </row>
        <row r="214">
          <cell r="B214" t="str">
            <v>RM4318</v>
          </cell>
          <cell r="C214" t="str">
            <v>SUM24L SQ_DIA7.00mm(+0/-0.04)x2.88M DK</v>
          </cell>
          <cell r="D214">
            <v>0.87180000000000002</v>
          </cell>
        </row>
        <row r="215">
          <cell r="B215" t="str">
            <v>RM4319</v>
          </cell>
          <cell r="C215" t="str">
            <v>SUM24L_DIA7.05mm(+0/-0.03)x2.5M SAARSTAHL ONLY OKY</v>
          </cell>
          <cell r="D215">
            <v>0.7681</v>
          </cell>
        </row>
        <row r="216">
          <cell r="B216" t="str">
            <v>RM4320</v>
          </cell>
          <cell r="C216" t="str">
            <v>SUM24L_DIA7.05mm(+0/-0.03)x2.5M IRD</v>
          </cell>
          <cell r="D216">
            <v>0.76759999999999995</v>
          </cell>
        </row>
        <row r="217">
          <cell r="B217" t="str">
            <v>RM4321</v>
          </cell>
          <cell r="C217" t="str">
            <v>SUM24L_DIA7.05mm(+0/-0.03)x2.79M OSD</v>
          </cell>
          <cell r="D217">
            <v>0.85670000000000002</v>
          </cell>
        </row>
        <row r="218">
          <cell r="B218" t="str">
            <v>RM4322</v>
          </cell>
          <cell r="C218" t="str">
            <v>SUM24L_DIA8.05 (+0/-0.02) X 2.5M OSD</v>
          </cell>
          <cell r="D218">
            <v>1.0014000000000001</v>
          </cell>
        </row>
        <row r="219">
          <cell r="B219" t="str">
            <v>RM4323</v>
          </cell>
          <cell r="C219" t="str">
            <v>SUM24L_DIA8.05mm X 2.5M CLI</v>
          </cell>
          <cell r="D219">
            <v>1.0008999999999999</v>
          </cell>
        </row>
        <row r="220">
          <cell r="B220" t="str">
            <v>RM4324</v>
          </cell>
          <cell r="C220" t="str">
            <v>SUM24L_DIA8.05mm(+0/-0.03)x2.8M OSD</v>
          </cell>
          <cell r="D220">
            <v>1.121</v>
          </cell>
        </row>
        <row r="221">
          <cell r="B221" t="str">
            <v>RM4325</v>
          </cell>
          <cell r="C221" t="str">
            <v>SUM24L_DIA8.05mm(+0/-0.03)x2.96M OSD</v>
          </cell>
          <cell r="D221">
            <v>1.1850000000000001</v>
          </cell>
        </row>
        <row r="222">
          <cell r="B222" t="str">
            <v>RM4326</v>
          </cell>
          <cell r="C222" t="str">
            <v>SUM24L_DIA8.08mm(+0.02/-0)x2.66M DK</v>
          </cell>
          <cell r="D222">
            <v>1.0734999999999999</v>
          </cell>
        </row>
        <row r="223">
          <cell r="B223" t="str">
            <v>RM4327</v>
          </cell>
          <cell r="C223" t="str">
            <v>SUM24L_DIA8.08mm X 2.66M OKY</v>
          </cell>
          <cell r="D223">
            <v>1.0729</v>
          </cell>
        </row>
        <row r="224">
          <cell r="B224" t="str">
            <v>RM4328</v>
          </cell>
          <cell r="C224" t="str">
            <v>SUM24L_DIA9.05mm(+0/-0.03)x2.7M OKY</v>
          </cell>
          <cell r="D224">
            <v>1.3662000000000001</v>
          </cell>
        </row>
        <row r="225">
          <cell r="B225" t="str">
            <v>RM4329</v>
          </cell>
          <cell r="C225" t="str">
            <v>SUM24L_DIA9.05mm(+0/-0.03)x2.7M OSD</v>
          </cell>
          <cell r="D225">
            <v>1.3662000000000001</v>
          </cell>
        </row>
        <row r="226">
          <cell r="B226" t="str">
            <v>RM4330</v>
          </cell>
          <cell r="C226" t="str">
            <v>SUM24L_DIA9.05mm(+0/-0.03)x2.7M WZ</v>
          </cell>
          <cell r="D226">
            <v>1.3662000000000001</v>
          </cell>
        </row>
        <row r="227">
          <cell r="B227" t="str">
            <v>RM4331</v>
          </cell>
          <cell r="C227" t="str">
            <v>SUM24L_DIA10.00mm (-0.01/-0.03) X2.62mm OSD</v>
          </cell>
          <cell r="D227">
            <v>1.6186</v>
          </cell>
        </row>
        <row r="228">
          <cell r="B228" t="str">
            <v>RM4332</v>
          </cell>
          <cell r="C228" t="str">
            <v>SUM24L_DIA10.00mm(+0/-0.03)x2.67M CLI</v>
          </cell>
          <cell r="D228">
            <v>1.6504000000000001</v>
          </cell>
        </row>
        <row r="229">
          <cell r="B229" t="str">
            <v>RM4333</v>
          </cell>
          <cell r="C229" t="str">
            <v>SUM24L_DIA10.00mm(+0/-0.03)x2.67M OSD</v>
          </cell>
          <cell r="D229">
            <v>1.6495</v>
          </cell>
        </row>
        <row r="230">
          <cell r="B230" t="str">
            <v>RM4334</v>
          </cell>
          <cell r="C230" t="str">
            <v>SUM24L_DIA10.06mm(+0/-0.02)x2.66M OSD</v>
          </cell>
          <cell r="D230">
            <v>1.6631</v>
          </cell>
        </row>
        <row r="231">
          <cell r="B231" t="str">
            <v>RM4335</v>
          </cell>
          <cell r="C231" t="str">
            <v>SUM24L_DIA10.06mm(+0/-0.02)x2.66M CLI</v>
          </cell>
          <cell r="D231">
            <v>1.6631</v>
          </cell>
        </row>
        <row r="232">
          <cell r="B232" t="str">
            <v>RM4336</v>
          </cell>
          <cell r="C232" t="str">
            <v>SUM24L_DIA10.06mm(+0/-0.02)x2.66M OSD</v>
          </cell>
          <cell r="D232">
            <v>1.6631</v>
          </cell>
        </row>
        <row r="233">
          <cell r="B233" t="str">
            <v>RM4337</v>
          </cell>
          <cell r="C233" t="str">
            <v>SUM24L_DIA10.06mm(+0/-0.02)x2.79M OKY</v>
          </cell>
          <cell r="D233">
            <v>1.7444</v>
          </cell>
        </row>
        <row r="234">
          <cell r="B234" t="str">
            <v>RM4338</v>
          </cell>
          <cell r="C234" t="str">
            <v>SUM24L_DIA10.06mm(+0/-0.02)x2.79M OSD</v>
          </cell>
          <cell r="D234">
            <v>1.7444</v>
          </cell>
        </row>
        <row r="235">
          <cell r="B235" t="str">
            <v>RM4339</v>
          </cell>
          <cell r="C235" t="str">
            <v>SUM24L_DIA10.10(+0.01/-0.01) X 2.95M DK</v>
          </cell>
          <cell r="D235">
            <v>1.8591</v>
          </cell>
        </row>
        <row r="236">
          <cell r="B236" t="str">
            <v>RM4340</v>
          </cell>
          <cell r="C236" t="str">
            <v>SUM24L_DIA11.05mm(+0/-0.03)x2.5M OSD</v>
          </cell>
          <cell r="D236">
            <v>1.8869</v>
          </cell>
        </row>
        <row r="237">
          <cell r="B237" t="str">
            <v>RM4341</v>
          </cell>
          <cell r="C237" t="str">
            <v>SUM24L_DIA11.05(+0/-0.03) X 2.5M OSD</v>
          </cell>
          <cell r="D237">
            <v>1.8858999999999999</v>
          </cell>
        </row>
        <row r="238">
          <cell r="B238" t="str">
            <v>RM4342</v>
          </cell>
          <cell r="C238" t="str">
            <v>SUM24L_DIA12.03mm X 2.5M OSD</v>
          </cell>
          <cell r="D238">
            <v>2.2351999999999999</v>
          </cell>
        </row>
        <row r="239">
          <cell r="B239" t="str">
            <v>RM4343</v>
          </cell>
          <cell r="C239" t="str">
            <v>SUM24L_DIA13.08mm(+0/-0.03)x2.65M OKY</v>
          </cell>
          <cell r="D239">
            <v>2.8010000000000002</v>
          </cell>
        </row>
        <row r="240">
          <cell r="B240" t="str">
            <v>RM4344</v>
          </cell>
          <cell r="C240" t="str">
            <v>SUM24L_DIA13.08mm(+0/-0.03)x2.65M OSD</v>
          </cell>
          <cell r="D240">
            <v>2.8010000000000002</v>
          </cell>
        </row>
        <row r="241">
          <cell r="B241" t="str">
            <v>RM4345</v>
          </cell>
          <cell r="C241" t="str">
            <v>SUM24L_DIA13.08mm(+0/-0.03)x2.75M OKY</v>
          </cell>
          <cell r="D241">
            <v>2.9066000000000001</v>
          </cell>
        </row>
        <row r="242">
          <cell r="B242" t="str">
            <v>RM4346</v>
          </cell>
          <cell r="C242" t="str">
            <v>SUM24L_DIA13.08mm(+0/-0.03)x2.75M OSD</v>
          </cell>
          <cell r="D242">
            <v>2.9066000000000001</v>
          </cell>
        </row>
        <row r="243">
          <cell r="B243" t="str">
            <v>RM4347</v>
          </cell>
          <cell r="C243" t="str">
            <v>SUM24L_DIA13.08mm(+0/-0.03)x2.87M OKY</v>
          </cell>
          <cell r="D243">
            <v>3.0335000000000001</v>
          </cell>
        </row>
        <row r="244">
          <cell r="B244" t="str">
            <v>RM4348</v>
          </cell>
          <cell r="C244" t="str">
            <v>SUM24L_DIA13.08mm(+0/-0.03)x2.87M OSD</v>
          </cell>
          <cell r="D244">
            <v>3.0335000000000001</v>
          </cell>
        </row>
        <row r="245">
          <cell r="B245" t="str">
            <v>RM4349</v>
          </cell>
          <cell r="C245" t="str">
            <v>SUM24L_DIA14.03mm(+0/-0.03)x2.62M OSD</v>
          </cell>
          <cell r="D245">
            <v>3.1861000000000002</v>
          </cell>
        </row>
        <row r="246">
          <cell r="B246" t="str">
            <v>RM4350</v>
          </cell>
          <cell r="C246" t="str">
            <v>SUM24L_DIA14.03mm(+0/-0.03)x2.79M OSD</v>
          </cell>
          <cell r="D246">
            <v>3.3927999999999998</v>
          </cell>
        </row>
        <row r="247">
          <cell r="B247" t="str">
            <v>RM4351</v>
          </cell>
          <cell r="C247" t="str">
            <v>SUM24L_DIA14.05mm(+0/-0.03)x2.62M OKY</v>
          </cell>
          <cell r="D247">
            <v>3.1951999999999998</v>
          </cell>
        </row>
        <row r="248">
          <cell r="B248" t="str">
            <v>RM4352</v>
          </cell>
          <cell r="C248" t="str">
            <v>SUM24L_DIA16.96mm(+0/-0.03)x2.86M OKY</v>
          </cell>
          <cell r="D248">
            <v>5.0823</v>
          </cell>
        </row>
        <row r="249">
          <cell r="B249" t="str">
            <v>RM4353</v>
          </cell>
          <cell r="C249" t="str">
            <v>SUM24L_DIA16.96mm(+0/-0.03)x2.86M OSD</v>
          </cell>
          <cell r="D249">
            <v>5.0823</v>
          </cell>
        </row>
        <row r="250">
          <cell r="B250" t="str">
            <v>RM4354</v>
          </cell>
          <cell r="C250" t="str">
            <v>SUM24L_DIA17mmx2.86M OSD</v>
          </cell>
          <cell r="D250">
            <v>5.1063000000000001</v>
          </cell>
        </row>
        <row r="251">
          <cell r="B251" t="str">
            <v>RM4355</v>
          </cell>
          <cell r="C251" t="str">
            <v>SUM24L_DIA17mmx2.86M OKY</v>
          </cell>
          <cell r="D251">
            <v>5.1063000000000001</v>
          </cell>
        </row>
        <row r="252">
          <cell r="B252" t="str">
            <v>RM4356</v>
          </cell>
          <cell r="C252" t="str">
            <v>SUM24L_DIA20.04mmx2.95M(+0/-0.03) OKY</v>
          </cell>
          <cell r="D252">
            <v>7.3192000000000004</v>
          </cell>
        </row>
        <row r="253">
          <cell r="B253" t="str">
            <v>RM4357</v>
          </cell>
          <cell r="C253" t="str">
            <v>SUM24L_DIA20.04mm(+0.02/-0.02)x2.95M OSD</v>
          </cell>
          <cell r="D253">
            <v>7.3228999999999997</v>
          </cell>
        </row>
        <row r="254">
          <cell r="B254" t="str">
            <v>RM4358</v>
          </cell>
          <cell r="C254" t="str">
            <v>SUM24L_DIA20.06mm(+0.02/-0.02)X2.95M TRC</v>
          </cell>
          <cell r="D254">
            <v>7.3338000000000001</v>
          </cell>
        </row>
        <row r="255">
          <cell r="B255" t="str">
            <v>RM4359</v>
          </cell>
          <cell r="C255" t="str">
            <v>SUM24L_DIA25.00mm X 2.5M SSJ</v>
          </cell>
          <cell r="D255">
            <v>9.6530000000000005</v>
          </cell>
        </row>
        <row r="256">
          <cell r="B256" t="str">
            <v>RM4360</v>
          </cell>
          <cell r="C256" t="str">
            <v>SUM24L_DIA26.0 x 3.0M  SKM</v>
          </cell>
          <cell r="D256">
            <v>12.5289</v>
          </cell>
        </row>
        <row r="257">
          <cell r="B257" t="str">
            <v>RM4361</v>
          </cell>
          <cell r="C257" t="str">
            <v>SUM24L_DIA8.10mm(+0/-0.03)x2.5M OSD</v>
          </cell>
          <cell r="D257">
            <v>1.0139</v>
          </cell>
        </row>
        <row r="258">
          <cell r="B258" t="str">
            <v>RM4362</v>
          </cell>
          <cell r="C258" t="str">
            <v>SUM24L_DIA4.93mm(+0.01/-0.01)x2.5M OSD</v>
          </cell>
          <cell r="D258">
            <v>0.37559999999999999</v>
          </cell>
        </row>
        <row r="259">
          <cell r="B259" t="str">
            <v>RM4401</v>
          </cell>
          <cell r="C259" t="str">
            <v>AISI1215 DIA3.99mm(+0.01/-0.01)x2.5M SSJ</v>
          </cell>
          <cell r="D259">
            <v>0.24590000000000001</v>
          </cell>
        </row>
        <row r="260">
          <cell r="B260" t="str">
            <v>RM4402</v>
          </cell>
          <cell r="C260" t="str">
            <v>AISI1215 DIA13.0mm(+0/-0.03) x 2.5M CLI</v>
          </cell>
          <cell r="D260">
            <v>2.6101999999999999</v>
          </cell>
        </row>
        <row r="261">
          <cell r="B261" t="str">
            <v>RM4403</v>
          </cell>
          <cell r="C261" t="str">
            <v>AISI1215 DIA14.0mm(+0/-0.04) X 2.5M CLI</v>
          </cell>
          <cell r="D261">
            <v>3.0287999999999999</v>
          </cell>
        </row>
        <row r="262">
          <cell r="B262" t="str">
            <v>RM4404</v>
          </cell>
          <cell r="C262" t="str">
            <v>AISI1215 DIA16.96mm(+0.04/-0.07)x2.86M YFM</v>
          </cell>
          <cell r="D262">
            <v>5.0823</v>
          </cell>
        </row>
        <row r="263">
          <cell r="B263" t="str">
            <v>RM4501</v>
          </cell>
          <cell r="C263" t="str">
            <v>SUS303 DIA3.0mm(-0.002/-0.008)X2M SSJ</v>
          </cell>
          <cell r="D263">
            <v>0.11119999999999999</v>
          </cell>
        </row>
        <row r="264">
          <cell r="B264" t="str">
            <v>RM4502</v>
          </cell>
          <cell r="C264" t="str">
            <v>SUS303 DIA4.0mm(-0.015/-0.03)x2.5M OSD</v>
          </cell>
          <cell r="D264">
            <v>0.24709999999999999</v>
          </cell>
        </row>
        <row r="265">
          <cell r="B265" t="str">
            <v>RM4503</v>
          </cell>
          <cell r="C265" t="str">
            <v>SUS303 DIA4.0mm(-0.015/-0.03)x2.5M SSJ</v>
          </cell>
          <cell r="D265">
            <v>0.24709999999999999</v>
          </cell>
        </row>
        <row r="266">
          <cell r="B266" t="str">
            <v>RM4504</v>
          </cell>
          <cell r="C266" t="str">
            <v>SUS303 DIA6.00mm(+0/-0.03)x2.5M OSD</v>
          </cell>
          <cell r="D266">
            <v>0.55630000000000002</v>
          </cell>
        </row>
        <row r="267">
          <cell r="B267" t="str">
            <v>RM4505</v>
          </cell>
          <cell r="C267" t="str">
            <v>SUS303 DIA7.00mm(+0/-0.03) X 2.5M OSD</v>
          </cell>
          <cell r="D267">
            <v>0.75719999999999998</v>
          </cell>
        </row>
        <row r="268">
          <cell r="B268" t="str">
            <v>RM4507</v>
          </cell>
          <cell r="C268" t="str">
            <v>SUS303_DIA11.00mm(+0/-0.043) X 2.5M SMC</v>
          </cell>
          <cell r="D268">
            <v>1.8697999999999999</v>
          </cell>
        </row>
        <row r="269">
          <cell r="B269" t="str">
            <v>RM4508</v>
          </cell>
          <cell r="C269" t="str">
            <v>SUS303_DIA14.00mm(+0/-0.043) X 2.5M SMC</v>
          </cell>
          <cell r="D269">
            <v>3.0288000000000004</v>
          </cell>
        </row>
        <row r="270">
          <cell r="B270" t="str">
            <v>RM4509</v>
          </cell>
          <cell r="C270" t="str">
            <v>SUS303_DIA6.05mm(+0/-0.03) X 2.5M OSD</v>
          </cell>
          <cell r="D270">
            <v>0.56530000000000002</v>
          </cell>
        </row>
        <row r="271">
          <cell r="B271" t="str">
            <v>RM4510</v>
          </cell>
          <cell r="C271" t="str">
            <v>SUS303_DIA11.10mm(+0/-0.03)x2.5M OSD</v>
          </cell>
          <cell r="D271">
            <v>1.903</v>
          </cell>
        </row>
        <row r="272">
          <cell r="B272" t="str">
            <v>RM4511</v>
          </cell>
          <cell r="C272" t="str">
            <v>SUS303_DIA11.06mm(+0/-0.043)x2.5M SMC</v>
          </cell>
          <cell r="D272">
            <v>1.889</v>
          </cell>
        </row>
        <row r="273">
          <cell r="B273" t="str">
            <v>RM4512</v>
          </cell>
          <cell r="C273" t="str">
            <v>SUS303_DIA6.05mm(+0/-0.03)x2.95M OSD</v>
          </cell>
          <cell r="D273">
            <v>0.66749999999999998</v>
          </cell>
        </row>
        <row r="274">
          <cell r="B274" t="str">
            <v>RM4601</v>
          </cell>
          <cell r="C274" t="str">
            <v>SUS303CU DIA4.0mm(+0/-0.03)x2.5M OSD</v>
          </cell>
          <cell r="D274">
            <v>0.24729999999999999</v>
          </cell>
        </row>
        <row r="275">
          <cell r="B275" t="str">
            <v>RM4602</v>
          </cell>
          <cell r="C275" t="str">
            <v>SUS303CU DIA5.00mm(+0/-0.03)x2.5M OSD</v>
          </cell>
          <cell r="D275">
            <v>0.38639999999999997</v>
          </cell>
        </row>
        <row r="276">
          <cell r="B276" t="str">
            <v>RM4603</v>
          </cell>
          <cell r="C276" t="str">
            <v>SUS303CU DIA6.00mm(+0/-0.03)x2.5M OSD</v>
          </cell>
          <cell r="D276">
            <v>0.55630000000000002</v>
          </cell>
        </row>
        <row r="277">
          <cell r="B277" t="str">
            <v>RM4605</v>
          </cell>
          <cell r="C277" t="str">
            <v>SUS303CU DIA7.00mm(+0/-0.03)X2.5M OSD</v>
          </cell>
          <cell r="D277">
            <v>0.75719999999999998</v>
          </cell>
        </row>
        <row r="278">
          <cell r="B278" t="str">
            <v>RM4606</v>
          </cell>
          <cell r="C278" t="str">
            <v>SUS303CU DIA9.00mm(+0/-0.03) X2.5M OSD</v>
          </cell>
          <cell r="D278">
            <v>1.2509999999999999</v>
          </cell>
        </row>
        <row r="279">
          <cell r="B279" t="str">
            <v>RM4607</v>
          </cell>
          <cell r="C279" t="str">
            <v>SUS303CU DIA10.00mm(+0/-0.03) X 2.5M OSD</v>
          </cell>
          <cell r="D279">
            <v>1.5445</v>
          </cell>
        </row>
        <row r="280">
          <cell r="B280" t="str">
            <v>RM4608</v>
          </cell>
          <cell r="C280" t="str">
            <v>SUS303CU DIA10.00mm(+0/-0.03)  X 2.5M OSD</v>
          </cell>
          <cell r="D280">
            <v>1.5452999999999999</v>
          </cell>
        </row>
        <row r="281">
          <cell r="B281" t="str">
            <v>RM4609</v>
          </cell>
          <cell r="C281" t="str">
            <v>SUS303CU DIA10.06mm(+0/-0.03)  X 2.5M OSD</v>
          </cell>
          <cell r="D281">
            <v>1.5639000000000001</v>
          </cell>
        </row>
        <row r="282">
          <cell r="B282" t="str">
            <v>RM4610</v>
          </cell>
          <cell r="C282" t="str">
            <v>SUS303CU G DIA8.00mm(+0/-0.01)  X 2.5M OSD</v>
          </cell>
          <cell r="D282">
            <v>0.98899999999999999</v>
          </cell>
        </row>
        <row r="283">
          <cell r="B283" t="str">
            <v>RM4611</v>
          </cell>
          <cell r="C283" t="str">
            <v>SUS303CU_DIA4.1mm(+0/-0.03)x2.5M SSJ</v>
          </cell>
          <cell r="D283">
            <v>0.26</v>
          </cell>
        </row>
        <row r="284">
          <cell r="B284" t="str">
            <v>RM4612</v>
          </cell>
          <cell r="C284" t="str">
            <v>SUS303CU_DIA4.1mm(+0/-0.03)x2.5M OSD</v>
          </cell>
          <cell r="D284">
            <v>0.26</v>
          </cell>
        </row>
        <row r="285">
          <cell r="B285" t="str">
            <v>RM4613</v>
          </cell>
          <cell r="C285" t="str">
            <v>SUS303CU_DIA12.0mm(+0/-0.03)x2.5M OSD</v>
          </cell>
          <cell r="D285">
            <v>2.2252000000000001</v>
          </cell>
        </row>
        <row r="286">
          <cell r="B286" t="str">
            <v>RM4614</v>
          </cell>
          <cell r="C286" t="str">
            <v>SUS303CU DIA10.06mm(+0/-0.03) X 2.72M OSD</v>
          </cell>
          <cell r="D286">
            <v>1.7015</v>
          </cell>
        </row>
        <row r="287">
          <cell r="B287" t="str">
            <v>RM4615</v>
          </cell>
          <cell r="C287" t="str">
            <v>SUS303CU DIA12.0mm(+0/-0.043)x2.5M OKY</v>
          </cell>
          <cell r="D287">
            <v>2.2252000000000001</v>
          </cell>
        </row>
        <row r="288">
          <cell r="B288" t="str">
            <v>RM4701</v>
          </cell>
          <cell r="C288" t="str">
            <v>SUS303G DIA4.0mm(-0.015/-0.03)x2.5M OSD</v>
          </cell>
          <cell r="D288">
            <v>0.24729999999999999</v>
          </cell>
        </row>
        <row r="289">
          <cell r="B289" t="str">
            <v>RM4702</v>
          </cell>
          <cell r="C289" t="str">
            <v>SUS303G DIA5.00mm(+0/-0.018)x2.5M OSD</v>
          </cell>
          <cell r="D289">
            <v>0.38639999999999997</v>
          </cell>
        </row>
        <row r="290">
          <cell r="B290" t="str">
            <v>RM4703</v>
          </cell>
          <cell r="C290" t="str">
            <v>SUS303G DIA8.815mm X 2.5M SSJ</v>
          </cell>
          <cell r="D290">
            <v>1.2000999999999999</v>
          </cell>
        </row>
        <row r="291">
          <cell r="B291" t="str">
            <v>RM4704</v>
          </cell>
          <cell r="C291" t="str">
            <v>SUS303G DIA9.00 X 1.0M SSC</v>
          </cell>
          <cell r="D291">
            <v>0.50039999999999996</v>
          </cell>
        </row>
        <row r="292">
          <cell r="B292" t="str">
            <v>RM4705</v>
          </cell>
          <cell r="C292" t="str">
            <v>SUS303G DIA9.00mm(-0.005/-0.014)x2.5M OSD</v>
          </cell>
          <cell r="D292">
            <v>1.2517</v>
          </cell>
        </row>
        <row r="293">
          <cell r="B293" t="str">
            <v>RM4801</v>
          </cell>
          <cell r="C293" t="str">
            <v>SUS304 DIA2.2mm(+0.02/-0.01) X2.0M SMC</v>
          </cell>
          <cell r="D293">
            <v>5.9799999999999999E-2</v>
          </cell>
        </row>
        <row r="294">
          <cell r="B294" t="str">
            <v>RM4802</v>
          </cell>
          <cell r="C294" t="str">
            <v>SUS304 DIA2.44mm(+0/-0.01)X2.0M SSJ</v>
          </cell>
          <cell r="D294">
            <v>7.3599999999999999E-2</v>
          </cell>
        </row>
        <row r="295">
          <cell r="B295" t="str">
            <v>RM4803</v>
          </cell>
          <cell r="C295" t="str">
            <v>SUS304 DIA2.44mm(+0/-0.01)x2.5M SMC</v>
          </cell>
          <cell r="D295">
            <v>9.1999999999999998E-2</v>
          </cell>
        </row>
        <row r="296">
          <cell r="B296" t="str">
            <v>RM4804</v>
          </cell>
          <cell r="C296" t="str">
            <v>SUS304 DIA3.00mm(+0/-0.03)X2.0M SSJ</v>
          </cell>
          <cell r="D296">
            <v>0.1113</v>
          </cell>
        </row>
        <row r="297">
          <cell r="B297" t="str">
            <v>RM4805</v>
          </cell>
          <cell r="C297" t="str">
            <v>SUS304 DIA3.8mm(+0/-0.03) X 2.5M SMC</v>
          </cell>
          <cell r="D297">
            <v>0.223</v>
          </cell>
        </row>
        <row r="298">
          <cell r="B298" t="str">
            <v>RM4806</v>
          </cell>
          <cell r="C298" t="str">
            <v>SUS304 DIA4.0mm(+0.08/+0.07) X 2.5M SMC</v>
          </cell>
          <cell r="D298">
            <v>0.24729999999999999</v>
          </cell>
        </row>
        <row r="299">
          <cell r="B299" t="str">
            <v>RM4807</v>
          </cell>
          <cell r="C299" t="str">
            <v>SUS304 DIA7.5mm(+0/-0.02) X 2.5M SMC</v>
          </cell>
          <cell r="D299">
            <v>0.86929999999999996</v>
          </cell>
        </row>
        <row r="300">
          <cell r="B300" t="str">
            <v>RM4808</v>
          </cell>
          <cell r="C300" t="str">
            <v>SUS304 DIA8.05mm (+0/-0.036)X 2.5M OSD</v>
          </cell>
          <cell r="D300">
            <v>1.0014000000000001</v>
          </cell>
        </row>
        <row r="301">
          <cell r="B301" t="str">
            <v>RM4809</v>
          </cell>
          <cell r="C301" t="str">
            <v>SUS304 DIA8.08mm(+0/-0.03) X2.0M SSJ</v>
          </cell>
          <cell r="D301">
            <v>0.80669999999999997</v>
          </cell>
        </row>
        <row r="302">
          <cell r="B302" t="str">
            <v>RM4810</v>
          </cell>
          <cell r="C302" t="str">
            <v>SUS304 DIA9.0mm(+0/-0.01) X 2.5M SSJ</v>
          </cell>
          <cell r="D302">
            <v>1.2509999999999999</v>
          </cell>
        </row>
        <row r="303">
          <cell r="B303" t="str">
            <v>RM4811</v>
          </cell>
          <cell r="C303" t="str">
            <v>SUS304 DIA4.0mm(+0/-0.03) X 2.5M SMI</v>
          </cell>
          <cell r="D303">
            <v>0.24729999999999999</v>
          </cell>
        </row>
        <row r="304">
          <cell r="B304" t="str">
            <v>RM4812</v>
          </cell>
          <cell r="C304" t="str">
            <v>SUS304 DIA7.5mm(+0/-0.036) X 2.5M SMI</v>
          </cell>
          <cell r="D304">
            <v>0.86929999999999996</v>
          </cell>
        </row>
        <row r="305">
          <cell r="B305" t="str">
            <v>RM4902</v>
          </cell>
          <cell r="C305" t="str">
            <v>SUS304G DIA7.5mm (+0/-0.01)x2.5M SMC</v>
          </cell>
          <cell r="D305">
            <v>0.86880000000000002</v>
          </cell>
        </row>
        <row r="306">
          <cell r="B306" t="str">
            <v>RM4903</v>
          </cell>
          <cell r="C306" t="str">
            <v>SUS304G DIA4.0mm(+0/-0.01) X 2.5M SMC</v>
          </cell>
          <cell r="D306">
            <v>0.24729999999999999</v>
          </cell>
        </row>
        <row r="307">
          <cell r="B307" t="str">
            <v>RM4906</v>
          </cell>
          <cell r="C307" t="str">
            <v>SUS304 G DIA2.50mm(+0/-0.01) X 2.5M OSD</v>
          </cell>
          <cell r="D307">
            <v>9.6600000000000005E-2</v>
          </cell>
        </row>
        <row r="308">
          <cell r="B308" t="str">
            <v>RM5001</v>
          </cell>
          <cell r="C308" t="str">
            <v>SUS416F DIA2.5mm(+0/-0.02)X2.0M SSJ</v>
          </cell>
          <cell r="D308">
            <v>7.7300000000000008E-2</v>
          </cell>
        </row>
        <row r="309">
          <cell r="B309" t="str">
            <v>RM5002</v>
          </cell>
          <cell r="C309" t="str">
            <v>SUS416F DIA4.02mm(+0/-0.02)X2.5M OSD</v>
          </cell>
          <cell r="D309">
            <v>0.24979999999999999</v>
          </cell>
        </row>
        <row r="310">
          <cell r="B310" t="str">
            <v>RM5003</v>
          </cell>
          <cell r="C310" t="str">
            <v>SUS416F2 DIA5.0mm(+0/-0.036) X 2.5M OSD</v>
          </cell>
          <cell r="D310">
            <v>0.38639999999999997</v>
          </cell>
        </row>
        <row r="311">
          <cell r="B311" t="str">
            <v>RM5004</v>
          </cell>
          <cell r="C311" t="str">
            <v>SUS416F(DSR16F)DIA6.00mm (+0/-0.03) x 2.5M  CLI</v>
          </cell>
          <cell r="D311">
            <v>0.55630000000000002</v>
          </cell>
        </row>
        <row r="312">
          <cell r="B312" t="str">
            <v>RM5005</v>
          </cell>
          <cell r="C312" t="str">
            <v>SUS416F DIA9.00 X 2.5 SSJ</v>
          </cell>
          <cell r="D312">
            <v>1.2509999999999999</v>
          </cell>
        </row>
        <row r="313">
          <cell r="B313" t="str">
            <v>RM5006</v>
          </cell>
          <cell r="C313" t="str">
            <v>SUS416F DIA10.0mm(+0/-0.03)X2.5M OSD</v>
          </cell>
          <cell r="D313">
            <v>1.5452999999999999</v>
          </cell>
        </row>
        <row r="314">
          <cell r="B314" t="str">
            <v>RM5007</v>
          </cell>
          <cell r="C314" t="str">
            <v>SUS416F2 DIA9.00mm(+0/-0.03)X2.5M OSD</v>
          </cell>
          <cell r="D314">
            <v>1.2517</v>
          </cell>
        </row>
        <row r="315">
          <cell r="B315" t="str">
            <v>RM5008</v>
          </cell>
          <cell r="C315" t="str">
            <v>SUS416F2 DIA10.05mm(+0/-0.03) X2.52M OSD</v>
          </cell>
          <cell r="D315">
            <v>1.5724</v>
          </cell>
        </row>
        <row r="316">
          <cell r="B316" t="str">
            <v>RM5011</v>
          </cell>
          <cell r="C316" t="str">
            <v>SUS416F2 DIA6.05mm(+0/-0.03) X2.5M OSD</v>
          </cell>
          <cell r="D316">
            <v>0.56569999999999998</v>
          </cell>
        </row>
        <row r="317">
          <cell r="B317" t="str">
            <v>RM5101</v>
          </cell>
          <cell r="C317" t="str">
            <v>SUS416G DIA6.0mm(+0/-0.03)x2.5M SKM</v>
          </cell>
          <cell r="D317">
            <v>0.55630000000000002</v>
          </cell>
        </row>
        <row r="318">
          <cell r="B318" t="str">
            <v>RM5201</v>
          </cell>
          <cell r="C318" t="str">
            <v>SUS420F DIA3.05mm(+0/-0.02)X2.0M DAIDO/TAIWAN</v>
          </cell>
          <cell r="D318">
            <v>0.115</v>
          </cell>
        </row>
        <row r="319">
          <cell r="B319" t="str">
            <v>RM5202</v>
          </cell>
          <cell r="C319" t="str">
            <v>SUS420F DIA3.1 X 2.5M SSJ</v>
          </cell>
          <cell r="D319">
            <v>0.1484</v>
          </cell>
        </row>
        <row r="320">
          <cell r="B320" t="str">
            <v>RM5301</v>
          </cell>
          <cell r="C320" t="str">
            <v>SUS420J2 DIA11.00(+0/-0.02)X2.5M SSJ</v>
          </cell>
          <cell r="D320">
            <v>1.8688</v>
          </cell>
        </row>
        <row r="321">
          <cell r="B321" t="str">
            <v>RM5302</v>
          </cell>
          <cell r="C321" t="str">
            <v>SUS420J2 G DIA6.05mm(+0/-0.012)X2.5M OSD</v>
          </cell>
          <cell r="D321">
            <v>0.56569999999999998</v>
          </cell>
        </row>
        <row r="322">
          <cell r="B322" t="str">
            <v>RM5401</v>
          </cell>
          <cell r="C322" t="str">
            <v>SUS440C DIA7.0(+0/-0.03) X 2.5M SMC</v>
          </cell>
          <cell r="D322">
            <v>0.75680000000000003</v>
          </cell>
        </row>
        <row r="323">
          <cell r="B323" t="str">
            <v>RM5402</v>
          </cell>
          <cell r="C323" t="str">
            <v>SUS440C DIA9.0(+0/-0.03) X 2.5M OSD</v>
          </cell>
          <cell r="D323">
            <v>1.2509999999999999</v>
          </cell>
        </row>
        <row r="324">
          <cell r="B324" t="str">
            <v>RM5403</v>
          </cell>
          <cell r="C324" t="str">
            <v>SUS440C DIA9.0(+0/-0.03) X 2.9M OSD</v>
          </cell>
          <cell r="D324">
            <v>1.4512</v>
          </cell>
        </row>
        <row r="325">
          <cell r="B325" t="str">
            <v>RM5404</v>
          </cell>
          <cell r="C325" t="str">
            <v>SUS440C DIA 9.0(+0/-0.02) X 2.9M SMC</v>
          </cell>
          <cell r="D325">
            <v>1.4512</v>
          </cell>
        </row>
        <row r="326">
          <cell r="B326" t="str">
            <v>RM5405</v>
          </cell>
          <cell r="C326" t="str">
            <v>SUS440C DIA10.0mm (+0/-0.04) x2.5M SMC</v>
          </cell>
          <cell r="D326">
            <v>1.5445</v>
          </cell>
        </row>
        <row r="327">
          <cell r="B327" t="str">
            <v>RM5406</v>
          </cell>
          <cell r="C327" t="str">
            <v>SUS440C DIA12.0G (+0/-0.01) x 2.5M SMC</v>
          </cell>
          <cell r="D327">
            <v>2.2241</v>
          </cell>
        </row>
        <row r="328">
          <cell r="B328" t="str">
            <v>RM5407</v>
          </cell>
          <cell r="C328" t="str">
            <v>SUS440C DIA 9.0mm(+0/-0.02) X 2.5M SMI</v>
          </cell>
          <cell r="D328">
            <v>1.2517</v>
          </cell>
        </row>
        <row r="329">
          <cell r="B329" t="str">
            <v>RM5408</v>
          </cell>
          <cell r="C329" t="str">
            <v>SUS440C DIA12.0mm(+0/-0.02) x 2.5M SMI</v>
          </cell>
          <cell r="D329">
            <v>2.2252999999999998</v>
          </cell>
        </row>
        <row r="330">
          <cell r="B330" t="str">
            <v>RM5501</v>
          </cell>
          <cell r="C330" t="str">
            <v>C2700BD-1/2H (B62) DIA 2.5mm (+0.01/-0.01) x 2.5M SMC</v>
          </cell>
          <cell r="D330">
            <v>8.3900000000000002E-2</v>
          </cell>
        </row>
        <row r="331">
          <cell r="B331" t="str">
            <v>RM5601</v>
          </cell>
          <cell r="C331" t="str">
            <v>SUS303CU G DIA6.00mm(+0/-0.015) X 2.5M OSD</v>
          </cell>
          <cell r="D331">
            <v>0.55600000000000005</v>
          </cell>
        </row>
        <row r="332">
          <cell r="B332" t="str">
            <v>RM5701</v>
          </cell>
          <cell r="C332" t="str">
            <v>TLS DIA8.10mm(+0/-0.036)X2.5M OSD</v>
          </cell>
          <cell r="D332">
            <v>1.0139</v>
          </cell>
        </row>
        <row r="333">
          <cell r="B333" t="str">
            <v>T01</v>
          </cell>
          <cell r="C333" t="str">
            <v>SUS440C DIA8.8 mm (+0/+15) x 2.5M NID</v>
          </cell>
          <cell r="D333">
            <v>1.1967000000000001</v>
          </cell>
        </row>
        <row r="334">
          <cell r="B334" t="str">
            <v>T02</v>
          </cell>
          <cell r="C334" t="str">
            <v>SUS420J2 DIA 13.00mm x 2.5M NID</v>
          </cell>
          <cell r="D334">
            <v>2.6116000000000001</v>
          </cell>
        </row>
        <row r="335">
          <cell r="B335" t="str">
            <v>T03</v>
          </cell>
          <cell r="C335" t="str">
            <v>S48C DIA17.3mm x 3.0M NSK</v>
          </cell>
          <cell r="D335">
            <v>5.5499000000000001</v>
          </cell>
        </row>
        <row r="336">
          <cell r="B336" t="str">
            <v>T04</v>
          </cell>
          <cell r="C336" t="str">
            <v>1215(HS) DIA10.10mm (+10/-10) x 2.8 M OSD</v>
          </cell>
          <cell r="D336">
            <v>1.7655000000000001</v>
          </cell>
        </row>
        <row r="337">
          <cell r="B337" t="str">
            <v>T05-1</v>
          </cell>
          <cell r="C337" t="str">
            <v>1215(HS) DIA8.08mm (+20/-0)x2.5M OSD</v>
          </cell>
          <cell r="D337">
            <v>1.0734999999999999</v>
          </cell>
        </row>
        <row r="338">
          <cell r="B338" t="str">
            <v>T06</v>
          </cell>
          <cell r="C338" t="str">
            <v>1215(MS) DIA8.1mm (+0/-30)x3.0M CLI</v>
          </cell>
          <cell r="D338">
            <v>1.2166999999999999</v>
          </cell>
        </row>
        <row r="339">
          <cell r="B339" t="str">
            <v>T07</v>
          </cell>
          <cell r="C339" t="str">
            <v>KS-1 DIA 20.0 mm x 2700 mm</v>
          </cell>
          <cell r="D339">
            <v>2.1198000000000001</v>
          </cell>
        </row>
        <row r="340">
          <cell r="B340" t="str">
            <v>T08</v>
          </cell>
          <cell r="C340" t="str">
            <v>SUM22-M DIA20.1mmX3.00M DK</v>
          </cell>
          <cell r="D340">
            <v>7.4916999999999998</v>
          </cell>
        </row>
        <row r="341">
          <cell r="B341" t="str">
            <v>T09</v>
          </cell>
          <cell r="C341" t="str">
            <v>1215(MS) SQ_DIA7.00mm(-10/-40)x2.88M CM</v>
          </cell>
          <cell r="D341">
            <v>1.1106</v>
          </cell>
        </row>
        <row r="342">
          <cell r="B342" t="str">
            <v>T10</v>
          </cell>
          <cell r="C342" t="str">
            <v>1215(MS) DIA10.05mm x 2.5M DWM</v>
          </cell>
          <cell r="D342">
            <v>1.5608</v>
          </cell>
        </row>
        <row r="343">
          <cell r="B343" t="str">
            <v>T11</v>
          </cell>
          <cell r="C343" t="str">
            <v>1215(MS) SQ_DIA7.00MM X 2.5M DWM</v>
          </cell>
          <cell r="D343">
            <v>0.96409999999999996</v>
          </cell>
        </row>
        <row r="344">
          <cell r="B344" t="str">
            <v>T12</v>
          </cell>
          <cell r="C344" t="str">
            <v>SUM22 DIA20.1mm(+0/-0.052)X3.0M MTK</v>
          </cell>
          <cell r="D344">
            <v>7.4916999999999998</v>
          </cell>
        </row>
        <row r="345">
          <cell r="B345" t="str">
            <v>T13</v>
          </cell>
          <cell r="C345" t="str">
            <v>1215(MS) DIA10.06mm(+0/-0.02)x2.66M DWM</v>
          </cell>
          <cell r="D345">
            <v>1.6639999999999999</v>
          </cell>
        </row>
        <row r="346">
          <cell r="B346" t="str">
            <v>T14</v>
          </cell>
          <cell r="C346" t="str">
            <v>1215(MS) SQ_DIA7.0mm(+0/-0.04)x2.65M DWM</v>
          </cell>
          <cell r="D346">
            <v>1.0219</v>
          </cell>
        </row>
        <row r="347">
          <cell r="B347" t="str">
            <v>T15</v>
          </cell>
          <cell r="C347" t="str">
            <v>SUM22_DIA13.08mm(+0/-0.03)X2.0M MTK</v>
          </cell>
          <cell r="D347">
            <v>2.1150000000000002</v>
          </cell>
        </row>
        <row r="348">
          <cell r="B348" t="str">
            <v>T16</v>
          </cell>
          <cell r="C348" t="str">
            <v>1215(MS) DIA7.05mm(+0/-0.03)x2.5M CM</v>
          </cell>
          <cell r="D348"/>
        </row>
        <row r="349">
          <cell r="B349" t="str">
            <v>T17</v>
          </cell>
          <cell r="C349" t="str">
            <v>1215(MS) DIA8.0mm(+0/-0.03)x2.5M CM</v>
          </cell>
          <cell r="D349">
            <v>0.98899999999999999</v>
          </cell>
        </row>
        <row r="350">
          <cell r="B350" t="str">
            <v>T18</v>
          </cell>
          <cell r="C350" t="str">
            <v>1215(MS) DIA8.05mm(+0/-0.03)x2.8M CM</v>
          </cell>
          <cell r="D350">
            <v>1.1215999999999999</v>
          </cell>
        </row>
        <row r="351">
          <cell r="B351" t="str">
            <v>T19</v>
          </cell>
          <cell r="C351" t="str">
            <v>1215(MS) DIA8.05mm(+0/-0.03)x2.96M CM</v>
          </cell>
          <cell r="D351">
            <v>0.78510000000000002</v>
          </cell>
        </row>
        <row r="352">
          <cell r="B352" t="str">
            <v>T20</v>
          </cell>
          <cell r="C352" t="str">
            <v>1215(MS) DIA9.05mm(+0/-0.03)x2.7M CM</v>
          </cell>
          <cell r="D352">
            <v>1.3669</v>
          </cell>
        </row>
        <row r="353">
          <cell r="B353" t="str">
            <v>T21</v>
          </cell>
          <cell r="C353" t="str">
            <v>1215(MS) DIA10.0mm(+0/-0.03)x2.67M CM</v>
          </cell>
          <cell r="D353"/>
        </row>
        <row r="354">
          <cell r="B354" t="str">
            <v>T22</v>
          </cell>
          <cell r="C354" t="str">
            <v>1215(MS) DIA11.0mm(+0/-0.03)x2.7M CM</v>
          </cell>
          <cell r="D354"/>
        </row>
        <row r="355">
          <cell r="B355" t="str">
            <v>T23</v>
          </cell>
          <cell r="C355" t="str">
            <v>1215(MS) DIA12.0mm(+0/-0.03)x2.7M CM</v>
          </cell>
          <cell r="D355"/>
        </row>
        <row r="356">
          <cell r="B356" t="str">
            <v>T24</v>
          </cell>
          <cell r="C356" t="str">
            <v>1215(MS) DIA14.0mm(+0/-0.04)x2.5M CM</v>
          </cell>
          <cell r="D356">
            <v>3.0288000000000004</v>
          </cell>
        </row>
        <row r="357">
          <cell r="B357" t="str">
            <v>T25</v>
          </cell>
          <cell r="C357" t="str">
            <v>1215(MS) DIA13.08mm(+0/-0.043)x2.65M CM</v>
          </cell>
          <cell r="D357"/>
        </row>
        <row r="358">
          <cell r="B358" t="str">
            <v>T26</v>
          </cell>
          <cell r="C358" t="str">
            <v>1215(MS) DIA13.08mm(+0/-0.043)x2.87M CM</v>
          </cell>
          <cell r="D358"/>
        </row>
        <row r="359">
          <cell r="B359" t="str">
            <v>T27</v>
          </cell>
          <cell r="C359" t="str">
            <v>1215(MS) DIA14.03mm(+0/-0.043)x2.79M CM</v>
          </cell>
          <cell r="D359"/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input"/>
      <sheetName val="SJ"/>
      <sheetName val="FPSt"/>
      <sheetName val="FPSt(B)"/>
      <sheetName val="Faktur"/>
      <sheetName val="inputSP"/>
      <sheetName val="SP "/>
      <sheetName val="inputSP(Repair)"/>
      <sheetName val="SP(Repair)"/>
      <sheetName val="Customer"/>
      <sheetName val="SP  (2)"/>
      <sheetName val="Sheet1"/>
    </sheetNames>
    <sheetDataSet>
      <sheetData sheetId="0" refreshError="1">
        <row r="4">
          <cell r="B4">
            <v>102.001</v>
          </cell>
          <cell r="C4" t="str">
            <v>PT. Caterpillar Indonesia</v>
          </cell>
          <cell r="D4" t="str">
            <v>Jl. Raya Narogong Km.19, Cileungsi</v>
          </cell>
          <cell r="E4" t="str">
            <v xml:space="preserve">Bogor 16820 </v>
          </cell>
          <cell r="F4">
            <v>0</v>
          </cell>
          <cell r="G4">
            <v>1</v>
          </cell>
          <cell r="H4" t="str">
            <v>0    6  0</v>
          </cell>
          <cell r="K4" t="str">
            <v>1   0    5</v>
          </cell>
          <cell r="L4">
            <v>2</v>
          </cell>
          <cell r="M4" t="str">
            <v>0    5    5</v>
          </cell>
          <cell r="P4" t="str">
            <v xml:space="preserve">   0   0   0</v>
          </cell>
          <cell r="V4" t="str">
            <v>01.060.105.2-055.000</v>
          </cell>
        </row>
        <row r="5">
          <cell r="B5">
            <v>102.002</v>
          </cell>
          <cell r="C5" t="str">
            <v>PT. SKF Indonesia</v>
          </cell>
          <cell r="D5" t="str">
            <v>Jl. Inspeksi Cakung Drain</v>
          </cell>
          <cell r="E5" t="str">
            <v>Cakung Barat - Jakarta Timur</v>
          </cell>
          <cell r="F5">
            <v>0</v>
          </cell>
          <cell r="G5">
            <v>1</v>
          </cell>
          <cell r="H5" t="str">
            <v>0    6  0</v>
          </cell>
          <cell r="K5" t="str">
            <v>2   9    4</v>
          </cell>
          <cell r="L5">
            <v>4</v>
          </cell>
          <cell r="M5" t="str">
            <v>0    0    6</v>
          </cell>
          <cell r="P5" t="str">
            <v xml:space="preserve">   0   0   0</v>
          </cell>
          <cell r="V5" t="str">
            <v>01.060.294.4-006.000</v>
          </cell>
        </row>
        <row r="6">
          <cell r="B6">
            <v>102.003</v>
          </cell>
          <cell r="C6" t="str">
            <v>PT. Katsushiro Indonesia</v>
          </cell>
          <cell r="D6" t="str">
            <v>Jl. Jababeka XII Blok I, Kawasan Industri Cikarang</v>
          </cell>
          <cell r="E6" t="str">
            <v>Cikarang Kota - Cikarang Utara, Bekasi 17530</v>
          </cell>
          <cell r="F6">
            <v>0</v>
          </cell>
          <cell r="G6">
            <v>1</v>
          </cell>
          <cell r="H6" t="str">
            <v>0    7  1</v>
          </cell>
          <cell r="K6" t="str">
            <v>0   3    3</v>
          </cell>
          <cell r="L6">
            <v>3</v>
          </cell>
          <cell r="M6" t="str">
            <v>0    5    5</v>
          </cell>
          <cell r="P6" t="str">
            <v xml:space="preserve">   0   0   0</v>
          </cell>
          <cell r="V6" t="str">
            <v>01.071.033.3-055.000</v>
          </cell>
        </row>
        <row r="7">
          <cell r="B7">
            <v>102.004</v>
          </cell>
          <cell r="C7" t="str">
            <v>PT. Communication Cable Systems Indonesia</v>
          </cell>
          <cell r="D7" t="str">
            <v>Wisma Millenia Lt.4 Jl. MT Haryono Kav.16 Pancoran-Pancoran</v>
          </cell>
          <cell r="E7" t="str">
            <v>Jakarta Selatan 12780</v>
          </cell>
          <cell r="F7">
            <v>0</v>
          </cell>
          <cell r="G7">
            <v>1</v>
          </cell>
          <cell r="H7" t="str">
            <v>0    7  1</v>
          </cell>
          <cell r="K7" t="str">
            <v>2   3    5</v>
          </cell>
          <cell r="L7">
            <v>4</v>
          </cell>
          <cell r="M7" t="str">
            <v>0    5    5</v>
          </cell>
          <cell r="P7" t="str">
            <v xml:space="preserve">   0   0   0</v>
          </cell>
          <cell r="V7" t="str">
            <v>01.071.235.4-055.000</v>
          </cell>
        </row>
        <row r="8">
          <cell r="B8">
            <v>102.005</v>
          </cell>
          <cell r="C8" t="str">
            <v>PT. Komatsu Indonesia</v>
          </cell>
          <cell r="D8" t="str">
            <v>Jl. Raya Cakung Cilincing KM.4, Suka Pura, Cilincing, Jakarta Utara</v>
          </cell>
          <cell r="E8" t="str">
            <v>DKI Jakarta Raya 14140</v>
          </cell>
          <cell r="F8">
            <v>0</v>
          </cell>
          <cell r="G8">
            <v>1</v>
          </cell>
          <cell r="H8" t="str">
            <v>0    6  0</v>
          </cell>
          <cell r="K8" t="str">
            <v>1   0    0</v>
          </cell>
          <cell r="L8">
            <v>3</v>
          </cell>
          <cell r="M8" t="str">
            <v>0    9    2</v>
          </cell>
          <cell r="P8" t="str">
            <v xml:space="preserve">   0   0   0</v>
          </cell>
          <cell r="V8" t="str">
            <v>01.060.100.3-092.000</v>
          </cell>
        </row>
        <row r="9">
          <cell r="B9">
            <v>102.006</v>
          </cell>
          <cell r="C9" t="str">
            <v>PT. United Can Company Limited</v>
          </cell>
          <cell r="D9" t="str">
            <v>Jl. Abdul Muis No.12, Petojo Selatan</v>
          </cell>
          <cell r="E9" t="str">
            <v>Gambir - Jakarta Pusat 10160</v>
          </cell>
          <cell r="F9">
            <v>0</v>
          </cell>
          <cell r="G9">
            <v>1</v>
          </cell>
          <cell r="H9" t="str">
            <v>0    0  0</v>
          </cell>
          <cell r="K9" t="str">
            <v>1   0    3</v>
          </cell>
          <cell r="L9">
            <v>0</v>
          </cell>
          <cell r="M9" t="str">
            <v>0    9    2</v>
          </cell>
          <cell r="P9" t="str">
            <v xml:space="preserve">   0   0   0</v>
          </cell>
          <cell r="V9" t="str">
            <v>01.000.103.0-092.000</v>
          </cell>
        </row>
        <row r="10">
          <cell r="B10">
            <v>102.00700000000001</v>
          </cell>
          <cell r="C10" t="str">
            <v>PT. EDS Manufacturing Indonesia</v>
          </cell>
          <cell r="D10" t="str">
            <v>Jl. Raya Serang Km.24, Balaraja</v>
          </cell>
          <cell r="E10" t="str">
            <v>Balaraja - Tangerang</v>
          </cell>
          <cell r="F10">
            <v>0</v>
          </cell>
          <cell r="G10">
            <v>1</v>
          </cell>
          <cell r="H10" t="str">
            <v>0    6  1</v>
          </cell>
          <cell r="K10" t="str">
            <v>8   6    8</v>
          </cell>
          <cell r="L10">
            <v>4</v>
          </cell>
          <cell r="M10" t="str">
            <v>0    9    2</v>
          </cell>
          <cell r="P10" t="str">
            <v xml:space="preserve">   0   0   0</v>
          </cell>
          <cell r="V10" t="str">
            <v>01.061.868.4-092.000</v>
          </cell>
        </row>
        <row r="11">
          <cell r="B11">
            <v>102.008</v>
          </cell>
          <cell r="C11" t="str">
            <v>PT. Hydraxle Perkasa</v>
          </cell>
          <cell r="D11" t="str">
            <v>Jl. Raya Serang Km. 10.5 Rt. 008/003 Kadu Jaya</v>
          </cell>
          <cell r="E11" t="str">
            <v>Tangerang</v>
          </cell>
          <cell r="F11">
            <v>0</v>
          </cell>
          <cell r="G11">
            <v>1</v>
          </cell>
          <cell r="H11" t="str">
            <v>0    6  0</v>
          </cell>
          <cell r="K11" t="str">
            <v>2   5    7</v>
          </cell>
          <cell r="L11">
            <v>1</v>
          </cell>
          <cell r="M11" t="str">
            <v>4    1    1</v>
          </cell>
          <cell r="P11" t="str">
            <v xml:space="preserve">   0   0   1</v>
          </cell>
          <cell r="V11" t="str">
            <v>01.060.257.1-411.001</v>
          </cell>
        </row>
        <row r="12">
          <cell r="B12">
            <v>102.009</v>
          </cell>
          <cell r="C12" t="str">
            <v>PT. Stampo Prima Akurasi</v>
          </cell>
          <cell r="D12" t="str">
            <v>Komplek Pergudangan Mutiara Kosambi I Blok A-8 No.9, Kosambi Timur Kosambi</v>
          </cell>
          <cell r="E12" t="str">
            <v>Tangerang Banten</v>
          </cell>
          <cell r="F12">
            <v>0</v>
          </cell>
          <cell r="G12">
            <v>1</v>
          </cell>
          <cell r="H12" t="str">
            <v>7    4  2</v>
          </cell>
          <cell r="K12" t="str">
            <v>6   0    7</v>
          </cell>
          <cell r="L12">
            <v>3</v>
          </cell>
          <cell r="M12" t="str">
            <v>4    1    8</v>
          </cell>
          <cell r="P12" t="str">
            <v xml:space="preserve">   0   0   0</v>
          </cell>
          <cell r="V12" t="str">
            <v>01.742.607.3-418.000</v>
          </cell>
        </row>
        <row r="13">
          <cell r="B13">
            <v>102.01</v>
          </cell>
          <cell r="C13" t="str">
            <v>PT. Honda Precision Part Manufacturing</v>
          </cell>
        </row>
        <row r="14">
          <cell r="B14">
            <v>102.011</v>
          </cell>
          <cell r="C14" t="str">
            <v>PT. Honda Prospect Engine Mfg</v>
          </cell>
        </row>
        <row r="15">
          <cell r="B15">
            <v>102.012</v>
          </cell>
          <cell r="C15" t="str">
            <v>PT. Rinnai Indonesia</v>
          </cell>
          <cell r="D15" t="str">
            <v>Jl. Raya Pejuangan No.21 Sastra Graha Lt.6 Kel.Kebon Jeruk, Kec.Kebon Jeruk</v>
          </cell>
          <cell r="E15" t="str">
            <v>Jakarta Barat 11530</v>
          </cell>
          <cell r="F15">
            <v>0</v>
          </cell>
          <cell r="G15">
            <v>1</v>
          </cell>
          <cell r="H15" t="str">
            <v>0    6  1</v>
          </cell>
          <cell r="K15" t="str">
            <v>7   2    6</v>
          </cell>
          <cell r="L15">
            <v>4</v>
          </cell>
          <cell r="M15" t="str">
            <v>0    5    5</v>
          </cell>
          <cell r="P15" t="str">
            <v xml:space="preserve">   0   0   0</v>
          </cell>
          <cell r="V15" t="str">
            <v>01.061.726.4-055.000</v>
          </cell>
        </row>
        <row r="16">
          <cell r="B16">
            <v>102.01300000000001</v>
          </cell>
          <cell r="C16" t="str">
            <v>PT. Intiroda Makmur</v>
          </cell>
          <cell r="D16" t="str">
            <v>Jl. Jend.Gatot Subroto Km.5</v>
          </cell>
          <cell r="E16" t="str">
            <v>Tangerang 15138</v>
          </cell>
          <cell r="F16">
            <v>0</v>
          </cell>
          <cell r="G16">
            <v>1</v>
          </cell>
          <cell r="H16" t="str">
            <v>5    8  8</v>
          </cell>
          <cell r="K16" t="str">
            <v>9   9    1</v>
          </cell>
          <cell r="L16">
            <v>8</v>
          </cell>
          <cell r="M16" t="str">
            <v>4    0    2</v>
          </cell>
          <cell r="P16" t="str">
            <v xml:space="preserve">   0   0   0</v>
          </cell>
          <cell r="V16" t="str">
            <v>01.588.991.8-402.000</v>
          </cell>
        </row>
        <row r="17">
          <cell r="B17">
            <v>102.014</v>
          </cell>
          <cell r="C17" t="str">
            <v>PT. IRC INOAC</v>
          </cell>
          <cell r="F17">
            <v>0</v>
          </cell>
          <cell r="G17">
            <v>1</v>
          </cell>
          <cell r="H17" t="str">
            <v>3    3  3</v>
          </cell>
          <cell r="K17" t="str">
            <v>6   6    2</v>
          </cell>
          <cell r="L17">
            <v>3</v>
          </cell>
          <cell r="M17" t="str">
            <v>0    3    4</v>
          </cell>
          <cell r="P17" t="str">
            <v xml:space="preserve">   0   0   0</v>
          </cell>
          <cell r="V17" t="str">
            <v>01.333.662.3-034.000</v>
          </cell>
        </row>
        <row r="18">
          <cell r="B18">
            <v>102.015</v>
          </cell>
          <cell r="C18" t="str">
            <v>PT. YKK AP Indonesia</v>
          </cell>
          <cell r="D18" t="str">
            <v>Kawasan Industri Manis Jl. Manis Raya No.23 Ds.Kadu Kec.Curug</v>
          </cell>
          <cell r="E18" t="str">
            <v>Kab.Tangerang 15810</v>
          </cell>
          <cell r="F18">
            <v>0</v>
          </cell>
          <cell r="G18">
            <v>1</v>
          </cell>
          <cell r="H18" t="str">
            <v>0    6  1</v>
          </cell>
          <cell r="K18" t="str">
            <v>5   6    5</v>
          </cell>
          <cell r="L18">
            <v>6</v>
          </cell>
          <cell r="M18" t="str">
            <v>0    5    5</v>
          </cell>
          <cell r="P18" t="str">
            <v xml:space="preserve">   0   0   0</v>
          </cell>
          <cell r="V18" t="str">
            <v>01.061.565.6-055.000</v>
          </cell>
        </row>
        <row r="19">
          <cell r="B19">
            <v>102.01600000000001</v>
          </cell>
          <cell r="C19" t="str">
            <v>PT. Akzo Nobel Car Refinishes Indonesia</v>
          </cell>
          <cell r="D19" t="str">
            <v xml:space="preserve">Jl. Pulogadung No.37 Kawasan Industri Pulogadung </v>
          </cell>
          <cell r="E19" t="str">
            <v xml:space="preserve">Jakarta Timur </v>
          </cell>
          <cell r="F19">
            <v>0</v>
          </cell>
          <cell r="G19">
            <v>1</v>
          </cell>
          <cell r="H19" t="str">
            <v>0    7  1</v>
          </cell>
          <cell r="K19" t="str">
            <v>1   6    8</v>
          </cell>
          <cell r="L19">
            <v>7</v>
          </cell>
          <cell r="M19" t="str">
            <v>0    5    2</v>
          </cell>
          <cell r="P19" t="str">
            <v xml:space="preserve">   0   0   0</v>
          </cell>
          <cell r="V19" t="str">
            <v>01.071.168.7-052.000</v>
          </cell>
        </row>
        <row r="20">
          <cell r="B20">
            <v>102.017</v>
          </cell>
          <cell r="C20" t="str">
            <v>PT. Osram Indonesia</v>
          </cell>
          <cell r="D20" t="str">
            <v>Jl. Siliwangi Km-1 Rt.001 Rw.04 Ds Keroncong</v>
          </cell>
          <cell r="E20" t="str">
            <v>Jatiuwung - Tangerang 15134</v>
          </cell>
          <cell r="F20">
            <v>0</v>
          </cell>
          <cell r="G20">
            <v>1</v>
          </cell>
          <cell r="H20" t="str">
            <v>8    2  4</v>
          </cell>
          <cell r="K20" t="str">
            <v>4   1    3</v>
          </cell>
          <cell r="L20">
            <v>7</v>
          </cell>
          <cell r="M20" t="str">
            <v>0    5    5</v>
          </cell>
          <cell r="P20" t="str">
            <v xml:space="preserve">   0   0   0</v>
          </cell>
          <cell r="V20" t="str">
            <v>01.824.413.7-055.000</v>
          </cell>
        </row>
        <row r="21">
          <cell r="B21">
            <v>102.018</v>
          </cell>
          <cell r="C21" t="str">
            <v>PT. Sanggar Sarana Baja</v>
          </cell>
          <cell r="D21" t="str">
            <v>Jl. Rawa Sumur No.10, KIP Jatinegara - Cakung</v>
          </cell>
          <cell r="E21" t="str">
            <v>Jakarta Timur</v>
          </cell>
          <cell r="F21">
            <v>0</v>
          </cell>
          <cell r="G21">
            <v>1</v>
          </cell>
          <cell r="H21" t="str">
            <v>0    0  2</v>
          </cell>
          <cell r="K21" t="str">
            <v>7   5    2</v>
          </cell>
          <cell r="L21">
            <v>2</v>
          </cell>
          <cell r="M21" t="str">
            <v>0    0    7</v>
          </cell>
          <cell r="P21" t="str">
            <v xml:space="preserve">   0   0   0</v>
          </cell>
          <cell r="V21" t="str">
            <v>01.002.752.2-007.000</v>
          </cell>
        </row>
        <row r="22">
          <cell r="B22">
            <v>102.01900000000001</v>
          </cell>
          <cell r="C22" t="str">
            <v>PT. Energizer Indonesia</v>
          </cell>
          <cell r="D22" t="str">
            <v>Jl. Raya Jakarta Bogor Km.29,3 Mekarsari</v>
          </cell>
          <cell r="E22" t="str">
            <v>Cimanggis Depok - Jawa Barat 16952</v>
          </cell>
          <cell r="F22">
            <v>0</v>
          </cell>
          <cell r="G22">
            <v>1</v>
          </cell>
          <cell r="H22" t="str">
            <v>0    6  1</v>
          </cell>
          <cell r="K22" t="str">
            <v>5   8    4</v>
          </cell>
          <cell r="L22">
            <v>7</v>
          </cell>
          <cell r="M22" t="str">
            <v>0    9    2</v>
          </cell>
          <cell r="P22" t="str">
            <v xml:space="preserve">   0   0   0</v>
          </cell>
          <cell r="V22" t="str">
            <v>01.061.584.7-092.000</v>
          </cell>
        </row>
        <row r="23">
          <cell r="B23">
            <v>102.02</v>
          </cell>
          <cell r="C23" t="str">
            <v>PT. Biggy Cemerlang</v>
          </cell>
          <cell r="D23" t="str">
            <v>Jl. Kapuk Kamal No.23A</v>
          </cell>
          <cell r="E23" t="str">
            <v xml:space="preserve">Jakarta Utara </v>
          </cell>
          <cell r="F23">
            <v>0</v>
          </cell>
          <cell r="G23">
            <v>1</v>
          </cell>
          <cell r="H23" t="str">
            <v>5    6  6</v>
          </cell>
          <cell r="K23" t="str">
            <v>1   6    4</v>
          </cell>
          <cell r="L23">
            <v>8</v>
          </cell>
          <cell r="M23" t="str">
            <v>0    4    6</v>
          </cell>
          <cell r="P23" t="str">
            <v xml:space="preserve">   0   0   0</v>
          </cell>
          <cell r="V23" t="str">
            <v>01.566.164.8-046.000</v>
          </cell>
        </row>
        <row r="24">
          <cell r="B24">
            <v>102.021</v>
          </cell>
          <cell r="C24" t="str">
            <v>PT. Selamat Sempurna,Tbk</v>
          </cell>
          <cell r="D24" t="str">
            <v>Jl. Kapuk Kamal Raya No.88, Penjaringan</v>
          </cell>
          <cell r="E24" t="str">
            <v>Jakarta Utara</v>
          </cell>
          <cell r="F24">
            <v>0</v>
          </cell>
          <cell r="G24">
            <v>1</v>
          </cell>
          <cell r="H24" t="str">
            <v>3    0  0</v>
          </cell>
          <cell r="K24" t="str">
            <v>1   6    0</v>
          </cell>
          <cell r="L24">
            <v>7</v>
          </cell>
          <cell r="M24" t="str">
            <v>0    5    4</v>
          </cell>
          <cell r="P24" t="str">
            <v xml:space="preserve">   0   0   0</v>
          </cell>
          <cell r="V24" t="str">
            <v>01.300.160.7-054-000</v>
          </cell>
        </row>
        <row r="25">
          <cell r="B25" t="str">
            <v>102.021A</v>
          </cell>
          <cell r="C25" t="str">
            <v>PT. Selamat Sempurna,Tbk</v>
          </cell>
          <cell r="D25" t="str">
            <v>Jl. Raya LPPU Curug No.88</v>
          </cell>
          <cell r="E25" t="str">
            <v>Tangerang</v>
          </cell>
        </row>
        <row r="26">
          <cell r="B26">
            <v>102.02200000000001</v>
          </cell>
          <cell r="C26" t="str">
            <v>PT. Presindo Central</v>
          </cell>
          <cell r="D26" t="str">
            <v>Jl. Pembangunan I No.61</v>
          </cell>
          <cell r="E26" t="str">
            <v>Batu Ceper - Tangerang</v>
          </cell>
          <cell r="F26">
            <v>0</v>
          </cell>
          <cell r="G26">
            <v>1</v>
          </cell>
          <cell r="H26" t="str">
            <v>4    5  5</v>
          </cell>
          <cell r="K26" t="str">
            <v>4   0    9</v>
          </cell>
          <cell r="L26">
            <v>1</v>
          </cell>
          <cell r="M26" t="str">
            <v>4    0    2</v>
          </cell>
          <cell r="P26" t="str">
            <v xml:space="preserve">   0   0   0</v>
          </cell>
          <cell r="V26" t="str">
            <v>01.455.409.1-402.000</v>
          </cell>
        </row>
        <row r="27">
          <cell r="B27">
            <v>102.023</v>
          </cell>
          <cell r="C27" t="str">
            <v>PT. Geteka Founindo</v>
          </cell>
          <cell r="D27" t="str">
            <v>Jl. Rawa Sumur Timur No.1 Kawasan Industri Pulogadung</v>
          </cell>
          <cell r="E27" t="str">
            <v>Jakarta Timur</v>
          </cell>
          <cell r="F27">
            <v>0</v>
          </cell>
          <cell r="G27">
            <v>1</v>
          </cell>
          <cell r="H27" t="str">
            <v>0    6  9</v>
          </cell>
          <cell r="K27" t="str">
            <v>4   3    5</v>
          </cell>
          <cell r="L27">
            <v>4</v>
          </cell>
          <cell r="M27" t="str">
            <v>0    5    5</v>
          </cell>
          <cell r="P27" t="str">
            <v xml:space="preserve">   0   0   0</v>
          </cell>
          <cell r="V27" t="str">
            <v>01.069.435.4-055.000</v>
          </cell>
        </row>
        <row r="28">
          <cell r="B28">
            <v>102.024</v>
          </cell>
          <cell r="C28" t="str">
            <v>PT. Showa Indonesia Manufacturing</v>
          </cell>
          <cell r="D28" t="str">
            <v xml:space="preserve">Gedung Graha Kirana Lt.9 Suite 905 </v>
          </cell>
          <cell r="E28" t="str">
            <v>Jl.Yos Sudarso Kav.88 Jakarta 14350</v>
          </cell>
          <cell r="F28">
            <v>0</v>
          </cell>
          <cell r="G28">
            <v>1</v>
          </cell>
          <cell r="H28" t="str">
            <v>0    0  2</v>
          </cell>
          <cell r="K28" t="str">
            <v>2   1    8</v>
          </cell>
          <cell r="L28">
            <v>4</v>
          </cell>
          <cell r="M28" t="str">
            <v>0    9    2</v>
          </cell>
          <cell r="P28" t="str">
            <v xml:space="preserve">   0   0   0</v>
          </cell>
          <cell r="V28" t="str">
            <v>01.002.218.4-092.000</v>
          </cell>
        </row>
        <row r="29">
          <cell r="B29">
            <v>102.02500000000001</v>
          </cell>
          <cell r="C29" t="str">
            <v>PT. HI-LEX Indonesia</v>
          </cell>
          <cell r="D29" t="str">
            <v>Jl. Bouraq No.35 Karang Anyar</v>
          </cell>
          <cell r="E29" t="str">
            <v>Neglasari Tangerang Banten</v>
          </cell>
          <cell r="F29">
            <v>0</v>
          </cell>
          <cell r="G29">
            <v>1</v>
          </cell>
          <cell r="H29" t="str">
            <v>0    0  0</v>
          </cell>
          <cell r="K29" t="str">
            <v>2   7    1</v>
          </cell>
          <cell r="L29">
            <v>5</v>
          </cell>
          <cell r="M29" t="str">
            <v>0    5    5</v>
          </cell>
          <cell r="P29" t="str">
            <v xml:space="preserve">   0   0   0</v>
          </cell>
          <cell r="V29" t="str">
            <v>01.000.271.5-055.000</v>
          </cell>
        </row>
        <row r="30">
          <cell r="B30">
            <v>102.026</v>
          </cell>
          <cell r="C30" t="str">
            <v>PT. Indomobil Suzuki International</v>
          </cell>
          <cell r="D30" t="str">
            <v>Jl. MT.Haryono Kav.8 Wisma Indomobil Lt.8 Bidara Cina, Jatinegara</v>
          </cell>
          <cell r="E30" t="str">
            <v>Jakarta Timur 13330</v>
          </cell>
          <cell r="F30">
            <v>0</v>
          </cell>
          <cell r="G30">
            <v>1</v>
          </cell>
          <cell r="H30" t="str">
            <v>0    6  1</v>
          </cell>
          <cell r="K30" t="str">
            <v>9   9    6</v>
          </cell>
          <cell r="L30">
            <v>3</v>
          </cell>
          <cell r="M30" t="str">
            <v>0    9    2</v>
          </cell>
          <cell r="P30" t="str">
            <v xml:space="preserve">   0   0   0</v>
          </cell>
          <cell r="V30" t="str">
            <v>01.061.996.3-092.000</v>
          </cell>
        </row>
        <row r="31">
          <cell r="B31" t="str">
            <v>102,026A</v>
          </cell>
          <cell r="C31" t="str">
            <v>PT. Indomobil Suzuki International</v>
          </cell>
          <cell r="D31" t="str">
            <v xml:space="preserve">Jl. Raya Penggilingan Cakung </v>
          </cell>
          <cell r="E31" t="str">
            <v>Jakarta Timur</v>
          </cell>
        </row>
        <row r="32">
          <cell r="B32">
            <v>102.027</v>
          </cell>
          <cell r="C32" t="str">
            <v>PT. Toyota Motor Manufacturing Indonesia</v>
          </cell>
          <cell r="D32" t="str">
            <v>Jalan Laksamana Yos Sudarso, Sunter II</v>
          </cell>
          <cell r="E32" t="str">
            <v>Jakarta Utara</v>
          </cell>
          <cell r="F32">
            <v>0</v>
          </cell>
          <cell r="G32">
            <v>1</v>
          </cell>
          <cell r="H32" t="str">
            <v>0    0  0</v>
          </cell>
          <cell r="K32" t="str">
            <v>0   9    9</v>
          </cell>
          <cell r="L32">
            <v>0</v>
          </cell>
          <cell r="M32" t="str">
            <v>0    9    2</v>
          </cell>
          <cell r="P32" t="str">
            <v xml:space="preserve">   0   0   0</v>
          </cell>
          <cell r="V32" t="str">
            <v>01.000.099.0-092.000</v>
          </cell>
        </row>
        <row r="33">
          <cell r="B33" t="str">
            <v>102.027A</v>
          </cell>
          <cell r="C33" t="str">
            <v>PT. Toyota Motor Manufacturing Indonesia</v>
          </cell>
          <cell r="D33" t="str">
            <v>Jl. Gaya Motor II, Sunter II</v>
          </cell>
          <cell r="E33" t="str">
            <v>Jakarta</v>
          </cell>
        </row>
        <row r="34">
          <cell r="B34">
            <v>102.02800000000001</v>
          </cell>
          <cell r="C34" t="str">
            <v>PT. Krama Yudha Tiga Berlian</v>
          </cell>
        </row>
        <row r="35">
          <cell r="B35">
            <v>102.029</v>
          </cell>
          <cell r="C35" t="str">
            <v>PT. Multi Makmur Indah Industri</v>
          </cell>
          <cell r="D35" t="str">
            <v xml:space="preserve">Jl. Gatot Subroto Km.5,3 Ds.Keroncong </v>
          </cell>
          <cell r="E35" t="str">
            <v>Jatiuwung - Tangerang</v>
          </cell>
          <cell r="F35">
            <v>0</v>
          </cell>
          <cell r="G35">
            <v>1</v>
          </cell>
          <cell r="H35" t="str">
            <v>3    0  0</v>
          </cell>
          <cell r="K35" t="str">
            <v>0   1    0</v>
          </cell>
          <cell r="L35">
            <v>4</v>
          </cell>
          <cell r="M35" t="str">
            <v>4    0    2</v>
          </cell>
          <cell r="P35" t="str">
            <v xml:space="preserve">   0   0   0</v>
          </cell>
          <cell r="V35" t="str">
            <v>01.300.010.4-402.000</v>
          </cell>
        </row>
        <row r="36">
          <cell r="B36">
            <v>102.03</v>
          </cell>
          <cell r="C36" t="str">
            <v xml:space="preserve">PT. Kymco Lippo Motor Indonesia </v>
          </cell>
        </row>
        <row r="37">
          <cell r="B37">
            <v>102.03100000000001</v>
          </cell>
          <cell r="C37" t="str">
            <v>PT. Bakrie Pipe Industries</v>
          </cell>
          <cell r="D37" t="str">
            <v>Wisma Bakrie Jl. HR.Rasuna Said KAV B-1 Setiabudi Jakarta Selatan</v>
          </cell>
          <cell r="E37" t="str">
            <v>DKI Jakarta Raya-12920</v>
          </cell>
          <cell r="F37">
            <v>0</v>
          </cell>
          <cell r="G37">
            <v>1</v>
          </cell>
          <cell r="H37" t="str">
            <v>0    0  2</v>
          </cell>
          <cell r="K37" t="str">
            <v>9   2    7</v>
          </cell>
          <cell r="L37">
            <v>0</v>
          </cell>
          <cell r="M37" t="str">
            <v>0    6    2</v>
          </cell>
          <cell r="P37" t="str">
            <v xml:space="preserve">   0   0   0</v>
          </cell>
          <cell r="V37" t="str">
            <v>01.002.927.0-062.000</v>
          </cell>
        </row>
        <row r="38">
          <cell r="B38">
            <v>102.032</v>
          </cell>
          <cell r="C38" t="str">
            <v>PT. VC Engineering Indonesia</v>
          </cell>
          <cell r="D38" t="str">
            <v>Jl. Raya Serang Km.13,8 Komplek Industri Tristate, Sukadamai</v>
          </cell>
          <cell r="E38" t="str">
            <v>Cikupa - Tangerang</v>
          </cell>
          <cell r="F38">
            <v>0</v>
          </cell>
          <cell r="G38">
            <v>2</v>
          </cell>
          <cell r="H38" t="str">
            <v>0    2  1</v>
          </cell>
          <cell r="K38" t="str">
            <v>8   9    9</v>
          </cell>
          <cell r="L38">
            <v>6</v>
          </cell>
          <cell r="M38" t="str">
            <v>4    1    1</v>
          </cell>
          <cell r="P38" t="str">
            <v xml:space="preserve">   0   0   0</v>
          </cell>
          <cell r="V38" t="str">
            <v>02.021.899.6-411.000</v>
          </cell>
        </row>
        <row r="39">
          <cell r="B39">
            <v>102.033</v>
          </cell>
          <cell r="C39" t="str">
            <v>PT. SUCACO</v>
          </cell>
          <cell r="D39" t="str">
            <v>Jl. Kebon Sirih 71</v>
          </cell>
          <cell r="E39" t="str">
            <v>Jakarta 10340.</v>
          </cell>
          <cell r="F39">
            <v>0</v>
          </cell>
          <cell r="G39">
            <v>1</v>
          </cell>
          <cell r="H39" t="str">
            <v>0    0  0</v>
          </cell>
          <cell r="K39" t="str">
            <v>8   8    9</v>
          </cell>
          <cell r="L39">
            <v>4</v>
          </cell>
          <cell r="M39" t="str">
            <v>0    5    4</v>
          </cell>
          <cell r="P39" t="str">
            <v xml:space="preserve">   0   0   0</v>
          </cell>
          <cell r="V39" t="str">
            <v>01.000.889.4-054.000</v>
          </cell>
        </row>
        <row r="40">
          <cell r="B40">
            <v>102.03400000000001</v>
          </cell>
          <cell r="C40" t="str">
            <v>PT. Denso Indonesia</v>
          </cell>
          <cell r="D40" t="str">
            <v>Jl. Gaya Motor I No.6 Sunter II Kel.Sungai Bambu</v>
          </cell>
          <cell r="E40" t="str">
            <v>Tj.Priok - Jakarta Utara 14330</v>
          </cell>
          <cell r="F40">
            <v>0</v>
          </cell>
          <cell r="G40">
            <v>1</v>
          </cell>
          <cell r="H40" t="str">
            <v>0    0  0</v>
          </cell>
          <cell r="K40" t="str">
            <v>2   3    0</v>
          </cell>
          <cell r="L40">
            <v>1</v>
          </cell>
          <cell r="M40" t="str">
            <v>0    9    2</v>
          </cell>
          <cell r="P40" t="str">
            <v xml:space="preserve">   0   0   0</v>
          </cell>
          <cell r="V40" t="str">
            <v>01.000.230.1-092.000</v>
          </cell>
        </row>
        <row r="41">
          <cell r="B41" t="str">
            <v>102.034C</v>
          </cell>
          <cell r="C41" t="str">
            <v>PT. Denso Indonesia</v>
          </cell>
          <cell r="E41" t="str">
            <v>Cibitung</v>
          </cell>
        </row>
        <row r="42">
          <cell r="B42">
            <v>102.035</v>
          </cell>
          <cell r="C42" t="str">
            <v>PT. Ultra Prima Plast</v>
          </cell>
          <cell r="D42" t="str">
            <v xml:space="preserve">Jl. Daan Mogot Km.16 Semanan </v>
          </cell>
          <cell r="E42" t="str">
            <v>Cengkareng - Jakarta Barat</v>
          </cell>
          <cell r="F42">
            <v>0</v>
          </cell>
          <cell r="G42">
            <v>1</v>
          </cell>
          <cell r="H42" t="str">
            <v>9    9  6</v>
          </cell>
          <cell r="K42" t="str">
            <v>1   4    8</v>
          </cell>
          <cell r="L42">
            <v>1</v>
          </cell>
          <cell r="M42" t="str">
            <v>0    3    4</v>
          </cell>
          <cell r="P42" t="str">
            <v xml:space="preserve">   0   0   0</v>
          </cell>
          <cell r="V42" t="str">
            <v>01.996.148.1-034.000</v>
          </cell>
        </row>
        <row r="43">
          <cell r="B43">
            <v>102.036</v>
          </cell>
          <cell r="C43" t="str">
            <v>PT. Adhitama Multindo</v>
          </cell>
          <cell r="D43" t="str">
            <v>Jl. Mahoni 2 No.5 Multi Guna Niaga, Cibatu</v>
          </cell>
          <cell r="E43" t="str">
            <v>Lemahabang - Bekasi 17550</v>
          </cell>
          <cell r="F43">
            <v>0</v>
          </cell>
          <cell r="G43">
            <v>1</v>
          </cell>
          <cell r="H43" t="str">
            <v>9    4  0</v>
          </cell>
          <cell r="K43" t="str">
            <v>4   3    0</v>
          </cell>
          <cell r="L43">
            <v>0</v>
          </cell>
          <cell r="M43" t="str">
            <v>4    1    3</v>
          </cell>
          <cell r="P43" t="str">
            <v xml:space="preserve">   0   0   0</v>
          </cell>
          <cell r="V43" t="str">
            <v>01.940.430.0-413.000</v>
          </cell>
        </row>
        <row r="44">
          <cell r="B44">
            <v>102.03700000000001</v>
          </cell>
          <cell r="C44" t="str">
            <v>PT. Kayaba Indonesia</v>
          </cell>
          <cell r="D44" t="str">
            <v>Jl. Jawa Blok II No.4 Kawasan Industri MM2100 Jatiwangi</v>
          </cell>
          <cell r="E44" t="str">
            <v>Cikarang Barat 17520</v>
          </cell>
          <cell r="F44">
            <v>0</v>
          </cell>
          <cell r="G44">
            <v>1</v>
          </cell>
          <cell r="H44" t="str">
            <v>0    0  2</v>
          </cell>
          <cell r="K44" t="str">
            <v>8   3    2</v>
          </cell>
          <cell r="L44">
            <v>2</v>
          </cell>
          <cell r="M44" t="str">
            <v>0    9    2</v>
          </cell>
          <cell r="P44" t="str">
            <v xml:space="preserve">   0   0   0</v>
          </cell>
          <cell r="V44" t="str">
            <v>01.002.832.2-092.000</v>
          </cell>
        </row>
        <row r="45">
          <cell r="B45" t="str">
            <v>102.037A</v>
          </cell>
          <cell r="C45" t="str">
            <v>PT. Kayaba Indonesia</v>
          </cell>
          <cell r="D45" t="str">
            <v>Jl. Rawa Terate I/4 Pulogadung Industrial  Estate, Jatinegara</v>
          </cell>
          <cell r="E45" t="str">
            <v>Cakung - Jakarta 13930</v>
          </cell>
          <cell r="F45">
            <v>0</v>
          </cell>
          <cell r="G45">
            <v>1</v>
          </cell>
          <cell r="H45" t="str">
            <v>0    0  2</v>
          </cell>
          <cell r="K45" t="str">
            <v>8   3    2</v>
          </cell>
          <cell r="L45">
            <v>2</v>
          </cell>
          <cell r="M45" t="str">
            <v>0    9    2</v>
          </cell>
          <cell r="P45" t="str">
            <v xml:space="preserve">   0   0   0</v>
          </cell>
          <cell r="V45" t="str">
            <v>01.002.832.2-092.000</v>
          </cell>
        </row>
        <row r="46">
          <cell r="B46">
            <v>102.038</v>
          </cell>
          <cell r="C46" t="str">
            <v>PT. Expanda Metal Megah</v>
          </cell>
          <cell r="D46" t="str">
            <v xml:space="preserve">Jl. Hayam Wuruk No 4 QX-4 RX </v>
          </cell>
          <cell r="E46" t="str">
            <v>Jakarta 10120</v>
          </cell>
          <cell r="F46">
            <v>0</v>
          </cell>
          <cell r="G46">
            <v>1</v>
          </cell>
          <cell r="H46" t="str">
            <v>0    6  0</v>
          </cell>
          <cell r="K46" t="str">
            <v>2   4    1</v>
          </cell>
          <cell r="L46">
            <v>5</v>
          </cell>
          <cell r="M46" t="str">
            <v>0    7    4</v>
          </cell>
          <cell r="P46" t="str">
            <v xml:space="preserve">   0   0   0</v>
          </cell>
          <cell r="V46" t="str">
            <v>01.060.241.5-074.000</v>
          </cell>
        </row>
        <row r="47">
          <cell r="B47">
            <v>102.039</v>
          </cell>
          <cell r="C47" t="str">
            <v>PT. Inter World Steel Mills Indonesia</v>
          </cell>
          <cell r="D47" t="str">
            <v>Jl. P.Jayakarta 131A/44-45</v>
          </cell>
          <cell r="E47" t="str">
            <v>Jakarta 10730</v>
          </cell>
          <cell r="F47">
            <v>0</v>
          </cell>
          <cell r="G47">
            <v>1</v>
          </cell>
          <cell r="H47" t="str">
            <v>0    0  0</v>
          </cell>
          <cell r="K47" t="str">
            <v>5   2    9</v>
          </cell>
          <cell r="L47">
            <v>6</v>
          </cell>
          <cell r="M47" t="str">
            <v>0    3    2</v>
          </cell>
          <cell r="P47" t="str">
            <v xml:space="preserve">   0   0   0</v>
          </cell>
          <cell r="V47" t="str">
            <v>01.000.529.6-032.000</v>
          </cell>
        </row>
        <row r="48">
          <cell r="B48">
            <v>102.04</v>
          </cell>
          <cell r="C48" t="str">
            <v>PT. FSCM Manufacturing Indonesia</v>
          </cell>
          <cell r="D48" t="str">
            <v>Jl. Pulogadung No.30, KIP</v>
          </cell>
          <cell r="E48" t="str">
            <v>Jakarta Timur 13930</v>
          </cell>
          <cell r="F48">
            <v>0</v>
          </cell>
          <cell r="G48">
            <v>1</v>
          </cell>
          <cell r="H48" t="str">
            <v>0    6  2</v>
          </cell>
          <cell r="K48" t="str">
            <v>0   5    1</v>
          </cell>
          <cell r="L48">
            <v>6</v>
          </cell>
          <cell r="M48" t="str">
            <v>0    0    7</v>
          </cell>
          <cell r="P48" t="str">
            <v xml:space="preserve">   0   0   0</v>
          </cell>
          <cell r="V48" t="str">
            <v>01.062.051.6-007.000</v>
          </cell>
        </row>
        <row r="49">
          <cell r="B49">
            <v>102.041</v>
          </cell>
          <cell r="C49" t="str">
            <v>PT. Presisi Cileungsi Makmur</v>
          </cell>
          <cell r="D49" t="str">
            <v>Pangkalan 9, Desa Limusnunggal</v>
          </cell>
          <cell r="E49" t="str">
            <v>Cileungsi - Bogor 16820</v>
          </cell>
          <cell r="F49">
            <v>0</v>
          </cell>
          <cell r="G49">
            <v>1</v>
          </cell>
          <cell r="H49" t="str">
            <v>5    6  9</v>
          </cell>
          <cell r="K49" t="str">
            <v>6   1    3</v>
          </cell>
          <cell r="L49">
            <v>1</v>
          </cell>
          <cell r="M49" t="str">
            <v>4    3    1</v>
          </cell>
          <cell r="P49" t="str">
            <v xml:space="preserve">   0   0   0</v>
          </cell>
          <cell r="V49" t="str">
            <v>01.569.613.1-431.000</v>
          </cell>
        </row>
        <row r="50">
          <cell r="B50">
            <v>102.042</v>
          </cell>
          <cell r="C50" t="str">
            <v>PT. NOK Indonesia</v>
          </cell>
          <cell r="D50" t="str">
            <v>Kawasan Industri MM2100 Blok F-3</v>
          </cell>
          <cell r="E50" t="str">
            <v>Cikarang Barat - Bekasi 17841</v>
          </cell>
          <cell r="F50">
            <v>0</v>
          </cell>
          <cell r="G50">
            <v>1</v>
          </cell>
          <cell r="H50" t="str">
            <v>0    7  1</v>
          </cell>
          <cell r="K50" t="str">
            <v>5   6    8</v>
          </cell>
          <cell r="L50">
            <v>8</v>
          </cell>
          <cell r="M50" t="str">
            <v>0    5    5</v>
          </cell>
          <cell r="P50" t="str">
            <v xml:space="preserve">   0   0   0</v>
          </cell>
          <cell r="V50" t="str">
            <v>01.071.568.8-055.000</v>
          </cell>
        </row>
        <row r="51">
          <cell r="B51">
            <v>102.04300000000001</v>
          </cell>
          <cell r="C51" t="str">
            <v>PT. Sanyo Jaya Components Indonesia</v>
          </cell>
          <cell r="D51" t="str">
            <v xml:space="preserve">Jl. Raya Jakarta Bogor Km.35 </v>
          </cell>
          <cell r="E51" t="str">
            <v>Cimanggis - Depok</v>
          </cell>
          <cell r="F51">
            <v>0</v>
          </cell>
          <cell r="G51">
            <v>1</v>
          </cell>
          <cell r="H51" t="str">
            <v>0    0  0</v>
          </cell>
          <cell r="K51" t="str">
            <v>1   4    7</v>
          </cell>
          <cell r="L51">
            <v>7</v>
          </cell>
          <cell r="M51" t="str">
            <v>0    5    5</v>
          </cell>
          <cell r="P51" t="str">
            <v xml:space="preserve">   0   0   0</v>
          </cell>
          <cell r="V51" t="str">
            <v>01.000.147.7-055.000</v>
          </cell>
        </row>
        <row r="52">
          <cell r="B52">
            <v>102.044</v>
          </cell>
          <cell r="C52" t="str">
            <v>PT. Daikin Clutch Indonesia</v>
          </cell>
          <cell r="D52" t="str">
            <v>Jl. Pegangsaan Dua Km.2 No.64</v>
          </cell>
          <cell r="E52" t="str">
            <v>Kelapa Gading - Jakarta Utara 14250</v>
          </cell>
          <cell r="F52">
            <v>0</v>
          </cell>
          <cell r="G52">
            <v>1</v>
          </cell>
          <cell r="H52" t="str">
            <v>0    6  1</v>
          </cell>
          <cell r="K52" t="str">
            <v>5   4    2</v>
          </cell>
          <cell r="L52">
            <v>5</v>
          </cell>
          <cell r="M52" t="str">
            <v>0    5    5</v>
          </cell>
          <cell r="P52" t="str">
            <v xml:space="preserve">   0   0   0</v>
          </cell>
          <cell r="V52" t="str">
            <v>01.061.542.5-055.000</v>
          </cell>
        </row>
        <row r="53">
          <cell r="B53">
            <v>102.045</v>
          </cell>
          <cell r="C53" t="str">
            <v>PT. IBS Indonesia</v>
          </cell>
          <cell r="D53" t="str">
            <v>Jl. Permata V Lot EE-1 Kawasan Industri KIIC</v>
          </cell>
          <cell r="E53" t="str">
            <v>Karawang 41361</v>
          </cell>
          <cell r="F53">
            <v>0</v>
          </cell>
          <cell r="G53">
            <v>1</v>
          </cell>
          <cell r="H53" t="str">
            <v>8    6  9</v>
          </cell>
          <cell r="K53" t="str">
            <v>3   6    5</v>
          </cell>
          <cell r="L53">
            <v>5</v>
          </cell>
          <cell r="M53" t="str">
            <v>0    5    5</v>
          </cell>
          <cell r="P53" t="str">
            <v xml:space="preserve">   0   0   0</v>
          </cell>
          <cell r="V53" t="str">
            <v>01.869.365.5-055.000</v>
          </cell>
        </row>
        <row r="54">
          <cell r="B54">
            <v>102.04600000000001</v>
          </cell>
          <cell r="C54" t="str">
            <v>PT. Gemabangun Pronaperkasa</v>
          </cell>
          <cell r="D54" t="str">
            <v>Komp.Mangga Dua Plaza Blok G No.20, Jl.Mangga Dua Raya</v>
          </cell>
          <cell r="E54" t="str">
            <v>Jakarta Pusat 10730</v>
          </cell>
          <cell r="F54">
            <v>0</v>
          </cell>
          <cell r="G54">
            <v>1</v>
          </cell>
          <cell r="H54" t="str">
            <v>3    5  7</v>
          </cell>
          <cell r="K54" t="str">
            <v>4   8    8</v>
          </cell>
          <cell r="L54">
            <v>4</v>
          </cell>
          <cell r="M54" t="str">
            <v>0    2    6</v>
          </cell>
          <cell r="P54" t="str">
            <v xml:space="preserve">   0   0   0</v>
          </cell>
          <cell r="V54" t="str">
            <v>01.357.488.4-026.000</v>
          </cell>
        </row>
        <row r="55">
          <cell r="B55">
            <v>102.047</v>
          </cell>
          <cell r="C55" t="str">
            <v>PT. Hamaden Indonesia, MFG.</v>
          </cell>
          <cell r="D55" t="str">
            <v>Jl. Gaya Motor I No.6 Sunter II Kel.Sungai Bambu</v>
          </cell>
          <cell r="E55" t="str">
            <v>Tj.Priok - Jakarta Utara 14330</v>
          </cell>
          <cell r="F55">
            <v>0</v>
          </cell>
          <cell r="G55">
            <v>1</v>
          </cell>
          <cell r="H55" t="str">
            <v>0    7  1</v>
          </cell>
          <cell r="K55" t="str">
            <v>8   2    7</v>
          </cell>
          <cell r="L55">
            <v>8</v>
          </cell>
          <cell r="M55" t="str">
            <v>0    5    5</v>
          </cell>
          <cell r="P55" t="str">
            <v xml:space="preserve">   0   0   0</v>
          </cell>
          <cell r="V55" t="str">
            <v>01.071.827.8-055.000</v>
          </cell>
        </row>
        <row r="56">
          <cell r="B56">
            <v>102.048</v>
          </cell>
          <cell r="C56" t="str">
            <v xml:space="preserve">PT. Antar Nusa Sakti Jaya </v>
          </cell>
          <cell r="D56" t="str">
            <v>Jl. Rawa Gelam V Blok F No 1 K.I.P Jatinegara, Cakung</v>
          </cell>
          <cell r="E56" t="str">
            <v>Jakarta Timur</v>
          </cell>
          <cell r="F56">
            <v>0</v>
          </cell>
          <cell r="G56">
            <v>1</v>
          </cell>
          <cell r="H56" t="str">
            <v>8    2  3</v>
          </cell>
          <cell r="K56" t="str">
            <v>4   7    4</v>
          </cell>
          <cell r="L56">
            <v>0</v>
          </cell>
          <cell r="M56" t="str">
            <v>0    0    4</v>
          </cell>
          <cell r="P56" t="str">
            <v xml:space="preserve">   0   0   0</v>
          </cell>
          <cell r="V56" t="str">
            <v>01.823.474.0-004.000</v>
          </cell>
        </row>
        <row r="57">
          <cell r="B57">
            <v>102.04900000000001</v>
          </cell>
          <cell r="C57" t="str">
            <v>PT. Tetra Pak Stainless Equipment</v>
          </cell>
          <cell r="D57" t="str">
            <v>Jl. Raya Pulogebang Km.3, Cakung</v>
          </cell>
          <cell r="E57" t="str">
            <v>Jakarta Timur 13950</v>
          </cell>
          <cell r="F57">
            <v>0</v>
          </cell>
          <cell r="G57">
            <v>1</v>
          </cell>
          <cell r="H57" t="str">
            <v>0    6  0</v>
          </cell>
          <cell r="K57" t="str">
            <v>1   4    2</v>
          </cell>
          <cell r="L57">
            <v>5</v>
          </cell>
          <cell r="M57" t="str">
            <v>0    5    5</v>
          </cell>
          <cell r="P57" t="str">
            <v xml:space="preserve">   0   0   0</v>
          </cell>
          <cell r="V57" t="str">
            <v>01.060.142.5-055.000</v>
          </cell>
        </row>
        <row r="58">
          <cell r="B58">
            <v>102.051</v>
          </cell>
          <cell r="C58" t="str">
            <v>PT. Mitsuba Indonesia Pipe Parts</v>
          </cell>
          <cell r="D58" t="str">
            <v>Kawasan Industri MM 2100 Blok NN-12, Jatiwangi</v>
          </cell>
          <cell r="E58" t="str">
            <v>Cikarang Barat-Bekasi 17520</v>
          </cell>
          <cell r="F58">
            <v>0</v>
          </cell>
          <cell r="G58">
            <v>1</v>
          </cell>
          <cell r="H58" t="str">
            <v>8    6  9</v>
          </cell>
          <cell r="K58" t="str">
            <v>5   2    4</v>
          </cell>
          <cell r="L58">
            <v>7</v>
          </cell>
          <cell r="M58" t="str">
            <v>0    5    5</v>
          </cell>
          <cell r="P58" t="str">
            <v xml:space="preserve">   0   0   0</v>
          </cell>
          <cell r="V58" t="str">
            <v>01.869.524.7-055.000</v>
          </cell>
        </row>
        <row r="59">
          <cell r="B59">
            <v>102.05200000000001</v>
          </cell>
          <cell r="C59" t="str">
            <v xml:space="preserve">PT. Buana Gerindo Pratama </v>
          </cell>
          <cell r="D59" t="str">
            <v>Jl. Lembang Raya 97 Rt/Rw 04/01, Citangkil - Ciwandan</v>
          </cell>
          <cell r="E59" t="str">
            <v>Cilegon - Banten</v>
          </cell>
          <cell r="F59">
            <v>0</v>
          </cell>
          <cell r="G59">
            <v>1</v>
          </cell>
          <cell r="H59" t="str">
            <v>9    1  6</v>
          </cell>
          <cell r="K59" t="str">
            <v>9   2    7</v>
          </cell>
          <cell r="L59">
            <v>5</v>
          </cell>
          <cell r="M59" t="str">
            <v>4    1    7</v>
          </cell>
          <cell r="P59" t="str">
            <v xml:space="preserve">   0   0   0</v>
          </cell>
          <cell r="V59" t="str">
            <v>01.916.927.5-417.000</v>
          </cell>
        </row>
        <row r="60">
          <cell r="B60">
            <v>102.053</v>
          </cell>
          <cell r="C60" t="str">
            <v>PT. Frisian Flag Indonesia</v>
          </cell>
          <cell r="D60" t="str">
            <v>Jl. Raya Bogor Km.5, Pasar Rebo</v>
          </cell>
          <cell r="E60" t="str">
            <v>Jakarta Timur 13760</v>
          </cell>
          <cell r="F60">
            <v>0</v>
          </cell>
          <cell r="G60">
            <v>1</v>
          </cell>
          <cell r="H60" t="str">
            <v>0    0  0</v>
          </cell>
          <cell r="K60" t="str">
            <v>1   6    8</v>
          </cell>
          <cell r="L60">
            <v>3</v>
          </cell>
          <cell r="M60" t="str">
            <v>0    9    2</v>
          </cell>
          <cell r="P60" t="str">
            <v xml:space="preserve">   0   0   0</v>
          </cell>
          <cell r="V60" t="str">
            <v>01.000.168.3-092.000</v>
          </cell>
        </row>
        <row r="61">
          <cell r="B61">
            <v>102.054</v>
          </cell>
          <cell r="C61" t="str">
            <v>CV. Jaya Lancar</v>
          </cell>
          <cell r="D61" t="str">
            <v>Jl. Kalimas Barat A-10.Rt/Rw.007/001 Panggung Lor</v>
          </cell>
          <cell r="E61" t="str">
            <v>Semarang Utara 50177</v>
          </cell>
          <cell r="F61">
            <v>0</v>
          </cell>
          <cell r="G61">
            <v>2</v>
          </cell>
          <cell r="H61" t="str">
            <v>1    5  4</v>
          </cell>
          <cell r="K61" t="str">
            <v>4   5    6</v>
          </cell>
          <cell r="L61">
            <v>4</v>
          </cell>
          <cell r="M61" t="str">
            <v>5    0    3</v>
          </cell>
          <cell r="P61" t="str">
            <v xml:space="preserve">   0   0   0</v>
          </cell>
          <cell r="V61" t="str">
            <v>02.154.456.4-503.000</v>
          </cell>
        </row>
        <row r="62">
          <cell r="B62">
            <v>102.05500000000001</v>
          </cell>
          <cell r="C62" t="str">
            <v>PT. MKM</v>
          </cell>
        </row>
        <row r="63">
          <cell r="B63">
            <v>102.056</v>
          </cell>
          <cell r="C63" t="str">
            <v>PT. Federal Izumi Manufacturing</v>
          </cell>
          <cell r="D63" t="str">
            <v>Jl. Raya Narogong Km.23,8 Kp.Babakan, Ds.Dayeuh</v>
          </cell>
          <cell r="E63" t="str">
            <v>Cileungsi - Kab.Bogor 16820</v>
          </cell>
          <cell r="F63">
            <v>0</v>
          </cell>
          <cell r="G63">
            <v>1</v>
          </cell>
          <cell r="H63" t="str">
            <v>0    6  9</v>
          </cell>
          <cell r="K63" t="str">
            <v>2   7    5</v>
          </cell>
          <cell r="L63">
            <v>4</v>
          </cell>
          <cell r="M63" t="str">
            <v>0    5    5</v>
          </cell>
          <cell r="P63" t="str">
            <v xml:space="preserve">   0   0   0</v>
          </cell>
          <cell r="V63" t="str">
            <v>01.069.275.4-055.000</v>
          </cell>
        </row>
        <row r="64">
          <cell r="B64">
            <v>102.057</v>
          </cell>
          <cell r="C64" t="str">
            <v>PT. Yutaka Manufacturing Indonesia</v>
          </cell>
          <cell r="D64" t="str">
            <v>MM2100-Industrial Town Jl. Sulawesi I Blok H-4</v>
          </cell>
          <cell r="E64" t="str">
            <v>Cikarang Barat - Bekasi 17520</v>
          </cell>
          <cell r="F64">
            <v>0</v>
          </cell>
          <cell r="G64">
            <v>1</v>
          </cell>
          <cell r="H64" t="str">
            <v>0    7  1</v>
          </cell>
          <cell r="K64" t="str">
            <v>4   6    7</v>
          </cell>
          <cell r="L64">
            <v>3</v>
          </cell>
          <cell r="M64" t="str">
            <v>0    5    5</v>
          </cell>
          <cell r="P64" t="str">
            <v xml:space="preserve">   0   0   0</v>
          </cell>
          <cell r="V64" t="str">
            <v>01.071.467.3-055.000</v>
          </cell>
        </row>
        <row r="65">
          <cell r="B65">
            <v>102.05800000000001</v>
          </cell>
          <cell r="C65" t="str">
            <v>PT. Surya Toto Indonesia Tbk.</v>
          </cell>
          <cell r="D65" t="str">
            <v>Jl. Tomang Raya N.18 Jatipulo, Palmerah</v>
          </cell>
          <cell r="E65" t="str">
            <v>Jakarta Barat 11430</v>
          </cell>
          <cell r="F65">
            <v>0</v>
          </cell>
          <cell r="G65">
            <v>1</v>
          </cell>
          <cell r="H65" t="str">
            <v>0    0  0</v>
          </cell>
          <cell r="K65" t="str">
            <v>2   3    9</v>
          </cell>
          <cell r="L65">
            <v>2</v>
          </cell>
          <cell r="M65" t="str">
            <v>0    5    4</v>
          </cell>
          <cell r="P65" t="str">
            <v xml:space="preserve">   0   0   0</v>
          </cell>
          <cell r="V65" t="str">
            <v>01.000.239.2-054.000</v>
          </cell>
        </row>
        <row r="66">
          <cell r="B66">
            <v>102.059</v>
          </cell>
          <cell r="C66" t="str">
            <v>PT. Panasonic Gobel Battery Indonesia</v>
          </cell>
          <cell r="D66" t="str">
            <v>Kawasan Industri Gobel, Jl. Teuku Umar Km 44, Cikarang Barat</v>
          </cell>
          <cell r="E66" t="str">
            <v>Bekasi 17520, Jawa Barat</v>
          </cell>
          <cell r="F66">
            <v>0</v>
          </cell>
          <cell r="G66">
            <v>1</v>
          </cell>
          <cell r="H66" t="str">
            <v>0    6  1</v>
          </cell>
          <cell r="K66" t="str">
            <v>5   9    5</v>
          </cell>
          <cell r="L66">
            <v>3</v>
          </cell>
          <cell r="M66" t="str">
            <v>0    5    5</v>
          </cell>
          <cell r="P66" t="str">
            <v xml:space="preserve">   0   0   0</v>
          </cell>
          <cell r="V66" t="str">
            <v>01.061.595.3-055.000</v>
          </cell>
        </row>
        <row r="67">
          <cell r="B67">
            <v>102.06</v>
          </cell>
          <cell r="C67" t="str">
            <v>PT. Yasunaga Indonesia</v>
          </cell>
          <cell r="D67" t="str">
            <v>Jl. Modern Industri Raya Kav.24 Kawasan Industri Modern</v>
          </cell>
          <cell r="E67" t="str">
            <v>Cikande - Serang</v>
          </cell>
          <cell r="F67">
            <v>0</v>
          </cell>
          <cell r="G67">
            <v>1</v>
          </cell>
          <cell r="H67" t="str">
            <v>0    7  1</v>
          </cell>
          <cell r="K67" t="str">
            <v>3   9    1</v>
          </cell>
          <cell r="L67">
            <v>5</v>
          </cell>
          <cell r="M67" t="str">
            <v>0    5    5</v>
          </cell>
          <cell r="P67" t="str">
            <v xml:space="preserve">   0   0   0</v>
          </cell>
          <cell r="V67" t="str">
            <v>01.071.391.5-055.000</v>
          </cell>
        </row>
        <row r="68">
          <cell r="B68">
            <v>102.06100000000001</v>
          </cell>
          <cell r="C68" t="str">
            <v xml:space="preserve">PT. Toyota Tsusho Mechanical and  Engineering Service Indonesia </v>
          </cell>
          <cell r="D68" t="str">
            <v>Kawasan Industri MM2100 Blok KK-7, Jatiwangi</v>
          </cell>
          <cell r="E68" t="str">
            <v>Cikarang Barat - Bekasi 17520</v>
          </cell>
          <cell r="F68">
            <v>0</v>
          </cell>
          <cell r="G68">
            <v>1</v>
          </cell>
          <cell r="H68" t="str">
            <v>0    7  2</v>
          </cell>
          <cell r="K68" t="str">
            <v>0   7    5</v>
          </cell>
          <cell r="L68">
            <v>3</v>
          </cell>
          <cell r="M68" t="str">
            <v>0    5    9</v>
          </cell>
          <cell r="P68" t="str">
            <v xml:space="preserve">   0   0   0</v>
          </cell>
          <cell r="V68" t="str">
            <v>01.072.075.3-059.000</v>
          </cell>
        </row>
        <row r="69">
          <cell r="B69">
            <v>102.062</v>
          </cell>
          <cell r="C69" t="str">
            <v>PT. Sayap Mas Utama</v>
          </cell>
        </row>
        <row r="70">
          <cell r="B70">
            <v>102.063</v>
          </cell>
          <cell r="C70" t="str">
            <v>PT. Marga Cipta Presisi</v>
          </cell>
          <cell r="D70" t="str">
            <v>Komp.Perg.Pantai Indah Dadap Blok P.No.11 Rt.01 Rw.05 Dadap,Kosambi</v>
          </cell>
          <cell r="E70" t="str">
            <v>Tangerang</v>
          </cell>
          <cell r="F70">
            <v>0</v>
          </cell>
          <cell r="G70">
            <v>2</v>
          </cell>
          <cell r="H70" t="str">
            <v>1    8  8</v>
          </cell>
          <cell r="K70" t="str">
            <v>7   8    3</v>
          </cell>
          <cell r="L70">
            <v>1</v>
          </cell>
          <cell r="M70" t="str">
            <v>4    1    8</v>
          </cell>
          <cell r="P70" t="str">
            <v xml:space="preserve">   0   0   1</v>
          </cell>
          <cell r="V70" t="str">
            <v>02.188.783.1-418.001</v>
          </cell>
        </row>
        <row r="71">
          <cell r="B71">
            <v>102.06399999999999</v>
          </cell>
          <cell r="C71" t="str">
            <v>PT. Assab Steels Indonesia</v>
          </cell>
          <cell r="D71" t="str">
            <v>Jl. Rawa Gelam III/5 KIP, Jatinegara</v>
          </cell>
          <cell r="E71" t="str">
            <v>Cakung - Jakarta Timur 13930</v>
          </cell>
          <cell r="F71">
            <v>0</v>
          </cell>
          <cell r="G71">
            <v>1</v>
          </cell>
          <cell r="H71" t="str">
            <v>8    6  9</v>
          </cell>
          <cell r="K71" t="str">
            <v>2   5    0</v>
          </cell>
          <cell r="L71">
            <v>9</v>
          </cell>
          <cell r="M71" t="str">
            <v>0    5    5</v>
          </cell>
          <cell r="P71" t="str">
            <v xml:space="preserve">   0   0   0</v>
          </cell>
          <cell r="V71" t="str">
            <v>01.869.250.9-055.000</v>
          </cell>
        </row>
        <row r="72">
          <cell r="B72">
            <v>102.065</v>
          </cell>
          <cell r="C72" t="str">
            <v>PT. Saint-Gobain Winter Diamas</v>
          </cell>
          <cell r="D72" t="str">
            <v>Jl. Raya Bekasi Km.27, Pondok Ungu, Harapan Jaya</v>
          </cell>
          <cell r="E72" t="str">
            <v>Bekasi 17124 Indonesia</v>
          </cell>
          <cell r="F72">
            <v>0</v>
          </cell>
          <cell r="G72">
            <v>1</v>
          </cell>
          <cell r="H72" t="str">
            <v>1    0  5</v>
          </cell>
          <cell r="K72" t="str">
            <v>7   7    6</v>
          </cell>
          <cell r="L72">
            <v>7</v>
          </cell>
          <cell r="M72" t="str">
            <v>4    0    7</v>
          </cell>
          <cell r="P72" t="str">
            <v xml:space="preserve">   0   0   0</v>
          </cell>
          <cell r="V72" t="str">
            <v>01.105.776.7-407.000</v>
          </cell>
        </row>
        <row r="73">
          <cell r="B73">
            <v>102.066</v>
          </cell>
          <cell r="C73" t="str">
            <v>PT. Sarana Steel Engineering</v>
          </cell>
          <cell r="D73" t="str">
            <v>Jl. Pulo Kambing II No.11 KIP, Jatinegara</v>
          </cell>
          <cell r="E73" t="str">
            <v>Jakarta Timur 13930</v>
          </cell>
          <cell r="F73">
            <v>0</v>
          </cell>
          <cell r="G73">
            <v>2</v>
          </cell>
          <cell r="H73" t="str">
            <v>3    1  2</v>
          </cell>
          <cell r="K73" t="str">
            <v>4   0    8</v>
          </cell>
          <cell r="L73">
            <v>4</v>
          </cell>
          <cell r="M73" t="str">
            <v>0    0    4</v>
          </cell>
          <cell r="P73" t="str">
            <v xml:space="preserve">   0   0   0</v>
          </cell>
          <cell r="V73" t="str">
            <v>02.312.408.4-004.000</v>
          </cell>
        </row>
        <row r="74">
          <cell r="B74">
            <v>102.06699999999999</v>
          </cell>
          <cell r="C74" t="str">
            <v>PT. Voith Paper Rolls Indonesia</v>
          </cell>
          <cell r="D74" t="str">
            <v>Jl. Permata V Lot.EE-1, Kawasan Industri KIIC, Telukjambe</v>
          </cell>
          <cell r="E74" t="str">
            <v>Karawang 41361</v>
          </cell>
          <cell r="F74">
            <v>0</v>
          </cell>
          <cell r="G74">
            <v>1</v>
          </cell>
          <cell r="H74" t="str">
            <v>8    8  2</v>
          </cell>
          <cell r="K74" t="str">
            <v>6   1    8</v>
          </cell>
          <cell r="L74">
            <v>0</v>
          </cell>
          <cell r="M74" t="str">
            <v>4    0    8</v>
          </cell>
          <cell r="P74" t="str">
            <v xml:space="preserve">   0   0   1</v>
          </cell>
          <cell r="V74" t="str">
            <v>01.882.618.0.408.001</v>
          </cell>
        </row>
        <row r="75">
          <cell r="B75">
            <v>102.068</v>
          </cell>
          <cell r="C75" t="str">
            <v>PT. Dharma Polimetal</v>
          </cell>
          <cell r="D75" t="str">
            <v xml:space="preserve">Jl. Raya Serang Km.24 Balaraja </v>
          </cell>
          <cell r="E75" t="str">
            <v>Tangerang 15610</v>
          </cell>
          <cell r="F75">
            <v>0</v>
          </cell>
          <cell r="G75">
            <v>1</v>
          </cell>
          <cell r="H75" t="str">
            <v>0    6  2</v>
          </cell>
          <cell r="K75" t="str">
            <v>4   1    5</v>
          </cell>
          <cell r="L75">
            <v>3</v>
          </cell>
          <cell r="M75" t="str">
            <v>4    1    5</v>
          </cell>
          <cell r="P75" t="str">
            <v xml:space="preserve">   0   0   0</v>
          </cell>
          <cell r="V75" t="str">
            <v>01.062.415.3.415.000</v>
          </cell>
        </row>
        <row r="76">
          <cell r="B76">
            <v>102.069</v>
          </cell>
          <cell r="C76" t="str">
            <v>PT. Mesindo Agung Nusantara</v>
          </cell>
          <cell r="D76" t="str">
            <v xml:space="preserve">Jl. Telesonik Km.8, Pasir Jaya Jati Uwung </v>
          </cell>
          <cell r="E76" t="str">
            <v>Tangerang</v>
          </cell>
          <cell r="F76">
            <v>0</v>
          </cell>
          <cell r="G76">
            <v>1</v>
          </cell>
          <cell r="H76" t="str">
            <v>0    0  0</v>
          </cell>
          <cell r="K76" t="str">
            <v>8   1    4</v>
          </cell>
          <cell r="L76">
            <v>2</v>
          </cell>
          <cell r="M76" t="str">
            <v>4    1    5</v>
          </cell>
          <cell r="P76" t="str">
            <v xml:space="preserve">   0   0   0</v>
          </cell>
          <cell r="V76" t="str">
            <v>01.000.814.2-415.000</v>
          </cell>
        </row>
        <row r="77">
          <cell r="B77">
            <v>102.07</v>
          </cell>
          <cell r="C77" t="str">
            <v>PT. Sharp Yasonta Indonesia</v>
          </cell>
          <cell r="F77">
            <v>0</v>
          </cell>
          <cell r="G77">
            <v>1</v>
          </cell>
          <cell r="H77" t="str">
            <v>5    2  8</v>
          </cell>
          <cell r="K77" t="str">
            <v>9   7    9</v>
          </cell>
          <cell r="L77">
            <v>6</v>
          </cell>
          <cell r="M77" t="str">
            <v>4    1    1</v>
          </cell>
          <cell r="P77" t="str">
            <v xml:space="preserve">   0   0   0</v>
          </cell>
          <cell r="V77" t="str">
            <v>01.528.979.6-411.000</v>
          </cell>
        </row>
        <row r="78">
          <cell r="B78">
            <v>102.071</v>
          </cell>
          <cell r="C78" t="str">
            <v>PT. Astra Honda Motor</v>
          </cell>
          <cell r="D78" t="str">
            <v>Jl. Yos Sudarso Sunter I, Sunter Jaya-Tanjung Priok</v>
          </cell>
          <cell r="E78" t="str">
            <v>Jakarta Utara</v>
          </cell>
          <cell r="F78">
            <v>0</v>
          </cell>
          <cell r="G78">
            <v>1</v>
          </cell>
          <cell r="H78" t="str">
            <v>0    0  0</v>
          </cell>
          <cell r="K78" t="str">
            <v>7   4    6</v>
          </cell>
          <cell r="L78">
            <v>6</v>
          </cell>
          <cell r="M78" t="str">
            <v>0    9    2</v>
          </cell>
          <cell r="P78" t="str">
            <v xml:space="preserve">   0   0   0</v>
          </cell>
          <cell r="V78" t="str">
            <v>01.000.746.6-092.000</v>
          </cell>
        </row>
        <row r="79">
          <cell r="B79" t="str">
            <v>102.071A</v>
          </cell>
          <cell r="C79" t="str">
            <v>PT. Astra Honda Motor</v>
          </cell>
          <cell r="D79" t="str">
            <v>Jl. Kalimantan Blok AA 2 MM2100</v>
          </cell>
          <cell r="E79" t="str">
            <v>Cikarang</v>
          </cell>
        </row>
        <row r="80">
          <cell r="B80" t="str">
            <v>102.071B</v>
          </cell>
          <cell r="C80" t="str">
            <v>PT. Astra Honda Motor</v>
          </cell>
          <cell r="D80" t="str">
            <v>Jl. Pegangsaan Dua Km.2</v>
          </cell>
          <cell r="E80" t="str">
            <v>Jakarta</v>
          </cell>
        </row>
        <row r="81">
          <cell r="B81" t="str">
            <v>102.071C</v>
          </cell>
          <cell r="C81" t="str">
            <v>PT. Astra Honda Motor</v>
          </cell>
          <cell r="D81" t="str">
            <v>Jl. Pulo Ayang Raya Blok FF2</v>
          </cell>
          <cell r="E81" t="str">
            <v>Jakarta</v>
          </cell>
        </row>
        <row r="82">
          <cell r="B82">
            <v>102.072</v>
          </cell>
          <cell r="C82" t="str">
            <v xml:space="preserve">NC.Servitama </v>
          </cell>
          <cell r="D82" t="str">
            <v xml:space="preserve">Jl. Bojong Utama V E33/2, Perumahan Narogong </v>
          </cell>
          <cell r="E82" t="str">
            <v>Bekasi</v>
          </cell>
          <cell r="F82">
            <v>0</v>
          </cell>
          <cell r="G82">
            <v>2</v>
          </cell>
          <cell r="H82" t="str">
            <v>0    7  4</v>
          </cell>
          <cell r="K82" t="str">
            <v>4   3    4</v>
          </cell>
          <cell r="L82">
            <v>8</v>
          </cell>
          <cell r="M82" t="str">
            <v>4    0    7</v>
          </cell>
          <cell r="P82" t="str">
            <v xml:space="preserve">   0   0   0</v>
          </cell>
          <cell r="V82" t="str">
            <v>02.074.434.8-407.000</v>
          </cell>
        </row>
        <row r="83">
          <cell r="B83">
            <v>102.07299999999999</v>
          </cell>
          <cell r="C83" t="str">
            <v>PT. Petindo Jaya Sakti</v>
          </cell>
          <cell r="D83" t="str">
            <v>Kampung Kebon Besar Rt.004/005 Batu Ceper</v>
          </cell>
          <cell r="E83" t="str">
            <v>Tangerang</v>
          </cell>
          <cell r="F83">
            <v>0</v>
          </cell>
          <cell r="G83">
            <v>1</v>
          </cell>
          <cell r="H83" t="str">
            <v>2    4  3</v>
          </cell>
          <cell r="K83" t="str">
            <v>8   1    9</v>
          </cell>
          <cell r="L83">
            <v>8</v>
          </cell>
          <cell r="M83" t="str">
            <v>4    0    2</v>
          </cell>
          <cell r="P83" t="str">
            <v xml:space="preserve">   0   0   0</v>
          </cell>
          <cell r="V83" t="str">
            <v>01.243.819.8-402.000</v>
          </cell>
        </row>
        <row r="84">
          <cell r="B84">
            <v>102.074</v>
          </cell>
          <cell r="C84" t="str">
            <v>PT. Indoserako Sejahtera</v>
          </cell>
          <cell r="D84" t="str">
            <v>Jl. P.Jayakarta 121 No.59, Mangga Dua Selatan, Sawah Besar</v>
          </cell>
          <cell r="E84" t="str">
            <v>Jakarta Pusat 10730</v>
          </cell>
          <cell r="F84">
            <v>0</v>
          </cell>
          <cell r="G84">
            <v>1</v>
          </cell>
          <cell r="H84" t="str">
            <v>8    7  7</v>
          </cell>
          <cell r="K84" t="str">
            <v>4   1    1</v>
          </cell>
          <cell r="L84">
            <v>7</v>
          </cell>
          <cell r="M84" t="str">
            <v>0    2    6</v>
          </cell>
          <cell r="P84" t="str">
            <v xml:space="preserve">   0   0   0</v>
          </cell>
          <cell r="V84" t="str">
            <v>01.877.411.7-026.000</v>
          </cell>
        </row>
        <row r="85">
          <cell r="B85">
            <v>102.075</v>
          </cell>
          <cell r="C85" t="str">
            <v>PT. Cikarang Perkasa Manufacturing</v>
          </cell>
          <cell r="D85" t="str">
            <v>Jl. Jababeka VI Blok J No.7A Cikarang Industrial Estate</v>
          </cell>
          <cell r="E85" t="str">
            <v>Cikarang - Bekasi 17530</v>
          </cell>
          <cell r="F85">
            <v>0</v>
          </cell>
          <cell r="G85">
            <v>1</v>
          </cell>
          <cell r="H85" t="str">
            <v>6    5  0</v>
          </cell>
          <cell r="K85" t="str">
            <v>9   3    0</v>
          </cell>
          <cell r="L85">
            <v>9</v>
          </cell>
          <cell r="M85" t="str">
            <v>4    1    4</v>
          </cell>
          <cell r="P85" t="str">
            <v xml:space="preserve">   0   0   0</v>
          </cell>
          <cell r="V85" t="str">
            <v>01.650.930.9-414.000</v>
          </cell>
        </row>
        <row r="86">
          <cell r="B86">
            <v>102.07599999999999</v>
          </cell>
          <cell r="C86" t="str">
            <v>PT. Sakai Indonesia</v>
          </cell>
          <cell r="D86" t="str">
            <v>EJIP Industrial Park Plot 3J-1, Lemahabang</v>
          </cell>
          <cell r="E86" t="str">
            <v>Bekasi 17550</v>
          </cell>
          <cell r="F86">
            <v>0</v>
          </cell>
          <cell r="G86">
            <v>1</v>
          </cell>
          <cell r="H86" t="str">
            <v>0    7  1</v>
          </cell>
          <cell r="K86" t="str">
            <v>0   8    2</v>
          </cell>
          <cell r="L86">
            <v>0</v>
          </cell>
          <cell r="M86" t="str">
            <v>0    5    5</v>
          </cell>
          <cell r="P86" t="str">
            <v xml:space="preserve">   0   0   0</v>
          </cell>
          <cell r="V86" t="str">
            <v>01.071.082.0-055.000</v>
          </cell>
        </row>
        <row r="87">
          <cell r="B87">
            <v>102.077</v>
          </cell>
          <cell r="C87" t="str">
            <v>PT. Astra Otoparts Tbk</v>
          </cell>
          <cell r="D87" t="str">
            <v xml:space="preserve">Jl. Raya Pegangsaan Dua Km.2,2 Kelapa Gading </v>
          </cell>
          <cell r="E87" t="str">
            <v>Jakarta 14250</v>
          </cell>
          <cell r="F87">
            <v>0</v>
          </cell>
          <cell r="G87">
            <v>1</v>
          </cell>
          <cell r="H87" t="str">
            <v>3    4  5</v>
          </cell>
          <cell r="K87" t="str">
            <v>2   4    3</v>
          </cell>
          <cell r="L87">
            <v>8</v>
          </cell>
          <cell r="M87" t="str">
            <v>0    5    4</v>
          </cell>
          <cell r="P87" t="str">
            <v xml:space="preserve">   0   0   0</v>
          </cell>
          <cell r="V87" t="str">
            <v>01.345.243.8-054.000</v>
          </cell>
        </row>
        <row r="88">
          <cell r="B88" t="str">
            <v>102.077A</v>
          </cell>
          <cell r="C88" t="str">
            <v>PT. Astra Otoparts Tbk (Divisi Adiwira Plastik)</v>
          </cell>
          <cell r="D88" t="str">
            <v>Jl. Raya Jakarta Bogor Km.47 Nanggewer Mekar,</v>
          </cell>
          <cell r="E88" t="str">
            <v>Cibinong - Bogor 16912</v>
          </cell>
        </row>
        <row r="89">
          <cell r="B89">
            <v>102.078</v>
          </cell>
          <cell r="C89" t="str">
            <v>PT. Sumi Rubber Indonesia</v>
          </cell>
        </row>
        <row r="90">
          <cell r="B90">
            <v>102.07899999999999</v>
          </cell>
          <cell r="C90" t="str">
            <v>PT. Yamaha Indonesia Motor MFG</v>
          </cell>
          <cell r="D90" t="str">
            <v>Jl. DR.KRT.Radjiman Widyodiningrat Rt.009/06 Rawa Terate Cakung</v>
          </cell>
          <cell r="E90" t="str">
            <v>Jakarta Timur 13920</v>
          </cell>
          <cell r="F90">
            <v>0</v>
          </cell>
          <cell r="G90">
            <v>1</v>
          </cell>
          <cell r="H90" t="str">
            <v>0    0  0</v>
          </cell>
          <cell r="K90" t="str">
            <v>5   5    4</v>
          </cell>
          <cell r="L90">
            <v>4</v>
          </cell>
          <cell r="M90" t="str">
            <v>0    9    2</v>
          </cell>
          <cell r="P90" t="str">
            <v xml:space="preserve">   0   0   0</v>
          </cell>
          <cell r="V90" t="str">
            <v>01.000.554.4-092.000</v>
          </cell>
        </row>
        <row r="91">
          <cell r="B91">
            <v>102.08</v>
          </cell>
          <cell r="C91" t="str">
            <v>PT. Yamaha Part Motor Indonesia</v>
          </cell>
        </row>
        <row r="92">
          <cell r="B92">
            <v>102.081</v>
          </cell>
          <cell r="C92" t="str">
            <v xml:space="preserve">PT. Yuasa Battery </v>
          </cell>
        </row>
        <row r="93">
          <cell r="B93">
            <v>102.08199999999999</v>
          </cell>
          <cell r="C93" t="str">
            <v>PT. United Tractors Pandu Engineering</v>
          </cell>
          <cell r="D93" t="str">
            <v xml:space="preserve">Jl. Raya Bekasi Km.22 Cakung </v>
          </cell>
          <cell r="E93" t="str">
            <v xml:space="preserve">Jakarta </v>
          </cell>
          <cell r="F93">
            <v>0</v>
          </cell>
          <cell r="G93">
            <v>1</v>
          </cell>
          <cell r="H93" t="str">
            <v>0    6  0</v>
          </cell>
          <cell r="K93" t="str">
            <v>6   0    2</v>
          </cell>
          <cell r="L93">
            <v>8</v>
          </cell>
          <cell r="M93" t="str">
            <v>0    0    7</v>
          </cell>
          <cell r="P93" t="str">
            <v xml:space="preserve">   0   0   0</v>
          </cell>
          <cell r="V93" t="str">
            <v>01.060.602.8-007.000</v>
          </cell>
        </row>
        <row r="94">
          <cell r="B94" t="str">
            <v>102.082A</v>
          </cell>
          <cell r="C94" t="str">
            <v>PT. United Tractors Pandu Engineering</v>
          </cell>
          <cell r="D94" t="str">
            <v>Jl. Jababeka XI Blok H30-40</v>
          </cell>
          <cell r="E94" t="str">
            <v>Bekasi 17530</v>
          </cell>
        </row>
        <row r="95">
          <cell r="B95">
            <v>102.083</v>
          </cell>
          <cell r="C95" t="str">
            <v xml:space="preserve">PT. Dharma Precision Mould </v>
          </cell>
          <cell r="D95" t="str">
            <v>Kompleks Lippo City Block C.III No.12 Cibatu</v>
          </cell>
          <cell r="E95" t="str">
            <v>Cikarang Selatan,Bekasi</v>
          </cell>
          <cell r="F95">
            <v>0</v>
          </cell>
          <cell r="G95">
            <v>1</v>
          </cell>
          <cell r="H95" t="str">
            <v>0    8  4</v>
          </cell>
          <cell r="K95" t="str">
            <v>7   5    4</v>
          </cell>
          <cell r="L95">
            <v>9</v>
          </cell>
          <cell r="M95" t="str">
            <v>4    1    3</v>
          </cell>
          <cell r="P95" t="str">
            <v xml:space="preserve">   0   0   0</v>
          </cell>
          <cell r="V95" t="str">
            <v>01.084.754.9-413.000</v>
          </cell>
        </row>
        <row r="96">
          <cell r="B96">
            <v>102.084</v>
          </cell>
          <cell r="C96" t="str">
            <v>PT. Dinamikajaya Bumipersada</v>
          </cell>
          <cell r="D96" t="str">
            <v>Jl. Raya Curug Km.I Bitung, Kadujaya</v>
          </cell>
          <cell r="E96" t="str">
            <v>Tangerang</v>
          </cell>
          <cell r="F96">
            <v>0</v>
          </cell>
          <cell r="G96">
            <v>1</v>
          </cell>
          <cell r="H96" t="str">
            <v>7    7  5</v>
          </cell>
          <cell r="K96" t="str">
            <v>2   0    7</v>
          </cell>
          <cell r="L96">
            <v>2</v>
          </cell>
          <cell r="M96" t="str">
            <v>4    1    1</v>
          </cell>
          <cell r="P96" t="str">
            <v xml:space="preserve">   0   0   0</v>
          </cell>
          <cell r="V96" t="str">
            <v>01.775.207.2-411.000</v>
          </cell>
        </row>
        <row r="97">
          <cell r="B97">
            <v>102.08499999999999</v>
          </cell>
          <cell r="C97" t="str">
            <v>Rudi Hermanto</v>
          </cell>
          <cell r="D97" t="str">
            <v xml:space="preserve">Jl. Tanah Merdeka No.21 Kel.Susukan, Kec.Ciracas </v>
          </cell>
          <cell r="E97" t="str">
            <v>Jakarta Timur</v>
          </cell>
          <cell r="F97">
            <v>0</v>
          </cell>
          <cell r="G97">
            <v>4</v>
          </cell>
          <cell r="H97" t="str">
            <v>1    0  0</v>
          </cell>
          <cell r="K97" t="str">
            <v>0   2    1</v>
          </cell>
          <cell r="L97">
            <v>7</v>
          </cell>
          <cell r="M97" t="str">
            <v>0    0    5</v>
          </cell>
          <cell r="P97" t="str">
            <v xml:space="preserve">   0   0   0</v>
          </cell>
          <cell r="V97" t="str">
            <v>04.100.021.7-005.000</v>
          </cell>
        </row>
        <row r="98">
          <cell r="B98">
            <v>102.086</v>
          </cell>
          <cell r="C98" t="str">
            <v>PT. Rexam Der Kwei Indah Indonesia</v>
          </cell>
          <cell r="D98" t="str">
            <v>Jl. Setia Makmur, Kampung Bulu Rt.06 Rw.01</v>
          </cell>
          <cell r="E98" t="str">
            <v>Tambun - Bekasi 17510</v>
          </cell>
          <cell r="F98">
            <v>0</v>
          </cell>
          <cell r="G98">
            <v>1</v>
          </cell>
          <cell r="H98" t="str">
            <v>0    8  1</v>
          </cell>
          <cell r="K98" t="str">
            <v>6   0    7</v>
          </cell>
          <cell r="L98">
            <v>2</v>
          </cell>
          <cell r="M98" t="str">
            <v>4    1    3</v>
          </cell>
          <cell r="P98" t="str">
            <v xml:space="preserve">   0   0   0</v>
          </cell>
          <cell r="V98" t="str">
            <v>01.081.607.2-413.000</v>
          </cell>
        </row>
        <row r="99">
          <cell r="B99">
            <v>102.087</v>
          </cell>
          <cell r="C99" t="str">
            <v>PT. Hans Platindo Electro</v>
          </cell>
          <cell r="D99" t="str">
            <v>Jl. Mercedes Benz No.70, Cicadas, Gunung Putri</v>
          </cell>
          <cell r="E99" t="str">
            <v>Bogor</v>
          </cell>
          <cell r="F99">
            <v>0</v>
          </cell>
          <cell r="G99">
            <v>1</v>
          </cell>
          <cell r="H99" t="str">
            <v>6    0  9</v>
          </cell>
          <cell r="K99" t="str">
            <v>8   9    3</v>
          </cell>
          <cell r="L99">
            <v>1</v>
          </cell>
          <cell r="M99" t="str">
            <v>4    0    3</v>
          </cell>
          <cell r="P99" t="str">
            <v xml:space="preserve">   0   0   1</v>
          </cell>
          <cell r="V99" t="str">
            <v>01.609.893.1-403.001</v>
          </cell>
        </row>
        <row r="100">
          <cell r="B100">
            <v>102.08799999999999</v>
          </cell>
          <cell r="C100" t="str">
            <v>PT. Wahana Eka Paramitra</v>
          </cell>
          <cell r="D100" t="str">
            <v>Jl. Pegangsaan Dua Blok.A1, Km.1.6, Kelapa Gading</v>
          </cell>
          <cell r="E100" t="str">
            <v>Jakarta 14250</v>
          </cell>
          <cell r="F100">
            <v>0</v>
          </cell>
          <cell r="G100">
            <v>1</v>
          </cell>
          <cell r="H100" t="str">
            <v>0    6  0</v>
          </cell>
          <cell r="K100" t="str">
            <v>6   1    8</v>
          </cell>
          <cell r="L100">
            <v>4</v>
          </cell>
          <cell r="M100" t="str">
            <v>0    0    7</v>
          </cell>
          <cell r="P100" t="str">
            <v xml:space="preserve">   0   0   0</v>
          </cell>
          <cell r="V100" t="str">
            <v>01.060.618.4-007.000</v>
          </cell>
        </row>
        <row r="101">
          <cell r="B101">
            <v>102.089</v>
          </cell>
          <cell r="C101" t="str">
            <v>PT. Graha Kerindo Utama</v>
          </cell>
          <cell r="D101" t="str">
            <v>Jl. Gajah Mada No.104-105 Krukut, Tamansari</v>
          </cell>
          <cell r="E101" t="str">
            <v>Jakarta Barat 11140</v>
          </cell>
          <cell r="F101">
            <v>0</v>
          </cell>
          <cell r="G101">
            <v>1</v>
          </cell>
          <cell r="H101" t="str">
            <v>3    8  5</v>
          </cell>
          <cell r="K101" t="str">
            <v>5   2    6</v>
          </cell>
          <cell r="L101">
            <v>7</v>
          </cell>
          <cell r="M101" t="str">
            <v>0    7    3</v>
          </cell>
          <cell r="P101" t="str">
            <v xml:space="preserve">   0   0   0</v>
          </cell>
          <cell r="V101" t="str">
            <v>01.385.526.7-073.000</v>
          </cell>
        </row>
        <row r="102">
          <cell r="B102">
            <v>102.09</v>
          </cell>
          <cell r="C102" t="str">
            <v>PT. Nusa Keihin Indonesia</v>
          </cell>
          <cell r="D102" t="str">
            <v xml:space="preserve">Jl. Pegangsaan Dua Km.2,1 </v>
          </cell>
          <cell r="E102" t="str">
            <v>Jakarta Utara 14250</v>
          </cell>
          <cell r="F102">
            <v>0</v>
          </cell>
          <cell r="G102">
            <v>1</v>
          </cell>
          <cell r="H102" t="str">
            <v>8    2  4</v>
          </cell>
          <cell r="K102" t="str">
            <v>5   4    8</v>
          </cell>
          <cell r="L102">
            <v>0</v>
          </cell>
          <cell r="M102" t="str">
            <v>0    5    5</v>
          </cell>
          <cell r="P102" t="str">
            <v xml:space="preserve">   0   0   0</v>
          </cell>
          <cell r="V102" t="str">
            <v>01.824.548.0-055.000</v>
          </cell>
        </row>
        <row r="103">
          <cell r="B103">
            <v>102.09099999999999</v>
          </cell>
          <cell r="C103" t="str">
            <v>PT. Gemala Kempa Daya</v>
          </cell>
          <cell r="D103" t="str">
            <v>Jl. Raya Pegangsaan Dua Blok A-1 KM 1,6, Pegangsaan Dua, Kelapa Gading</v>
          </cell>
          <cell r="E103" t="str">
            <v>Jakarta Utara, DKI Jakarta Raya 14250</v>
          </cell>
          <cell r="F103">
            <v>0</v>
          </cell>
          <cell r="G103">
            <v>1</v>
          </cell>
          <cell r="H103" t="str">
            <v>0    0  0</v>
          </cell>
          <cell r="K103" t="str">
            <v>7   6    9</v>
          </cell>
          <cell r="L103">
            <v>8</v>
          </cell>
          <cell r="M103" t="str">
            <v>0    0    7</v>
          </cell>
          <cell r="P103" t="str">
            <v xml:space="preserve">   0   0   0</v>
          </cell>
          <cell r="V103" t="str">
            <v>01.000.769.8-007-000</v>
          </cell>
        </row>
        <row r="104">
          <cell r="B104">
            <v>102.092</v>
          </cell>
          <cell r="C104" t="str">
            <v>PT. Filtech Indonesia</v>
          </cell>
          <cell r="D104" t="str">
            <v>Kawasan Industri MM2100 Blok JJ-3-1</v>
          </cell>
          <cell r="E104" t="str">
            <v>Cikarang-Bekasi 17520</v>
          </cell>
          <cell r="F104">
            <v>0</v>
          </cell>
          <cell r="G104">
            <v>2</v>
          </cell>
          <cell r="H104" t="str">
            <v>0    5  9</v>
          </cell>
          <cell r="K104" t="str">
            <v>2   0    2</v>
          </cell>
          <cell r="L104">
            <v>8</v>
          </cell>
          <cell r="M104" t="str">
            <v>0    5    9</v>
          </cell>
          <cell r="P104" t="str">
            <v xml:space="preserve">   0   0   0</v>
          </cell>
          <cell r="V104" t="str">
            <v>02.059.202.8-059.000</v>
          </cell>
        </row>
        <row r="105">
          <cell r="B105">
            <v>102.093</v>
          </cell>
          <cell r="C105" t="str">
            <v>PT. Inti Ganda Perdana</v>
          </cell>
          <cell r="D105" t="str">
            <v>Jl. Raya Pegangsaan Dua Blok A-3 Km.1.6 Pegangsaan Dua</v>
          </cell>
          <cell r="E105" t="str">
            <v>Kelapa Gading - Jakarta Utara 14250</v>
          </cell>
          <cell r="F105">
            <v>0</v>
          </cell>
          <cell r="G105">
            <v>1</v>
          </cell>
          <cell r="H105" t="str">
            <v>0    6  0</v>
          </cell>
          <cell r="K105" t="str">
            <v>6   1    7</v>
          </cell>
          <cell r="L105">
            <v>6</v>
          </cell>
          <cell r="M105" t="str">
            <v>0    0    7</v>
          </cell>
          <cell r="P105" t="str">
            <v xml:space="preserve">   0   0   0</v>
          </cell>
          <cell r="V105" t="str">
            <v>01.060.617.6-007-000</v>
          </cell>
        </row>
        <row r="106">
          <cell r="B106">
            <v>102.09399999999999</v>
          </cell>
          <cell r="C106" t="str">
            <v>PT. Excel Metal Industry</v>
          </cell>
          <cell r="D106" t="str">
            <v xml:space="preserve">Jl. Akses Tol Cibitung No.82 </v>
          </cell>
          <cell r="E106" t="str">
            <v>Cibitung-Bekasi 17520</v>
          </cell>
          <cell r="F106">
            <v>0</v>
          </cell>
          <cell r="G106">
            <v>1</v>
          </cell>
          <cell r="H106" t="str">
            <v>0    6  9</v>
          </cell>
          <cell r="K106" t="str">
            <v>5   6    3</v>
          </cell>
          <cell r="L106">
            <v>3</v>
          </cell>
          <cell r="M106" t="str">
            <v>0    5    5</v>
          </cell>
          <cell r="P106" t="str">
            <v xml:space="preserve">   0   0   0</v>
          </cell>
          <cell r="V106" t="str">
            <v>01.069.563.3-055.000</v>
          </cell>
        </row>
        <row r="107">
          <cell r="B107">
            <v>102.095</v>
          </cell>
          <cell r="C107" t="str">
            <v xml:space="preserve">PT. Megameda Mitra Mandiri </v>
          </cell>
          <cell r="D107" t="str">
            <v xml:space="preserve">Jl. Giro 1 Blok Q No. 34 Rt/Rw : 001/010, Pegangsaan Dua, Kelapa Gading </v>
          </cell>
          <cell r="E107" t="str">
            <v>Jakarta Utara 14250</v>
          </cell>
          <cell r="F107">
            <v>0</v>
          </cell>
          <cell r="G107">
            <v>1</v>
          </cell>
          <cell r="H107" t="str">
            <v>9    3  3</v>
          </cell>
          <cell r="K107" t="str">
            <v>1   2    3</v>
          </cell>
          <cell r="L107">
            <v>0</v>
          </cell>
          <cell r="M107" t="str">
            <v>0    4    3</v>
          </cell>
          <cell r="P107" t="str">
            <v xml:space="preserve">   0   0   0</v>
          </cell>
          <cell r="V107" t="str">
            <v>01.933.123.0-043.000</v>
          </cell>
        </row>
        <row r="108">
          <cell r="B108">
            <v>102.096</v>
          </cell>
          <cell r="C108" t="str">
            <v>PT. Bina Usaha Mandiri Mizusawa</v>
          </cell>
          <cell r="D108" t="str">
            <v>Jl. KH.EZ Muttaqin Kp.Doyong, Alam Jaya</v>
          </cell>
          <cell r="E108" t="str">
            <v>Jatiuwung - Tangerang</v>
          </cell>
          <cell r="F108">
            <v>0</v>
          </cell>
          <cell r="G108">
            <v>1</v>
          </cell>
          <cell r="H108" t="str">
            <v>0    6  0</v>
          </cell>
          <cell r="K108" t="str">
            <v>2   9    8</v>
          </cell>
          <cell r="L108">
            <v>5</v>
          </cell>
          <cell r="M108" t="str">
            <v>0    5    5</v>
          </cell>
          <cell r="P108" t="str">
            <v xml:space="preserve">   0   0   0</v>
          </cell>
          <cell r="V108" t="str">
            <v>01.060.298.5-055.000</v>
          </cell>
        </row>
        <row r="109">
          <cell r="B109">
            <v>102.09699999999999</v>
          </cell>
          <cell r="C109" t="str">
            <v>PT. Ikimura Indotools Center</v>
          </cell>
          <cell r="D109" t="str">
            <v>Jl. Mangga Besar Raya 183 Lt.IV/305</v>
          </cell>
          <cell r="E109" t="str">
            <v>Jakarta</v>
          </cell>
          <cell r="F109">
            <v>0</v>
          </cell>
          <cell r="G109">
            <v>1</v>
          </cell>
          <cell r="H109" t="str">
            <v>5    6  9</v>
          </cell>
          <cell r="K109" t="str">
            <v>9   9    9</v>
          </cell>
          <cell r="L109">
            <v>4</v>
          </cell>
          <cell r="M109" t="str">
            <v>0    2    6</v>
          </cell>
          <cell r="P109" t="str">
            <v xml:space="preserve">   0   0   0</v>
          </cell>
          <cell r="V109" t="str">
            <v>01.569.999.4-026.000</v>
          </cell>
        </row>
        <row r="110">
          <cell r="B110" t="str">
            <v>102.097A</v>
          </cell>
          <cell r="C110" t="str">
            <v>PT. Ikimura Indotools Center</v>
          </cell>
          <cell r="D110" t="str">
            <v>Komp.Rukan Artha Gading Niaga Block I No.17 &amp; 18, Sentra Bisnis Artha Gading</v>
          </cell>
          <cell r="E110" t="str">
            <v>Kelapa Gading - Jakarta Utara 14240</v>
          </cell>
        </row>
        <row r="111">
          <cell r="B111">
            <v>102.098</v>
          </cell>
          <cell r="C111" t="str">
            <v>PT. Andhi Chandra A.P, Tbk</v>
          </cell>
          <cell r="D111" t="str">
            <v>Jl. Pluit Raya I No.1</v>
          </cell>
          <cell r="E111" t="str">
            <v>Jakarta 14440</v>
          </cell>
          <cell r="F111">
            <v>0</v>
          </cell>
          <cell r="G111">
            <v>1</v>
          </cell>
          <cell r="H111" t="str">
            <v>3    0  8</v>
          </cell>
          <cell r="K111" t="str">
            <v>8   7    2</v>
          </cell>
          <cell r="L111">
            <v>9</v>
          </cell>
          <cell r="M111" t="str">
            <v>0    5    4</v>
          </cell>
          <cell r="P111" t="str">
            <v xml:space="preserve">   0   0   0</v>
          </cell>
          <cell r="V111" t="str">
            <v>01.308.872.9-054.000</v>
          </cell>
        </row>
        <row r="112">
          <cell r="B112">
            <v>102.099</v>
          </cell>
          <cell r="C112" t="str">
            <v>PT. Aichi Forging Indonesia</v>
          </cell>
          <cell r="D112" t="str">
            <v>Jl. Pegangsaan Dua Block A1 Km.1.6, Kelapa Gading Barat</v>
          </cell>
          <cell r="E112" t="str">
            <v>Jakarta Utara 14240</v>
          </cell>
          <cell r="F112">
            <v>0</v>
          </cell>
          <cell r="G112">
            <v>2</v>
          </cell>
          <cell r="H112" t="str">
            <v>2    7  0</v>
          </cell>
          <cell r="K112" t="str">
            <v>4   4    1</v>
          </cell>
          <cell r="L112">
            <v>5</v>
          </cell>
          <cell r="M112" t="str">
            <v>0    4    6</v>
          </cell>
          <cell r="P112" t="str">
            <v xml:space="preserve">   0   0   0</v>
          </cell>
          <cell r="V112" t="str">
            <v>02.270.441.5-046.000</v>
          </cell>
        </row>
        <row r="113">
          <cell r="B113">
            <v>102.1</v>
          </cell>
          <cell r="C113" t="str">
            <v>PT. Marga Metal Tunggal Perkasa</v>
          </cell>
          <cell r="D113" t="str">
            <v>Jl. Kamal Raya Outer Ring Road, Tmn Palem Lestari A II No 71</v>
          </cell>
          <cell r="E113" t="str">
            <v>Cengkareng - Jakarta Barat 11730</v>
          </cell>
          <cell r="F113">
            <v>0</v>
          </cell>
          <cell r="G113">
            <v>1</v>
          </cell>
          <cell r="H113" t="str">
            <v>9    3  0</v>
          </cell>
          <cell r="K113" t="str">
            <v>7   9    3</v>
          </cell>
          <cell r="L113">
            <v>3</v>
          </cell>
          <cell r="M113" t="str">
            <v>0    3    4</v>
          </cell>
          <cell r="P113" t="str">
            <v xml:space="preserve">   0   0   0</v>
          </cell>
          <cell r="V113" t="str">
            <v>01.930.793.3-034.000</v>
          </cell>
        </row>
        <row r="114">
          <cell r="B114">
            <v>102.101</v>
          </cell>
          <cell r="C114" t="str">
            <v>PT. Kalbe Farma Tbk</v>
          </cell>
          <cell r="D114" t="str">
            <v>Jl. Letjen Suprapto, Kavling 4 No.1 Cempaka Putih</v>
          </cell>
          <cell r="E114" t="str">
            <v>Jakarta Pusat</v>
          </cell>
          <cell r="F114">
            <v>0</v>
          </cell>
          <cell r="G114">
            <v>1</v>
          </cell>
          <cell r="H114" t="str">
            <v>0    0  1</v>
          </cell>
          <cell r="K114" t="str">
            <v>8   3    6</v>
          </cell>
          <cell r="L114">
            <v>4</v>
          </cell>
          <cell r="M114" t="str">
            <v>0    9    2</v>
          </cell>
          <cell r="P114" t="str">
            <v xml:space="preserve">   0   0   0</v>
          </cell>
          <cell r="V114" t="str">
            <v>01.001.836.4-092.000</v>
          </cell>
        </row>
        <row r="115">
          <cell r="B115">
            <v>102.102</v>
          </cell>
          <cell r="C115" t="str">
            <v>PT. Kenrope Utama</v>
          </cell>
          <cell r="D115" t="str">
            <v xml:space="preserve">Jl. Narogong Raya Km.13 Pangkalan V Rt/Rw : 004/004 Cikiwul  </v>
          </cell>
          <cell r="E115" t="str">
            <v>Bantar Gebang - Bekasi 17310</v>
          </cell>
          <cell r="F115">
            <v>0</v>
          </cell>
          <cell r="G115">
            <v>1</v>
          </cell>
          <cell r="H115" t="str">
            <v>3    0  0</v>
          </cell>
          <cell r="K115" t="str">
            <v>8   0    5</v>
          </cell>
          <cell r="L115">
            <v>7</v>
          </cell>
          <cell r="M115" t="str">
            <v>4    3    1</v>
          </cell>
          <cell r="P115" t="str">
            <v xml:space="preserve">   0   0   0</v>
          </cell>
          <cell r="V115" t="str">
            <v>01.300.805.7-431.000</v>
          </cell>
        </row>
        <row r="116">
          <cell r="B116">
            <v>102.10299999999999</v>
          </cell>
          <cell r="C116" t="str">
            <v>PT. Taichong Engineering And Steel Works Indonesia</v>
          </cell>
          <cell r="D116" t="str">
            <v>Gedung Sona Topaz Tower, Lt.15 Jl. Jend Sudirman Kav.26</v>
          </cell>
          <cell r="E116" t="str">
            <v>Jakarta Selatan 12920</v>
          </cell>
          <cell r="F116">
            <v>0</v>
          </cell>
          <cell r="G116">
            <v>2</v>
          </cell>
          <cell r="H116" t="str">
            <v>1    9  4</v>
          </cell>
          <cell r="K116" t="str">
            <v>3   7    7</v>
          </cell>
          <cell r="L116">
            <v>4</v>
          </cell>
          <cell r="M116" t="str">
            <v>0    5    8</v>
          </cell>
          <cell r="P116" t="str">
            <v xml:space="preserve">   0   0   0</v>
          </cell>
          <cell r="V116" t="str">
            <v>02.194.377.4-058.000</v>
          </cell>
        </row>
        <row r="117">
          <cell r="B117" t="str">
            <v>102.103A</v>
          </cell>
          <cell r="C117" t="str">
            <v>PT. Taichong Engineering And Steel Works Indonesia</v>
          </cell>
          <cell r="D117" t="str">
            <v>Taman Rasuna Tower 8 Lt. 23 F Jl. HR Rasuna Said</v>
          </cell>
          <cell r="E117" t="str">
            <v>Jakarta</v>
          </cell>
        </row>
        <row r="118">
          <cell r="B118">
            <v>102.104</v>
          </cell>
          <cell r="C118" t="str">
            <v>PT. Buana Inti Cemerlang</v>
          </cell>
          <cell r="D118" t="str">
            <v>Jl. Rawa Gatel Block III S Kav.37-38 Kawasan Industri Pulogadung</v>
          </cell>
          <cell r="E118" t="str">
            <v>Jakarta Timur 13930</v>
          </cell>
          <cell r="F118">
            <v>0</v>
          </cell>
          <cell r="G118">
            <v>2</v>
          </cell>
          <cell r="H118" t="str">
            <v>1    8  9</v>
          </cell>
          <cell r="K118" t="str">
            <v>3   2    1</v>
          </cell>
          <cell r="L118">
            <v>9</v>
          </cell>
          <cell r="M118" t="str">
            <v>0    0    4</v>
          </cell>
          <cell r="P118" t="str">
            <v xml:space="preserve">   0   0   0</v>
          </cell>
          <cell r="V118" t="str">
            <v>02.189.321.9-004.000</v>
          </cell>
        </row>
        <row r="119">
          <cell r="B119">
            <v>102.105</v>
          </cell>
          <cell r="C119" t="str">
            <v>PT. Transprin Prima</v>
          </cell>
          <cell r="D119" t="str">
            <v>Green Garden Y3/38</v>
          </cell>
          <cell r="E119" t="str">
            <v>Jakarta Barat</v>
          </cell>
        </row>
        <row r="120">
          <cell r="B120">
            <v>102.10599999999999</v>
          </cell>
          <cell r="C120" t="str">
            <v>PT. Metinca Prima Industrial Works</v>
          </cell>
          <cell r="D120" t="str">
            <v>Jl. Rawa Sumur Barat No.6, Kawasan Industri Pulogadung</v>
          </cell>
          <cell r="E120" t="str">
            <v>Jakarta Timur</v>
          </cell>
          <cell r="F120">
            <v>0</v>
          </cell>
          <cell r="G120">
            <v>1</v>
          </cell>
          <cell r="H120" t="str">
            <v>3    2  1</v>
          </cell>
          <cell r="K120" t="str">
            <v>1   9    7</v>
          </cell>
          <cell r="L120">
            <v>4</v>
          </cell>
          <cell r="M120" t="str">
            <v>0    0    4</v>
          </cell>
          <cell r="P120" t="str">
            <v xml:space="preserve">   0   0   0</v>
          </cell>
          <cell r="V120" t="str">
            <v>01.321.197.4-004.000</v>
          </cell>
        </row>
        <row r="121">
          <cell r="B121">
            <v>102.107</v>
          </cell>
          <cell r="C121" t="str">
            <v>PT. Arviteque</v>
          </cell>
          <cell r="D121" t="str">
            <v>Gatot Subroto Km.6,5 No.12 Rt/Rw : 05/02, Jatake-Jati Uwung</v>
          </cell>
          <cell r="E121" t="str">
            <v>Tangerang 15136</v>
          </cell>
          <cell r="F121">
            <v>0</v>
          </cell>
          <cell r="G121">
            <v>2</v>
          </cell>
          <cell r="H121" t="str">
            <v>5    3  8</v>
          </cell>
          <cell r="K121" t="str">
            <v>2   8    3</v>
          </cell>
          <cell r="L121">
            <v>9</v>
          </cell>
          <cell r="M121" t="str">
            <v>4    0    2</v>
          </cell>
          <cell r="P121" t="str">
            <v xml:space="preserve">   0   0   0</v>
          </cell>
          <cell r="V121" t="str">
            <v>02.538.283.9-402.000</v>
          </cell>
        </row>
        <row r="122">
          <cell r="B122">
            <v>102.108</v>
          </cell>
          <cell r="C122" t="str">
            <v>PT. Berlina Tbk.</v>
          </cell>
          <cell r="D122" t="str">
            <v>Jl. Raya Pandaan Tawangrejo Pasuruan</v>
          </cell>
          <cell r="E122" t="str">
            <v>Pasuruan</v>
          </cell>
          <cell r="F122">
            <v>0</v>
          </cell>
          <cell r="G122">
            <v>1</v>
          </cell>
          <cell r="H122" t="str">
            <v>1    3  2</v>
          </cell>
          <cell r="K122" t="str">
            <v>9   2    3</v>
          </cell>
          <cell r="L122">
            <v>2</v>
          </cell>
          <cell r="M122" t="str">
            <v>0    5    4</v>
          </cell>
          <cell r="P122" t="str">
            <v xml:space="preserve">   0   0   0</v>
          </cell>
          <cell r="V122" t="str">
            <v>01.132.923.2-054.000</v>
          </cell>
        </row>
        <row r="123">
          <cell r="D123" t="str">
            <v>Jl. Jababeka Raya Bl.E12-17 Kawasan Jababeka I</v>
          </cell>
          <cell r="E123" t="str">
            <v>Cikarang Utara - Bekasi 17832</v>
          </cell>
        </row>
        <row r="124">
          <cell r="D124" t="str">
            <v>Jl. Raya M.Toha Km.5 Kampung Pengasinan Desa Periuk Jaya</v>
          </cell>
          <cell r="E124" t="str">
            <v>Tangerang</v>
          </cell>
        </row>
        <row r="125">
          <cell r="B125">
            <v>102.10899999999999</v>
          </cell>
          <cell r="C125" t="str">
            <v>PT. Semyung Prima</v>
          </cell>
          <cell r="D125" t="str">
            <v>Jl. Jababeka V SFB Blok U-300 Kawasan Industri Cikarang</v>
          </cell>
          <cell r="E125" t="str">
            <v>Cikarang - Bekasi 17530</v>
          </cell>
          <cell r="F125">
            <v>0</v>
          </cell>
          <cell r="G125">
            <v>1</v>
          </cell>
          <cell r="H125" t="str">
            <v>8    2  4</v>
          </cell>
          <cell r="K125" t="str">
            <v>4   3    3</v>
          </cell>
          <cell r="L125">
            <v>5</v>
          </cell>
          <cell r="M125" t="str">
            <v>0    5    5</v>
          </cell>
          <cell r="P125" t="str">
            <v xml:space="preserve">   0   0   0</v>
          </cell>
          <cell r="V125" t="str">
            <v>01.824.433.5-055.000</v>
          </cell>
        </row>
        <row r="126">
          <cell r="B126">
            <v>102.11</v>
          </cell>
          <cell r="C126" t="str">
            <v>PT. Sanisteel</v>
          </cell>
          <cell r="D126" t="str">
            <v>Jl. Kresek Raya No. 10 Duri Kosambi, Cengkareng</v>
          </cell>
          <cell r="E126" t="str">
            <v>Jakarta Barat</v>
          </cell>
          <cell r="F126">
            <v>0</v>
          </cell>
          <cell r="G126">
            <v>2</v>
          </cell>
          <cell r="H126" t="str">
            <v>4    8  0</v>
          </cell>
          <cell r="K126" t="str">
            <v>0   7    8</v>
          </cell>
          <cell r="L126">
            <v>1</v>
          </cell>
          <cell r="M126" t="str">
            <v>0    3    4</v>
          </cell>
          <cell r="P126" t="str">
            <v xml:space="preserve">   0   0   0</v>
          </cell>
          <cell r="V126" t="str">
            <v>02.480.078.1-034.000</v>
          </cell>
        </row>
        <row r="127">
          <cell r="B127">
            <v>102.111</v>
          </cell>
          <cell r="C127" t="str">
            <v>PT. Hilon Felt</v>
          </cell>
          <cell r="D127" t="str">
            <v>Jl. Putra Utama Raya No.11, Kaw.Industri Desa Suka Asih</v>
          </cell>
          <cell r="E127" t="str">
            <v>Pasar Kemis-Tangerang 15560</v>
          </cell>
          <cell r="F127">
            <v>0</v>
          </cell>
          <cell r="G127">
            <v>2</v>
          </cell>
          <cell r="H127" t="str">
            <v>0    2  6</v>
          </cell>
          <cell r="K127" t="str">
            <v>4   6    0</v>
          </cell>
          <cell r="L127">
            <v>2</v>
          </cell>
          <cell r="M127" t="str">
            <v>0    5    7</v>
          </cell>
          <cell r="P127" t="str">
            <v xml:space="preserve">   0   0   0</v>
          </cell>
          <cell r="V127" t="str">
            <v>02.026.460.2-057.000</v>
          </cell>
        </row>
        <row r="128">
          <cell r="B128">
            <v>102.11199999999999</v>
          </cell>
          <cell r="C128" t="str">
            <v>PT. Federal Nitan</v>
          </cell>
          <cell r="E128" t="str">
            <v>Cibitung</v>
          </cell>
        </row>
        <row r="129">
          <cell r="B129">
            <v>102.113</v>
          </cell>
          <cell r="C129" t="str">
            <v>PT. Saralee Household</v>
          </cell>
          <cell r="D129" t="str">
            <v xml:space="preserve">Jl. Raya Bogor Km.27, Ciracas </v>
          </cell>
          <cell r="E129" t="str">
            <v>Jakarta Timur 13740</v>
          </cell>
          <cell r="F129">
            <v>0</v>
          </cell>
          <cell r="G129">
            <v>1</v>
          </cell>
          <cell r="H129" t="str">
            <v>0    0  3</v>
          </cell>
          <cell r="K129" t="str">
            <v>1   6    9</v>
          </cell>
          <cell r="L129">
            <v>8</v>
          </cell>
          <cell r="M129" t="str">
            <v>0    5    2</v>
          </cell>
          <cell r="P129" t="str">
            <v xml:space="preserve">   0   0   0</v>
          </cell>
          <cell r="V129" t="str">
            <v>01.003.169.8-.052.000</v>
          </cell>
        </row>
        <row r="130">
          <cell r="B130">
            <v>102.114</v>
          </cell>
          <cell r="C130" t="str">
            <v>PT. Asama Indonesia Manufacturing</v>
          </cell>
          <cell r="D130" t="str">
            <v>Jl. Mitra Selatan II, Kawasan Industri Mitra Karawang, Parung Mulya, Ciampel</v>
          </cell>
          <cell r="E130" t="str">
            <v>Karawang-Jawa Barat 41361</v>
          </cell>
          <cell r="F130">
            <v>0</v>
          </cell>
          <cell r="G130">
            <v>1</v>
          </cell>
          <cell r="H130" t="str">
            <v>0    8  1</v>
          </cell>
          <cell r="K130" t="str">
            <v>6   3    3</v>
          </cell>
          <cell r="L130">
            <v>8</v>
          </cell>
          <cell r="M130" t="str">
            <v>0    5    5</v>
          </cell>
          <cell r="P130" t="str">
            <v xml:space="preserve">   0   0   0</v>
          </cell>
          <cell r="V130" t="str">
            <v>01.081.633.8.055.000</v>
          </cell>
        </row>
        <row r="131">
          <cell r="B131">
            <v>102.11499999999999</v>
          </cell>
          <cell r="C131" t="str">
            <v>PT. Autocomp Systems Indonesia</v>
          </cell>
          <cell r="D131" t="str">
            <v>Jl. Raya Serang Km.24, Tangerang-Balaraja</v>
          </cell>
          <cell r="E131" t="str">
            <v>Balaraja</v>
          </cell>
          <cell r="F131">
            <v>0</v>
          </cell>
          <cell r="G131">
            <v>2</v>
          </cell>
          <cell r="H131" t="str">
            <v>0    0  7</v>
          </cell>
          <cell r="K131" t="str">
            <v>6   7    5</v>
          </cell>
          <cell r="L131">
            <v>8</v>
          </cell>
          <cell r="M131" t="str">
            <v>4    1    5</v>
          </cell>
          <cell r="P131" t="str">
            <v xml:space="preserve">   0   0   0</v>
          </cell>
          <cell r="V131" t="str">
            <v>02.007.675.8-415.000</v>
          </cell>
        </row>
        <row r="132">
          <cell r="B132">
            <v>102.116</v>
          </cell>
          <cell r="C132" t="str">
            <v>PT. Keihin Indonesia</v>
          </cell>
          <cell r="D132" t="str">
            <v>Kawasan Industri MM2100 Blok.JJ-1, Jatiwangi-Cikarang Barat</v>
          </cell>
          <cell r="E132" t="str">
            <v>Bekasi 17520, Jawa Barat</v>
          </cell>
          <cell r="F132">
            <v>0</v>
          </cell>
          <cell r="G132">
            <v>1</v>
          </cell>
          <cell r="H132" t="str">
            <v>8    6  9</v>
          </cell>
          <cell r="K132" t="str">
            <v>5   8    3</v>
          </cell>
          <cell r="L132">
            <v>3</v>
          </cell>
          <cell r="M132" t="str">
            <v>0    5    5</v>
          </cell>
          <cell r="P132" t="str">
            <v xml:space="preserve">   0   0   0</v>
          </cell>
          <cell r="V132" t="str">
            <v>01.869.583.3-055.000</v>
          </cell>
        </row>
        <row r="133">
          <cell r="B133">
            <v>102.117</v>
          </cell>
          <cell r="C133" t="str">
            <v>PT. Johnson Home Hygiene Products</v>
          </cell>
          <cell r="D133" t="str">
            <v>GD.Midplaza I Lt.16-17, Jl. Jend Sudirman Kav.10-11</v>
          </cell>
          <cell r="E133" t="str">
            <v>Jakarta Pusat</v>
          </cell>
          <cell r="F133">
            <v>0</v>
          </cell>
          <cell r="G133">
            <v>2</v>
          </cell>
          <cell r="H133" t="str">
            <v>0    2  6</v>
          </cell>
          <cell r="K133" t="str">
            <v>5   7    9</v>
          </cell>
          <cell r="L133">
            <v>9</v>
          </cell>
          <cell r="M133" t="str">
            <v>0    5    2</v>
          </cell>
          <cell r="P133" t="str">
            <v xml:space="preserve">   0   0   0</v>
          </cell>
          <cell r="V133" t="str">
            <v>02.026.579.9-052.000</v>
          </cell>
        </row>
        <row r="134">
          <cell r="D134" t="str">
            <v>Jl. Rawa Sumur No.12 KIP Pulogadung</v>
          </cell>
          <cell r="E134" t="str">
            <v>Jakarta 13930</v>
          </cell>
        </row>
        <row r="135">
          <cell r="B135">
            <v>102.11799999999999</v>
          </cell>
          <cell r="C135" t="str">
            <v>PT. Danone Dairy Indonesia</v>
          </cell>
          <cell r="D135" t="str">
            <v>Jl. Mayjend Sutoyo Kav.22 Gd.Cawang Kencana DanoneFloor, Cawang-Kramat Jati</v>
          </cell>
          <cell r="E135" t="str">
            <v>Jakarta Timur</v>
          </cell>
          <cell r="F135">
            <v>0</v>
          </cell>
          <cell r="G135">
            <v>2</v>
          </cell>
          <cell r="H135" t="str">
            <v>1    9  2</v>
          </cell>
          <cell r="K135" t="str">
            <v>9   1    2</v>
          </cell>
          <cell r="L135">
            <v>0</v>
          </cell>
          <cell r="M135" t="str">
            <v>0    5    7</v>
          </cell>
          <cell r="P135" t="str">
            <v xml:space="preserve">   0   0   0</v>
          </cell>
          <cell r="V135" t="str">
            <v>02.192.912.0-057.000</v>
          </cell>
        </row>
        <row r="136">
          <cell r="B136">
            <v>102.119</v>
          </cell>
          <cell r="C136" t="str">
            <v>PT. PIMSF</v>
          </cell>
          <cell r="D136" t="str">
            <v>Jl. Pulogadung No.12, Kawasan Industri Pulogadung</v>
          </cell>
          <cell r="E136" t="str">
            <v>Jakarta Timur</v>
          </cell>
          <cell r="F136">
            <v>0</v>
          </cell>
          <cell r="G136">
            <v>1</v>
          </cell>
          <cell r="H136" t="str">
            <v>3    0  0</v>
          </cell>
          <cell r="K136" t="str">
            <v>5   6    6</v>
          </cell>
          <cell r="L136">
            <v>5</v>
          </cell>
          <cell r="M136" t="str">
            <v>0    0    4</v>
          </cell>
          <cell r="P136" t="str">
            <v xml:space="preserve">   0   0   0</v>
          </cell>
          <cell r="V136" t="str">
            <v>01.300.566.5-004.000</v>
          </cell>
        </row>
        <row r="137">
          <cell r="B137">
            <v>102.12</v>
          </cell>
          <cell r="C137" t="str">
            <v>PT. Induktorindo Utama</v>
          </cell>
          <cell r="D137" t="str">
            <v>Kawasan Industri Taman Tekno A-5 BSD</v>
          </cell>
          <cell r="E137" t="str">
            <v>Serpong, Tangerang 15314</v>
          </cell>
          <cell r="F137">
            <v>0</v>
          </cell>
          <cell r="G137">
            <v>1</v>
          </cell>
          <cell r="H137" t="str">
            <v>6    2  2</v>
          </cell>
          <cell r="K137" t="str">
            <v>4   1    9</v>
          </cell>
          <cell r="L137">
            <v>8</v>
          </cell>
          <cell r="M137" t="str">
            <v>0    5    5</v>
          </cell>
          <cell r="P137" t="str">
            <v xml:space="preserve">   0   0   0</v>
          </cell>
          <cell r="V137" t="str">
            <v>01.622.419.8-055.000</v>
          </cell>
        </row>
        <row r="138">
          <cell r="B138">
            <v>102.121</v>
          </cell>
          <cell r="C138" t="str">
            <v>PT. Krupindo Lestari</v>
          </cell>
          <cell r="D138" t="str">
            <v>Jl. P.Jayakarta No.24/10</v>
          </cell>
          <cell r="E138" t="str">
            <v>Jakarta 10730</v>
          </cell>
          <cell r="F138">
            <v>0</v>
          </cell>
          <cell r="G138">
            <v>1</v>
          </cell>
          <cell r="H138" t="str">
            <v>3    9  3</v>
          </cell>
          <cell r="K138" t="str">
            <v>8   3    6</v>
          </cell>
          <cell r="L138">
            <v>0</v>
          </cell>
          <cell r="M138" t="str">
            <v>0    2    6</v>
          </cell>
          <cell r="P138" t="str">
            <v xml:space="preserve">   0   0   0</v>
          </cell>
          <cell r="V138" t="str">
            <v>01.393.836.0-026.000</v>
          </cell>
        </row>
        <row r="139">
          <cell r="B139">
            <v>102.122</v>
          </cell>
          <cell r="C139" t="str">
            <v>PT. Konstruksi Baja Cikande</v>
          </cell>
          <cell r="D139" t="str">
            <v>Kawasan Pancatama Gotong Royong, Jl. Pancatama IV/K No.88E, Sukatani</v>
          </cell>
          <cell r="E139" t="str">
            <v>Cikande-Serang</v>
          </cell>
          <cell r="F139">
            <v>0</v>
          </cell>
          <cell r="G139">
            <v>2</v>
          </cell>
          <cell r="H139" t="str">
            <v>3    7  9</v>
          </cell>
          <cell r="K139" t="str">
            <v>9   2    6</v>
          </cell>
          <cell r="L139">
            <v>5</v>
          </cell>
          <cell r="M139" t="str">
            <v>4    0    1</v>
          </cell>
          <cell r="P139" t="str">
            <v xml:space="preserve">   0   0   1</v>
          </cell>
          <cell r="V139" t="str">
            <v>02.379.926.5-401.001</v>
          </cell>
        </row>
        <row r="140">
          <cell r="D140" t="str">
            <v>Jl. Puri Kembangan Blok.A No.4 &amp; 6, Puri Indah</v>
          </cell>
          <cell r="E140" t="str">
            <v>Jakarta Barat</v>
          </cell>
        </row>
        <row r="141">
          <cell r="B141">
            <v>102.123</v>
          </cell>
          <cell r="C141" t="str">
            <v>PT. Berkindo Inti Perkasa</v>
          </cell>
          <cell r="D141" t="str">
            <v>Raya Wonorejo Permai RK.60-Wonorejo</v>
          </cell>
          <cell r="E141" t="str">
            <v>Surabaya 60296</v>
          </cell>
          <cell r="F141">
            <v>0</v>
          </cell>
          <cell r="G141">
            <v>2</v>
          </cell>
          <cell r="H141" t="str">
            <v>4    7  6</v>
          </cell>
          <cell r="K141" t="str">
            <v>2   2    6</v>
          </cell>
          <cell r="L141">
            <v>2</v>
          </cell>
          <cell r="M141" t="str">
            <v>6    1    5</v>
          </cell>
          <cell r="P141" t="str">
            <v xml:space="preserve">   0   0   0</v>
          </cell>
          <cell r="V141" t="str">
            <v>02.476.226.2-615.000</v>
          </cell>
        </row>
        <row r="142">
          <cell r="B142">
            <v>102.124</v>
          </cell>
          <cell r="C142" t="str">
            <v>PT. Aero Nusantara Indonesia</v>
          </cell>
          <cell r="D142" t="str">
            <v>Wisma Tamara Lt.8 R.801, Jl. Jend.Sudirman Kav.24 Karet-Setiabudi</v>
          </cell>
          <cell r="E142" t="str">
            <v>Jakarta Selatan 12920</v>
          </cell>
          <cell r="F142">
            <v>0</v>
          </cell>
          <cell r="G142">
            <v>1</v>
          </cell>
          <cell r="H142" t="str">
            <v>8    6  9</v>
          </cell>
          <cell r="K142" t="str">
            <v>2   5    6</v>
          </cell>
          <cell r="L142">
            <v>6</v>
          </cell>
          <cell r="M142" t="str">
            <v>0    5    5</v>
          </cell>
          <cell r="P142" t="str">
            <v xml:space="preserve">   0   0   0</v>
          </cell>
          <cell r="V142" t="str">
            <v>01.869.256.6-055.000</v>
          </cell>
        </row>
        <row r="143">
          <cell r="D143" t="str">
            <v>Hanggar VI Balai KaliBrasi Budiarto Airport Jl. Raya PLP Curung 5,Legok.</v>
          </cell>
          <cell r="E143" t="str">
            <v>Tanggerang 15820</v>
          </cell>
        </row>
        <row r="144">
          <cell r="B144">
            <v>102.125</v>
          </cell>
          <cell r="C144" t="str">
            <v>Dinamikajaya Bumipersada, PT</v>
          </cell>
          <cell r="D144" t="str">
            <v>Jl. Raya Curug Km.1 Bitung Kadu Jaya</v>
          </cell>
          <cell r="E144" t="str">
            <v>Tangerang</v>
          </cell>
          <cell r="F144">
            <v>0</v>
          </cell>
          <cell r="G144">
            <v>1</v>
          </cell>
          <cell r="H144" t="str">
            <v>7    7  5</v>
          </cell>
          <cell r="K144" t="str">
            <v>2   0    7</v>
          </cell>
          <cell r="L144">
            <v>2</v>
          </cell>
          <cell r="M144" t="str">
            <v>4    1    1</v>
          </cell>
          <cell r="P144" t="str">
            <v xml:space="preserve">   0   0   0</v>
          </cell>
          <cell r="V144" t="str">
            <v>01.775.207.2-411.000</v>
          </cell>
        </row>
        <row r="145">
          <cell r="B145">
            <v>102.126</v>
          </cell>
          <cell r="C145" t="str">
            <v>PT. Dankos Farma</v>
          </cell>
          <cell r="D145" t="str">
            <v xml:space="preserve">Jl. Rawa Gatel Blok III G Kav 37-38 KIP, Jatinegara Cakung </v>
          </cell>
          <cell r="E145" t="str">
            <v>Jakarta Timur DKI Jakarta Raya 13930</v>
          </cell>
          <cell r="F145">
            <v>0</v>
          </cell>
          <cell r="G145">
            <v>2</v>
          </cell>
          <cell r="H145" t="str">
            <v>1    8  9</v>
          </cell>
          <cell r="K145" t="str">
            <v>3   2    1</v>
          </cell>
          <cell r="L145">
            <v>9</v>
          </cell>
          <cell r="M145" t="str">
            <v>0    0    7</v>
          </cell>
          <cell r="P145" t="str">
            <v xml:space="preserve">   0   0   0</v>
          </cell>
          <cell r="V145" t="str">
            <v>02.189.321.9.007.000</v>
          </cell>
        </row>
        <row r="146">
          <cell r="B146">
            <v>102.127</v>
          </cell>
          <cell r="C146" t="str">
            <v>PT. Denso Sales Indonesia</v>
          </cell>
          <cell r="D146" t="str">
            <v>Jl. Gaya Motor I No.6 Sunter II Kel.Sungai Bambu</v>
          </cell>
          <cell r="E146" t="str">
            <v>Tj Priok- Jakarta Utara 14330</v>
          </cell>
          <cell r="F146">
            <v>0</v>
          </cell>
          <cell r="G146">
            <v>2</v>
          </cell>
          <cell r="H146" t="str">
            <v>4    1  4</v>
          </cell>
          <cell r="K146" t="str">
            <v>3   3    5</v>
          </cell>
          <cell r="L146">
            <v>6</v>
          </cell>
          <cell r="M146" t="str">
            <v>0    5    6</v>
          </cell>
          <cell r="P146" t="str">
            <v xml:space="preserve">   0   0   0</v>
          </cell>
          <cell r="V146" t="str">
            <v>02.414.335.6.056.000</v>
          </cell>
        </row>
        <row r="147">
          <cell r="B147">
            <v>102.128</v>
          </cell>
          <cell r="C147" t="str">
            <v>CV. Shuuken  Precision Toolsindo</v>
          </cell>
          <cell r="D147" t="str">
            <v>Jl. PUP Sektor V Blok K 8/5 Rt.002 Rw.026 Bahagia babelan</v>
          </cell>
          <cell r="E147" t="str">
            <v>Bekasi</v>
          </cell>
          <cell r="F147">
            <v>0</v>
          </cell>
          <cell r="G147">
            <v>2</v>
          </cell>
          <cell r="H147" t="str">
            <v>4    4  9</v>
          </cell>
          <cell r="K147" t="str">
            <v>1   8    1</v>
          </cell>
          <cell r="L147">
            <v>3</v>
          </cell>
          <cell r="M147" t="str">
            <v>4    1    3</v>
          </cell>
          <cell r="P147" t="str">
            <v xml:space="preserve">   0   0   0</v>
          </cell>
          <cell r="V147" t="str">
            <v>02.449.181.3.413.000</v>
          </cell>
        </row>
        <row r="148">
          <cell r="B148">
            <v>102.129</v>
          </cell>
          <cell r="C148" t="str">
            <v>PT. J.S.T Indonesia</v>
          </cell>
          <cell r="D148" t="str">
            <v>Jl. Kawasan MM 2100 Industrial Town Block GG.4</v>
          </cell>
          <cell r="E148" t="str">
            <v>Cikarang - Bekasi,Jawa Barat 17520</v>
          </cell>
          <cell r="F148">
            <v>0</v>
          </cell>
          <cell r="G148">
            <v>1</v>
          </cell>
          <cell r="H148" t="str">
            <v>0    8  4</v>
          </cell>
          <cell r="K148" t="str">
            <v>6   4    8</v>
          </cell>
          <cell r="L148">
            <v>3</v>
          </cell>
          <cell r="M148" t="str">
            <v>0    9    2</v>
          </cell>
          <cell r="P148" t="str">
            <v xml:space="preserve">   0   0   0</v>
          </cell>
          <cell r="V148" t="str">
            <v>01.084.648.3.092.000</v>
          </cell>
        </row>
        <row r="149">
          <cell r="B149">
            <v>102.13</v>
          </cell>
          <cell r="C149" t="str">
            <v>PT. Asahi Diamond Industrial Indonesia</v>
          </cell>
          <cell r="D149" t="str">
            <v xml:space="preserve">Jl. Jababeka XI SFB Blok H- 1H Kawasan Industri </v>
          </cell>
          <cell r="E149" t="str">
            <v>Cikarang - Bekasi 17530</v>
          </cell>
          <cell r="F149">
            <v>0</v>
          </cell>
          <cell r="G149">
            <v>1</v>
          </cell>
          <cell r="H149" t="str">
            <v>0    7  1</v>
          </cell>
          <cell r="K149" t="str">
            <v>5   7    2</v>
          </cell>
          <cell r="L149">
            <v>0</v>
          </cell>
          <cell r="M149" t="str">
            <v>0    5    5</v>
          </cell>
          <cell r="P149" t="str">
            <v xml:space="preserve">   0   0   0</v>
          </cell>
          <cell r="V149" t="str">
            <v>01.071.572.0.055.000</v>
          </cell>
        </row>
        <row r="150">
          <cell r="B150">
            <v>102.131</v>
          </cell>
          <cell r="C150" t="str">
            <v>PT. Anugerah Texindotama</v>
          </cell>
          <cell r="D150" t="str">
            <v>Jl. Angkasa no.32 Block A-10</v>
          </cell>
          <cell r="E150" t="str">
            <v>Kemayoran,Jakarta Pusat</v>
          </cell>
          <cell r="F150">
            <v>0</v>
          </cell>
          <cell r="G150">
            <v>1</v>
          </cell>
          <cell r="H150" t="str">
            <v>3    3  3</v>
          </cell>
          <cell r="K150" t="str">
            <v>4   4    3</v>
          </cell>
          <cell r="L150">
            <v>8</v>
          </cell>
          <cell r="M150" t="str">
            <v>0    2    7</v>
          </cell>
          <cell r="P150" t="str">
            <v xml:space="preserve">   0   0   0</v>
          </cell>
          <cell r="V150" t="str">
            <v>01.333.443.8.027.000</v>
          </cell>
        </row>
        <row r="151">
          <cell r="B151">
            <v>102.13200000000001</v>
          </cell>
          <cell r="C151" t="str">
            <v>PT. Asnohorie Indonesia</v>
          </cell>
          <cell r="D151" t="str">
            <v>Jl. Ejip Industrial Park plot 8k-2</v>
          </cell>
          <cell r="E151" t="str">
            <v>cikarang selatan 17550</v>
          </cell>
        </row>
        <row r="152">
          <cell r="B152">
            <v>102.133</v>
          </cell>
          <cell r="C152" t="str">
            <v>PT. Braja Mukti Cakra</v>
          </cell>
          <cell r="D152" t="str">
            <v>Jl. Desa Harapan Kita No.4</v>
          </cell>
          <cell r="E152" t="str">
            <v>Bekasi Utara 17124</v>
          </cell>
          <cell r="F152">
            <v>0</v>
          </cell>
          <cell r="G152">
            <v>1</v>
          </cell>
          <cell r="H152" t="str">
            <v>4    3  7</v>
          </cell>
          <cell r="K152" t="str">
            <v>8   1    1</v>
          </cell>
          <cell r="L152">
            <v>1</v>
          </cell>
          <cell r="M152" t="str">
            <v>4    3    1</v>
          </cell>
          <cell r="P152" t="str">
            <v xml:space="preserve">   0   0   0</v>
          </cell>
          <cell r="V152" t="str">
            <v>01.437.811.1.431.000</v>
          </cell>
        </row>
        <row r="153">
          <cell r="B153">
            <v>102.134</v>
          </cell>
          <cell r="C153" t="str">
            <v>CV. Surya Sarana Sentosa</v>
          </cell>
          <cell r="D153" t="str">
            <v xml:space="preserve">Jl. Griya Indah 35 Rt 003/ 020 Sunter Agung </v>
          </cell>
          <cell r="E153" t="str">
            <v>Tanjung Priok -Jakarta Utara</v>
          </cell>
          <cell r="F153">
            <v>0</v>
          </cell>
          <cell r="G153">
            <v>1</v>
          </cell>
          <cell r="H153" t="str">
            <v>9    3  8</v>
          </cell>
          <cell r="K153" t="str">
            <v>8   5    2</v>
          </cell>
          <cell r="L153">
            <v>9</v>
          </cell>
          <cell r="M153" t="str">
            <v>0    4    2</v>
          </cell>
          <cell r="P153" t="str">
            <v xml:space="preserve">   0   0   0</v>
          </cell>
          <cell r="V153" t="str">
            <v>01.938.852.9-042.000</v>
          </cell>
        </row>
        <row r="154">
          <cell r="B154">
            <v>102.13500000000001</v>
          </cell>
          <cell r="C154" t="str">
            <v>Presisi Teknik Parmenas Jaya</v>
          </cell>
          <cell r="D154" t="str">
            <v>Kawasan Pergudangan Mutiara Kosambi 2 Blok A 8 No. 9</v>
          </cell>
          <cell r="E154" t="str">
            <v>Tanggerang 15125</v>
          </cell>
        </row>
        <row r="155">
          <cell r="D155" t="str">
            <v>Jl. Raya Perancis No.288,Tanggerang 15125</v>
          </cell>
        </row>
        <row r="156">
          <cell r="B156">
            <v>102.136</v>
          </cell>
          <cell r="C156" t="str">
            <v>PT. Cahaya Teknik Abadi</v>
          </cell>
          <cell r="D156" t="str">
            <v>Jl. Palm Sirai VII/06 Rt.05 Rw.19 Bencongan</v>
          </cell>
          <cell r="E156" t="str">
            <v>Curug Tangerang</v>
          </cell>
          <cell r="F156">
            <v>0</v>
          </cell>
          <cell r="G156">
            <v>2</v>
          </cell>
          <cell r="H156" t="str">
            <v>2    8  7</v>
          </cell>
          <cell r="K156" t="str">
            <v>5   2    3</v>
          </cell>
          <cell r="L156">
            <v>1</v>
          </cell>
          <cell r="M156" t="str">
            <v>4    1    1</v>
          </cell>
          <cell r="P156" t="str">
            <v xml:space="preserve">   0   0   0</v>
          </cell>
          <cell r="V156" t="str">
            <v>02.287.523.1.411.000</v>
          </cell>
        </row>
        <row r="157">
          <cell r="B157">
            <v>102.137</v>
          </cell>
          <cell r="C157" t="str">
            <v>PT. Superex Raya</v>
          </cell>
          <cell r="D157" t="str">
            <v>Jl. Raya Pembangunan I, Batu Jaya, Batu Ceper</v>
          </cell>
          <cell r="E157" t="str">
            <v>Tangerang</v>
          </cell>
          <cell r="F157">
            <v>0</v>
          </cell>
          <cell r="G157">
            <v>1</v>
          </cell>
          <cell r="H157" t="str">
            <v>1    2  0</v>
          </cell>
          <cell r="K157" t="str">
            <v>4   2    8</v>
          </cell>
          <cell r="L157">
            <v>6</v>
          </cell>
          <cell r="M157" t="str">
            <v>4    1    5</v>
          </cell>
          <cell r="P157" t="str">
            <v xml:space="preserve">   0   0   0</v>
          </cell>
          <cell r="V157" t="str">
            <v>01.120.428.6-415.000</v>
          </cell>
        </row>
        <row r="158">
          <cell r="B158">
            <v>102.13800000000001</v>
          </cell>
          <cell r="C158" t="str">
            <v>PT. Granitoguna Building Ceramics</v>
          </cell>
          <cell r="D158" t="str">
            <v>Gedung Alia Lt.3 Jl.M.I.Ridwan Rais No.10-18 Gambir</v>
          </cell>
          <cell r="E158" t="str">
            <v>Jakarta Pusat 10110</v>
          </cell>
          <cell r="F158">
            <v>0</v>
          </cell>
          <cell r="G158">
            <v>1</v>
          </cell>
          <cell r="H158" t="str">
            <v>0    7  1</v>
          </cell>
          <cell r="K158" t="str">
            <v>0   0    4</v>
          </cell>
          <cell r="L158">
            <v>4</v>
          </cell>
          <cell r="M158" t="str">
            <v>0    5    2</v>
          </cell>
          <cell r="P158" t="str">
            <v xml:space="preserve">   0   0   0</v>
          </cell>
          <cell r="V158" t="str">
            <v>01.071.004.4.052.000</v>
          </cell>
        </row>
        <row r="159">
          <cell r="B159">
            <v>102.139</v>
          </cell>
          <cell r="C159" t="str">
            <v>PT. Perkakas Rekadaya Nusantara</v>
          </cell>
          <cell r="D159" t="str">
            <v>Setrasari Mall Blok B2 Kav.23 No.120 Sukagalih-Sukajadi</v>
          </cell>
          <cell r="E159" t="str">
            <v>Bandung 40163</v>
          </cell>
          <cell r="F159">
            <v>0</v>
          </cell>
          <cell r="G159">
            <v>1</v>
          </cell>
          <cell r="H159" t="str">
            <v>7    7  8</v>
          </cell>
          <cell r="K159" t="str">
            <v>5   9    9</v>
          </cell>
          <cell r="L159">
            <v>9</v>
          </cell>
          <cell r="M159" t="str">
            <v>4    2    8</v>
          </cell>
          <cell r="P159" t="str">
            <v xml:space="preserve">   0   0   0</v>
          </cell>
          <cell r="V159" t="str">
            <v>01.778.599.9.428.000</v>
          </cell>
        </row>
        <row r="160">
          <cell r="B160">
            <v>102.158</v>
          </cell>
          <cell r="C160" t="str">
            <v>PT. Industri Komponen Otomotif</v>
          </cell>
          <cell r="D160" t="str">
            <v>Komp.Gading Bukit Indah Blok.J No.19 Kelapa Gading Barat</v>
          </cell>
          <cell r="E160" t="str">
            <v>Jakarta Utara 14240</v>
          </cell>
          <cell r="F160">
            <v>0</v>
          </cell>
          <cell r="G160">
            <v>2</v>
          </cell>
          <cell r="H160" t="str">
            <v>5    0  7</v>
          </cell>
          <cell r="K160" t="str">
            <v>9   3    3</v>
          </cell>
          <cell r="L160">
            <v>6</v>
          </cell>
          <cell r="M160" t="str">
            <v>0    4    3</v>
          </cell>
          <cell r="P160" t="str">
            <v xml:space="preserve">   0   0   0</v>
          </cell>
          <cell r="V160" t="str">
            <v>02.507.933.6-043.000</v>
          </cell>
        </row>
        <row r="161">
          <cell r="B161">
            <v>102.15900000000001</v>
          </cell>
          <cell r="C161" t="str">
            <v>PT. Gerin Surya Gemilang</v>
          </cell>
          <cell r="D161" t="str">
            <v xml:space="preserve">Kampung Parung Kujang Limus Nunggal Cileungsi </v>
          </cell>
          <cell r="E161" t="str">
            <v>Bogor</v>
          </cell>
          <cell r="F161">
            <v>0</v>
          </cell>
          <cell r="G161">
            <v>1</v>
          </cell>
          <cell r="H161" t="str">
            <v>7    0  9</v>
          </cell>
          <cell r="K161" t="str">
            <v>4   1    2</v>
          </cell>
          <cell r="L161">
            <v>9</v>
          </cell>
          <cell r="M161" t="str">
            <v>4    0    3</v>
          </cell>
          <cell r="P161" t="str">
            <v xml:space="preserve">   0   0   0</v>
          </cell>
          <cell r="V161" t="str">
            <v>01.709.412.9-403.000</v>
          </cell>
        </row>
        <row r="162">
          <cell r="B162">
            <v>102.161</v>
          </cell>
          <cell r="C162" t="str">
            <v>CV. Adi Berkatama</v>
          </cell>
          <cell r="D162" t="str">
            <v>Jl. Perum Bumi Indah Blok RB/02 Rt.06 Rw.06 Kutajaya Pasar Kemis</v>
          </cell>
          <cell r="E162" t="str">
            <v>Tangerang</v>
          </cell>
          <cell r="F162">
            <v>0</v>
          </cell>
          <cell r="G162">
            <v>2</v>
          </cell>
          <cell r="H162" t="str">
            <v>4    8  4</v>
          </cell>
          <cell r="K162" t="str">
            <v>5   7    0</v>
          </cell>
          <cell r="L162">
            <v>3</v>
          </cell>
          <cell r="M162" t="str">
            <v>4    1    1</v>
          </cell>
          <cell r="P162" t="str">
            <v xml:space="preserve">   0   0   0</v>
          </cell>
          <cell r="V162" t="str">
            <v>02.484.570.3-411.000</v>
          </cell>
        </row>
        <row r="163">
          <cell r="B163">
            <v>102.185</v>
          </cell>
          <cell r="C163" t="str">
            <v>PT. Bakrie Metal Industries</v>
          </cell>
          <cell r="D163" t="str">
            <v>Jl. Desa Pejuang Km.27, Harapan Jaya Bekasi Utara</v>
          </cell>
          <cell r="E163" t="str">
            <v>Kotamadya Bekasi Jawa Barat</v>
          </cell>
          <cell r="F163">
            <v>0</v>
          </cell>
          <cell r="G163">
            <v>1</v>
          </cell>
          <cell r="H163" t="str">
            <v>0    0  0</v>
          </cell>
          <cell r="K163" t="str">
            <v>5   8    1</v>
          </cell>
          <cell r="L163">
            <v>7</v>
          </cell>
          <cell r="M163" t="str">
            <v>4    3    1</v>
          </cell>
          <cell r="P163" t="str">
            <v xml:space="preserve">   0   0   0</v>
          </cell>
          <cell r="V163" t="str">
            <v>01.000.581.7-431.000</v>
          </cell>
        </row>
        <row r="164">
          <cell r="B164">
            <v>102.18600000000001</v>
          </cell>
          <cell r="C164" t="str">
            <v>PT. Lippo Melco Auto Parts</v>
          </cell>
          <cell r="D164" t="str">
            <v xml:space="preserve">Bekasi International Industrial Estate C 11 </v>
          </cell>
          <cell r="E164" t="str">
            <v>No.1-5 Sukadami Cikarang Selatan Bekasi</v>
          </cell>
          <cell r="F164">
            <v>0</v>
          </cell>
          <cell r="G164">
            <v>1</v>
          </cell>
          <cell r="H164" t="str">
            <v>0    6  2</v>
          </cell>
          <cell r="K164" t="str">
            <v>1   8    1</v>
          </cell>
          <cell r="L164">
            <v>1</v>
          </cell>
          <cell r="M164" t="str">
            <v>4    3    1</v>
          </cell>
          <cell r="P164" t="str">
            <v xml:space="preserve">   0   0   0</v>
          </cell>
          <cell r="V164" t="str">
            <v>01.062.181.1.431.000</v>
          </cell>
        </row>
        <row r="165">
          <cell r="B165">
            <v>102.187</v>
          </cell>
          <cell r="C165" t="str">
            <v>PT. Mesin Isuzu Indonesia</v>
          </cell>
          <cell r="D165" t="str">
            <v>Jl. Kaliabang No.1 Pondok Ungu Kel.Medan Satria Rt.03 Rw.07</v>
          </cell>
          <cell r="E165" t="str">
            <v>Medan Satria, Bekasi Barat</v>
          </cell>
          <cell r="F165">
            <v>0</v>
          </cell>
          <cell r="G165">
            <v>1</v>
          </cell>
          <cell r="H165" t="str">
            <v>0    6  0</v>
          </cell>
          <cell r="K165" t="str">
            <v>1   1    7</v>
          </cell>
          <cell r="L165">
            <v>7</v>
          </cell>
          <cell r="M165" t="str">
            <v>0    5    5</v>
          </cell>
          <cell r="P165" t="str">
            <v xml:space="preserve">   0   0   0</v>
          </cell>
          <cell r="V165" t="str">
            <v>01.060.117.7-055.000</v>
          </cell>
        </row>
        <row r="166">
          <cell r="B166">
            <v>102.188</v>
          </cell>
          <cell r="C166" t="str">
            <v>PT. Gaya Steel</v>
          </cell>
          <cell r="D166" t="str">
            <v>Jl. Industri Selatan 1A TOB Blok NN-3B Pasirsari</v>
          </cell>
          <cell r="E166" t="str">
            <v>Cikarang Selatan Bekasi Jawa Barat-17550</v>
          </cell>
          <cell r="F166">
            <v>0</v>
          </cell>
          <cell r="G166">
            <v>2</v>
          </cell>
          <cell r="H166" t="str">
            <v>5    1  9</v>
          </cell>
          <cell r="K166" t="str">
            <v>8   1    8</v>
          </cell>
          <cell r="L166">
            <v>5</v>
          </cell>
          <cell r="M166" t="str">
            <v>0    5    5</v>
          </cell>
          <cell r="P166" t="str">
            <v xml:space="preserve">   0   0   0</v>
          </cell>
          <cell r="V166" t="str">
            <v>02.519.818.5-055.000</v>
          </cell>
        </row>
        <row r="167">
          <cell r="B167">
            <v>102.18899999999999</v>
          </cell>
          <cell r="C167" t="str">
            <v>PT. Mitsubishi Electric Automotive Indonesia</v>
          </cell>
          <cell r="D167" t="str">
            <v xml:space="preserve">Bekasi International Industrial Estate C 11 </v>
          </cell>
          <cell r="E167" t="str">
            <v>No.1-5 Sukadami Cikarang Selatan Bekasi</v>
          </cell>
          <cell r="F167">
            <v>0</v>
          </cell>
          <cell r="G167">
            <v>1</v>
          </cell>
          <cell r="H167" t="str">
            <v>0    6  2</v>
          </cell>
          <cell r="K167" t="str">
            <v>1   8    1</v>
          </cell>
          <cell r="L167">
            <v>1</v>
          </cell>
          <cell r="M167" t="str">
            <v>4    3    1</v>
          </cell>
          <cell r="P167" t="str">
            <v xml:space="preserve">   0   0   0</v>
          </cell>
          <cell r="V167" t="str">
            <v>01.062.181.1.431.000</v>
          </cell>
        </row>
        <row r="168">
          <cell r="B168">
            <v>102.191</v>
          </cell>
          <cell r="C168" t="str">
            <v>PT. Energizer Lanka Ltd</v>
          </cell>
          <cell r="D168" t="str">
            <v>106,Dharmapala Mawatha Colombo-07</v>
          </cell>
          <cell r="E168" t="str">
            <v>Sri langka</v>
          </cell>
        </row>
        <row r="169">
          <cell r="B169">
            <v>102.19499999999999</v>
          </cell>
          <cell r="C169" t="str">
            <v>PT. Trimitra Chitrahasta</v>
          </cell>
          <cell r="D169" t="str">
            <v>Kompleks Cikarang Industrial Estate SFB Blok.J6N Cikarang Kota</v>
          </cell>
          <cell r="E169" t="str">
            <v>Cikarang Utara Kab.Bekasi-17530</v>
          </cell>
          <cell r="F169">
            <v>0</v>
          </cell>
          <cell r="G169">
            <v>1</v>
          </cell>
          <cell r="H169" t="str">
            <v>6    5  0</v>
          </cell>
          <cell r="K169" t="str">
            <v>7   2    9</v>
          </cell>
          <cell r="L169">
            <v>5</v>
          </cell>
          <cell r="M169" t="str">
            <v>4    3    1</v>
          </cell>
          <cell r="P169" t="str">
            <v xml:space="preserve">   0   0   0</v>
          </cell>
          <cell r="V169" t="str">
            <v>01.650.729.5-431.000</v>
          </cell>
        </row>
        <row r="170">
          <cell r="B170">
            <v>102.196</v>
          </cell>
          <cell r="C170" t="str">
            <v>PT. Dynaplast Tbk.</v>
          </cell>
          <cell r="D170" t="str">
            <v>Jl. Somanan No.22 Daan Mogot Km.16</v>
          </cell>
          <cell r="E170" t="str">
            <v>Jakarta 11850</v>
          </cell>
          <cell r="F170">
            <v>0</v>
          </cell>
          <cell r="G170">
            <v>1</v>
          </cell>
          <cell r="H170" t="str">
            <v>3    1  3</v>
          </cell>
          <cell r="K170" t="str">
            <v>0   7    8</v>
          </cell>
          <cell r="L170">
            <v>6</v>
          </cell>
          <cell r="M170" t="str">
            <v>0    5    4</v>
          </cell>
          <cell r="P170" t="str">
            <v xml:space="preserve">   0   0   0</v>
          </cell>
          <cell r="V170" t="str">
            <v>01.313.078.6-054.000</v>
          </cell>
        </row>
        <row r="171">
          <cell r="B171">
            <v>102.197</v>
          </cell>
          <cell r="C171" t="str">
            <v>PT. Masbi Sukses</v>
          </cell>
          <cell r="D171" t="str">
            <v xml:space="preserve">Jl. Raya Bantargebang Satu No.28 Kp.Pabuaran Kel.Cimuning </v>
          </cell>
          <cell r="E171" t="str">
            <v xml:space="preserve">Mustika Jaya Kotamadya Bekasi </v>
          </cell>
          <cell r="F171">
            <v>0</v>
          </cell>
          <cell r="G171">
            <v>2</v>
          </cell>
          <cell r="H171" t="str">
            <v>4    6  5</v>
          </cell>
          <cell r="K171" t="str">
            <v>4   8    6</v>
          </cell>
          <cell r="L171">
            <v>5</v>
          </cell>
          <cell r="M171" t="str">
            <v>4    3    2</v>
          </cell>
          <cell r="P171" t="str">
            <v xml:space="preserve">   0   0   0</v>
          </cell>
          <cell r="V171" t="str">
            <v>02.465.486.5-432.000</v>
          </cell>
        </row>
        <row r="172">
          <cell r="B172">
            <v>102.19799999999999</v>
          </cell>
          <cell r="C172" t="str">
            <v>PT. Merten Intec Indonesia</v>
          </cell>
          <cell r="D172" t="str">
            <v>Jl. S.A IV MM-2100 Industrial Town Blok E-IV Cibitung</v>
          </cell>
          <cell r="E172" t="str">
            <v>Bekasi 17520</v>
          </cell>
          <cell r="F172">
            <v>0</v>
          </cell>
          <cell r="G172">
            <v>1</v>
          </cell>
          <cell r="H172" t="str">
            <v>0    8  4</v>
          </cell>
          <cell r="K172" t="str">
            <v>7   4    8</v>
          </cell>
          <cell r="L172">
            <v>1</v>
          </cell>
          <cell r="M172" t="str">
            <v>4    3    1</v>
          </cell>
          <cell r="P172" t="str">
            <v xml:space="preserve">   0   0   0</v>
          </cell>
          <cell r="V172" t="str">
            <v>01.084.748.1-431.000</v>
          </cell>
        </row>
        <row r="173">
          <cell r="B173">
            <v>102.199</v>
          </cell>
          <cell r="C173" t="str">
            <v>PT. Leo Graha Sukses Primatama</v>
          </cell>
          <cell r="D173" t="str">
            <v>Jl. Baru Rt,03 Rw.01 Bojong Jaya Karawaci</v>
          </cell>
          <cell r="E173" t="str">
            <v>Tangerang</v>
          </cell>
          <cell r="F173">
            <v>0</v>
          </cell>
          <cell r="G173">
            <v>1</v>
          </cell>
          <cell r="H173" t="str">
            <v>3    8  6</v>
          </cell>
          <cell r="K173" t="str">
            <v>4   5    6</v>
          </cell>
          <cell r="L173">
            <v>6</v>
          </cell>
          <cell r="M173" t="str">
            <v>4    0    2</v>
          </cell>
          <cell r="P173" t="str">
            <v xml:space="preserve">   0   0   1</v>
          </cell>
          <cell r="V173" t="str">
            <v>01.386.456.6-402.001</v>
          </cell>
        </row>
        <row r="174">
          <cell r="B174">
            <v>102.20099999999999</v>
          </cell>
          <cell r="C174" t="str">
            <v>PT. Silla Engineering Indonesia</v>
          </cell>
          <cell r="D174" t="str">
            <v>Jl. Industri Utara I Blok TT No.6 Kawasan Industri Jababeka Tahap II</v>
          </cell>
          <cell r="E174" t="str">
            <v xml:space="preserve">Pasir Sari Cikarang Selatan Bekasi </v>
          </cell>
          <cell r="F174">
            <v>0</v>
          </cell>
          <cell r="G174">
            <v>2</v>
          </cell>
          <cell r="H174" t="str">
            <v>5    1  9</v>
          </cell>
          <cell r="K174" t="str">
            <v>9   1    0</v>
          </cell>
          <cell r="L174">
            <v>0</v>
          </cell>
          <cell r="M174" t="str">
            <v>0    5    5</v>
          </cell>
          <cell r="P174" t="str">
            <v xml:space="preserve">   0   0   0</v>
          </cell>
          <cell r="V174" t="str">
            <v>02.519.910.0-055.000</v>
          </cell>
        </row>
        <row r="175">
          <cell r="B175">
            <v>102.202</v>
          </cell>
          <cell r="C175" t="str">
            <v>PT. Guna Senaputra Sejahtera</v>
          </cell>
          <cell r="D175" t="str">
            <v>Jl. Pangkalan III Km.2.4 Kedung Halang Talang Bogor Utara</v>
          </cell>
          <cell r="E175" t="str">
            <v>Bogor Jawa Barat 16710</v>
          </cell>
          <cell r="F175">
            <v>0</v>
          </cell>
          <cell r="G175">
            <v>1</v>
          </cell>
          <cell r="H175" t="str">
            <v>6    3  3</v>
          </cell>
          <cell r="K175" t="str">
            <v>2   2    1</v>
          </cell>
          <cell r="L175">
            <v>5</v>
          </cell>
          <cell r="M175" t="str">
            <v>4    3    1</v>
          </cell>
          <cell r="P175" t="str">
            <v xml:space="preserve">   0   0   0</v>
          </cell>
          <cell r="V175" t="str">
            <v>01.633.221.5-431.000</v>
          </cell>
        </row>
        <row r="176">
          <cell r="B176">
            <v>102.203</v>
          </cell>
          <cell r="C176" t="str">
            <v>PT. Honda Prospect Motor</v>
          </cell>
          <cell r="D176" t="str">
            <v xml:space="preserve">Jl. Kawasan Industri Mitra </v>
          </cell>
          <cell r="E176" t="str">
            <v>Karawang</v>
          </cell>
        </row>
        <row r="177">
          <cell r="B177">
            <v>102.20399999999999</v>
          </cell>
          <cell r="C177" t="str">
            <v>PT. Petro Oil Tools</v>
          </cell>
          <cell r="D177" t="str">
            <v xml:space="preserve">Kp. Kadujaya Rt.01 Rw.01 Kadu Jaya Curug </v>
          </cell>
          <cell r="E177" t="str">
            <v xml:space="preserve">Tangerang </v>
          </cell>
          <cell r="F177">
            <v>0</v>
          </cell>
          <cell r="G177">
            <v>2</v>
          </cell>
          <cell r="H177" t="str">
            <v>4    6  4</v>
          </cell>
          <cell r="K177" t="str">
            <v>8   8    8</v>
          </cell>
          <cell r="L177">
            <v>3</v>
          </cell>
          <cell r="M177" t="str">
            <v>4    5    1</v>
          </cell>
          <cell r="P177" t="str">
            <v xml:space="preserve">   0   0   0</v>
          </cell>
          <cell r="V177" t="str">
            <v>02.464.888.3-451.000</v>
          </cell>
        </row>
        <row r="178">
          <cell r="B178">
            <v>102.205</v>
          </cell>
          <cell r="C178" t="str">
            <v>PT. Andritz</v>
          </cell>
          <cell r="D178" t="str">
            <v>Vatech Building Lt.3 Jl. Talang No.3 Pegangsaan, Menteng</v>
          </cell>
          <cell r="E178" t="str">
            <v>Jakarta Pusat 10320</v>
          </cell>
          <cell r="F178">
            <v>0</v>
          </cell>
          <cell r="G178">
            <v>1</v>
          </cell>
          <cell r="H178" t="str">
            <v>8    2  4</v>
          </cell>
          <cell r="K178" t="str">
            <v>4   7    3</v>
          </cell>
          <cell r="L178">
            <v>1</v>
          </cell>
          <cell r="M178" t="str">
            <v>0    5    9</v>
          </cell>
          <cell r="P178" t="str">
            <v xml:space="preserve">   0   0   0</v>
          </cell>
          <cell r="V178" t="str">
            <v>01.824.473.1-059.000</v>
          </cell>
        </row>
        <row r="179">
          <cell r="B179">
            <v>102.206</v>
          </cell>
          <cell r="C179" t="str">
            <v>PT. Whana Autotech Indonesia</v>
          </cell>
          <cell r="D179" t="str">
            <v>Bekasi Regensi 1 Blok E-1/56 Rt.005 Rw.005 Wanasari</v>
          </cell>
          <cell r="E179" t="str">
            <v>Cibitung Bekasi</v>
          </cell>
          <cell r="F179">
            <v>2</v>
          </cell>
          <cell r="G179">
            <v>1</v>
          </cell>
          <cell r="H179" t="str">
            <v>0    1  6</v>
          </cell>
          <cell r="K179" t="str">
            <v>4   2    8</v>
          </cell>
          <cell r="L179">
            <v>1</v>
          </cell>
          <cell r="M179" t="str">
            <v>4    3    5</v>
          </cell>
          <cell r="P179" t="str">
            <v xml:space="preserve">   0   0   0</v>
          </cell>
          <cell r="V179" t="str">
            <v>21.016.428.1-435.000</v>
          </cell>
        </row>
        <row r="180">
          <cell r="B180">
            <v>102.20699999999999</v>
          </cell>
          <cell r="C180" t="str">
            <v>PT. Prasadha Pamuna Limbah Industri</v>
          </cell>
          <cell r="D180" t="str">
            <v>Jl. Jend.Sudirman Kav.45-46 Sudirman Square Office Tower Karet</v>
          </cell>
          <cell r="E180" t="str">
            <v>Semanggi Setia Budi Jakarta Selatan 12930</v>
          </cell>
          <cell r="F180">
            <v>0</v>
          </cell>
          <cell r="G180">
            <v>1</v>
          </cell>
          <cell r="H180" t="str">
            <v>0    7  0</v>
          </cell>
          <cell r="K180" t="str">
            <v>7   7    8</v>
          </cell>
          <cell r="L180">
            <v>4</v>
          </cell>
          <cell r="M180" t="str">
            <v>0    5    2</v>
          </cell>
          <cell r="P180" t="str">
            <v xml:space="preserve">   0   0   0</v>
          </cell>
          <cell r="V180" t="str">
            <v>01.070.778.4-052.000</v>
          </cell>
        </row>
        <row r="181">
          <cell r="B181">
            <v>102.208</v>
          </cell>
          <cell r="C181" t="str">
            <v>PT. Kreasi Sanadi Multi</v>
          </cell>
          <cell r="D181" t="str">
            <v>Jl. Pulobuaran II Blok B.5 Kawasan Industri Pulogadung</v>
          </cell>
          <cell r="E181" t="str">
            <v>Cakung Jakarta Timur 13930</v>
          </cell>
          <cell r="F181">
            <v>0</v>
          </cell>
          <cell r="G181">
            <v>1</v>
          </cell>
          <cell r="H181" t="str">
            <v>3    2  8</v>
          </cell>
          <cell r="K181" t="str">
            <v>5   5    6</v>
          </cell>
          <cell r="L181">
            <v>4</v>
          </cell>
          <cell r="M181" t="str">
            <v>0    0    4</v>
          </cell>
          <cell r="P181" t="str">
            <v xml:space="preserve">   0   0   0</v>
          </cell>
          <cell r="V181" t="str">
            <v>01.328.556.4-004.000</v>
          </cell>
        </row>
        <row r="182">
          <cell r="B182">
            <v>102.209</v>
          </cell>
          <cell r="C182" t="str">
            <v>PT. Energy Process Equipments</v>
          </cell>
          <cell r="D182" t="str">
            <v>Jl. Raya Boulevard AA.3 No.10 Rt.08 Rw.12 Pakulonan Barat</v>
          </cell>
          <cell r="E182" t="str">
            <v>Curug - Tangerang</v>
          </cell>
          <cell r="F182">
            <v>0</v>
          </cell>
          <cell r="G182">
            <v>2</v>
          </cell>
          <cell r="H182" t="str">
            <v>4    4  6</v>
          </cell>
          <cell r="K182" t="str">
            <v>7   2    6</v>
          </cell>
          <cell r="L182">
            <v>8</v>
          </cell>
          <cell r="M182" t="str">
            <v>4    5    1</v>
          </cell>
          <cell r="P182" t="str">
            <v xml:space="preserve">   0   0   0</v>
          </cell>
          <cell r="V182" t="str">
            <v>02.446.726.8-451.000</v>
          </cell>
        </row>
        <row r="183">
          <cell r="B183">
            <v>102.211</v>
          </cell>
          <cell r="C183" t="str">
            <v>PT. Globaltech Solution Indonesia</v>
          </cell>
          <cell r="D183" t="str">
            <v>Jl. Perdana Raya Blok HH-II No.2A Rt.08/04 Wijaya Kusuma</v>
          </cell>
          <cell r="E183" t="str">
            <v>Grogol Petamburan Jakarta Barat 11460</v>
          </cell>
          <cell r="F183">
            <v>0</v>
          </cell>
          <cell r="G183">
            <v>2</v>
          </cell>
          <cell r="H183" t="str">
            <v>6    9  1</v>
          </cell>
          <cell r="K183" t="str">
            <v>5   3    5</v>
          </cell>
          <cell r="L183">
            <v>5</v>
          </cell>
          <cell r="M183" t="str">
            <v>0    3    6</v>
          </cell>
          <cell r="P183" t="str">
            <v xml:space="preserve">   0   0   0</v>
          </cell>
          <cell r="V183" t="str">
            <v>02.691.535.5-036.000</v>
          </cell>
        </row>
        <row r="184">
          <cell r="B184">
            <v>102.212</v>
          </cell>
          <cell r="C184" t="str">
            <v>PT. Sumiden Serasi Wire Products</v>
          </cell>
          <cell r="D184" t="str">
            <v>Jl. Pahlawan Rt.04 Rw.07 Karang Asem Timur Citeureup Bogor</v>
          </cell>
          <cell r="E184" t="str">
            <v>Jawa Barat 16810</v>
          </cell>
          <cell r="F184">
            <v>0</v>
          </cell>
          <cell r="G184">
            <v>1</v>
          </cell>
          <cell r="H184" t="str">
            <v>0    6  9</v>
          </cell>
          <cell r="K184" t="str">
            <v>3   4    7</v>
          </cell>
          <cell r="L184">
            <v>1</v>
          </cell>
          <cell r="M184" t="str">
            <v>0    5    5</v>
          </cell>
          <cell r="P184" t="str">
            <v xml:space="preserve">   0   0   0</v>
          </cell>
          <cell r="V184" t="str">
            <v>01.069.347.1-055.000</v>
          </cell>
        </row>
        <row r="185">
          <cell r="B185">
            <v>102.21299999999999</v>
          </cell>
          <cell r="C185" t="str">
            <v>PT. Indo Kordsa Tbk</v>
          </cell>
          <cell r="D185" t="str">
            <v>Jl. Pahlawan Desa Karang Asem Timur Citeureup, Citeureup Bogor</v>
          </cell>
          <cell r="E185" t="str">
            <v>Jawa Barat</v>
          </cell>
          <cell r="F185">
            <v>0</v>
          </cell>
          <cell r="G185">
            <v>1</v>
          </cell>
          <cell r="H185" t="str">
            <v>0    0  3</v>
          </cell>
          <cell r="K185" t="str">
            <v>2   1    1</v>
          </cell>
          <cell r="L185">
            <v>8</v>
          </cell>
          <cell r="M185" t="str">
            <v>0    9    2</v>
          </cell>
          <cell r="P185" t="str">
            <v xml:space="preserve">   0   0   0</v>
          </cell>
          <cell r="V185" t="str">
            <v>01.003.211.8-092.000</v>
          </cell>
        </row>
        <row r="186">
          <cell r="B186" t="str">
            <v>102,213A</v>
          </cell>
          <cell r="C186" t="str">
            <v>PT. Indo Kordsa Polyester</v>
          </cell>
          <cell r="D186" t="str">
            <v>Jl. Pahlawan, Desa Karang Asem Timur, Citeureup, Bogor</v>
          </cell>
          <cell r="E186" t="str">
            <v>Jawa Barat 16810</v>
          </cell>
          <cell r="F186">
            <v>0</v>
          </cell>
          <cell r="G186">
            <v>1</v>
          </cell>
          <cell r="H186" t="str">
            <v>0    7  1</v>
          </cell>
          <cell r="K186" t="str">
            <v>3   5    8</v>
          </cell>
          <cell r="L186">
            <v>4</v>
          </cell>
          <cell r="M186" t="str">
            <v>0    5    7</v>
          </cell>
          <cell r="P186" t="str">
            <v xml:space="preserve">   0   0   0</v>
          </cell>
          <cell r="V186" t="str">
            <v>01.071.358.4-057.000</v>
          </cell>
        </row>
        <row r="187">
          <cell r="B187">
            <v>102.214</v>
          </cell>
          <cell r="C187" t="str">
            <v>PT. Nichias Metalworks Indonesia</v>
          </cell>
          <cell r="D187" t="str">
            <v>Kawasan Industri Sarana Terpadu Jl. Raya Industri Km.2</v>
          </cell>
          <cell r="E187" t="str">
            <v>Pasir Gombong Cikarang Utara - Bekasi 17550</v>
          </cell>
          <cell r="F187">
            <v>0</v>
          </cell>
          <cell r="G187">
            <v>1</v>
          </cell>
          <cell r="H187" t="str">
            <v>0    6  1</v>
          </cell>
          <cell r="K187" t="str">
            <v>9   4    1</v>
          </cell>
          <cell r="L187">
            <v>9</v>
          </cell>
          <cell r="M187" t="str">
            <v>0    5    5</v>
          </cell>
          <cell r="P187" t="str">
            <v xml:space="preserve">   0   0   0</v>
          </cell>
          <cell r="V187" t="str">
            <v>01.061.941.9-055.000</v>
          </cell>
        </row>
        <row r="188">
          <cell r="B188">
            <v>102.215</v>
          </cell>
          <cell r="C188" t="str">
            <v>PT. Exedy Indonesia</v>
          </cell>
          <cell r="D188" t="str">
            <v>Jl. Pegangsaan Dua Km.2 No.64 Pengangsaan Dua Kelapa Gading</v>
          </cell>
          <cell r="E188" t="str">
            <v>Jakarta - Utara 14250</v>
          </cell>
          <cell r="F188">
            <v>0</v>
          </cell>
          <cell r="G188">
            <v>1</v>
          </cell>
          <cell r="H188" t="str">
            <v>0    6  1</v>
          </cell>
          <cell r="K188" t="str">
            <v>5   4    2</v>
          </cell>
          <cell r="L188">
            <v>5</v>
          </cell>
          <cell r="M188" t="str">
            <v>0    5    5</v>
          </cell>
          <cell r="P188" t="str">
            <v xml:space="preserve">   0   0   0</v>
          </cell>
          <cell r="V188" t="str">
            <v>01.061.542.5-055.000</v>
          </cell>
        </row>
        <row r="189">
          <cell r="B189">
            <v>102.21599999999999</v>
          </cell>
          <cell r="C189" t="str">
            <v>PT. Seamless Pipe Indonesia Jaya</v>
          </cell>
          <cell r="D189" t="str">
            <v>Sentral Senayan II Lantai 11, Jl. Asia Afrika No.8 Gelora, Tanah Abang</v>
          </cell>
          <cell r="E189" t="str">
            <v>Jakarta Pusat, DKI, Jakarta Raya 10270</v>
          </cell>
          <cell r="F189">
            <v>0</v>
          </cell>
          <cell r="G189">
            <v>1</v>
          </cell>
          <cell r="H189" t="str">
            <v>0    6  1</v>
          </cell>
          <cell r="K189" t="str">
            <v>5   2    3</v>
          </cell>
          <cell r="L189">
            <v>5</v>
          </cell>
          <cell r="M189" t="str">
            <v>0    5    5</v>
          </cell>
          <cell r="P189" t="str">
            <v xml:space="preserve">   0   0   0</v>
          </cell>
          <cell r="V189" t="str">
            <v>01.061.523.5-055.000</v>
          </cell>
        </row>
        <row r="190">
          <cell r="B190">
            <v>102.217</v>
          </cell>
          <cell r="C190" t="str">
            <v>PT. Siemens Indonesia</v>
          </cell>
          <cell r="D190" t="str">
            <v>Jl. Jend.A.Yani Kav.67-68 Pulomas-Pulogadung</v>
          </cell>
          <cell r="E190" t="str">
            <v>Jakarta Timur 13210</v>
          </cell>
          <cell r="F190">
            <v>0</v>
          </cell>
          <cell r="G190">
            <v>1</v>
          </cell>
          <cell r="H190" t="str">
            <v>3    1  0</v>
          </cell>
          <cell r="K190" t="str">
            <v>1   0    5</v>
          </cell>
          <cell r="L190">
            <v>0</v>
          </cell>
          <cell r="M190" t="str">
            <v>0    5    5</v>
          </cell>
          <cell r="P190" t="str">
            <v xml:space="preserve">   0   0   0</v>
          </cell>
          <cell r="V190" t="str">
            <v>01.310.105.0-055.000</v>
          </cell>
        </row>
        <row r="191">
          <cell r="B191">
            <v>102.218</v>
          </cell>
          <cell r="C191" t="str">
            <v>PT. Dresser Rand Service Indonesia</v>
          </cell>
          <cell r="D191" t="str">
            <v>Jl. Eropa II, SFB Nomor B1, Kawasan Industri Krakatau</v>
          </cell>
          <cell r="E191" t="str">
            <v>Serang</v>
          </cell>
          <cell r="F191">
            <v>0</v>
          </cell>
          <cell r="G191">
            <v>1</v>
          </cell>
          <cell r="H191" t="str">
            <v>9    5  7</v>
          </cell>
          <cell r="K191" t="str">
            <v>7   7    8</v>
          </cell>
          <cell r="L191">
            <v>2</v>
          </cell>
          <cell r="M191" t="str">
            <v>0    5    8</v>
          </cell>
          <cell r="P191" t="str">
            <v xml:space="preserve">   0   0   0</v>
          </cell>
          <cell r="V191" t="str">
            <v>01.957.778.2-058.000</v>
          </cell>
        </row>
        <row r="192">
          <cell r="B192">
            <v>102.21899999999999</v>
          </cell>
          <cell r="C192" t="str">
            <v>PT. Conpac</v>
          </cell>
          <cell r="D192" t="str">
            <v>Jl. Raya Narogong Km,18 Limusnunggal,Cileungsi Bogor</v>
          </cell>
          <cell r="E192" t="str">
            <v>Jawa Barat</v>
          </cell>
          <cell r="F192">
            <v>0</v>
          </cell>
          <cell r="G192">
            <v>2</v>
          </cell>
          <cell r="H192" t="str">
            <v>5    1  9</v>
          </cell>
          <cell r="K192" t="str">
            <v>9   0    6</v>
          </cell>
          <cell r="L192">
            <v>8</v>
          </cell>
          <cell r="M192" t="str">
            <v>0    5    5</v>
          </cell>
          <cell r="P192" t="str">
            <v xml:space="preserve">   0   0   0</v>
          </cell>
          <cell r="V192" t="str">
            <v>02.519.906.8-055.000</v>
          </cell>
        </row>
        <row r="193">
          <cell r="B193">
            <v>102.221</v>
          </cell>
          <cell r="C193" t="str">
            <v>PT. System Engineering Integrator  Indonesia</v>
          </cell>
          <cell r="D193" t="str">
            <v>Jl. Industri Selatan 2 Blok.JJ3 KAW.Jababeka Cikarang Pasir Sari</v>
          </cell>
          <cell r="E193" t="str">
            <v>Cikarang - Bekasi 17530</v>
          </cell>
          <cell r="F193">
            <v>0</v>
          </cell>
          <cell r="G193">
            <v>1</v>
          </cell>
          <cell r="H193" t="str">
            <v>0    7  1</v>
          </cell>
          <cell r="K193" t="str">
            <v>1   0    5</v>
          </cell>
          <cell r="L193">
            <v>9</v>
          </cell>
          <cell r="M193" t="str">
            <v>0    6    8</v>
          </cell>
          <cell r="P193" t="str">
            <v xml:space="preserve">   0   0   0</v>
          </cell>
          <cell r="V193" t="str">
            <v>01.071.105.9-058.000</v>
          </cell>
        </row>
        <row r="194">
          <cell r="B194">
            <v>102.22199999999999</v>
          </cell>
          <cell r="C194" t="str">
            <v>PT. Chitra Bhaskara Indah</v>
          </cell>
          <cell r="D194" t="str">
            <v>Taman Tekno BSD SEK. XI K.2/1-2 Setu</v>
          </cell>
          <cell r="E194" t="str">
            <v>Tangerang</v>
          </cell>
          <cell r="F194">
            <v>0</v>
          </cell>
          <cell r="G194">
            <v>1</v>
          </cell>
          <cell r="H194" t="str">
            <v>3    9  6</v>
          </cell>
          <cell r="K194" t="str">
            <v>0   0    8</v>
          </cell>
          <cell r="L194">
            <v>3</v>
          </cell>
          <cell r="M194" t="str">
            <v>4    5    1</v>
          </cell>
          <cell r="P194" t="str">
            <v xml:space="preserve">   0   0   0</v>
          </cell>
          <cell r="V194" t="str">
            <v>01.396.008.3-451.000</v>
          </cell>
        </row>
        <row r="195">
          <cell r="B195">
            <v>102.223</v>
          </cell>
          <cell r="C195" t="str">
            <v>PT. Filemon Inti Machinery</v>
          </cell>
          <cell r="D195" t="str">
            <v>Komp. Gading Bukit Indah Blok.L No.21 Kelapa Gading Barat</v>
          </cell>
          <cell r="E195" t="str">
            <v>Jakarta Utara</v>
          </cell>
          <cell r="F195">
            <v>0</v>
          </cell>
          <cell r="G195">
            <v>1</v>
          </cell>
          <cell r="H195" t="str">
            <v>9    5  2</v>
          </cell>
          <cell r="K195" t="str">
            <v>1   3    4</v>
          </cell>
          <cell r="L195">
            <v>3</v>
          </cell>
          <cell r="M195" t="str">
            <v>0    4    6</v>
          </cell>
          <cell r="P195" t="str">
            <v xml:space="preserve">   0   0   0</v>
          </cell>
          <cell r="V195" t="str">
            <v>01.952.134.3-046.000</v>
          </cell>
        </row>
        <row r="196">
          <cell r="B196">
            <v>102.224</v>
          </cell>
          <cell r="C196" t="str">
            <v>PT. South East Asia Pipe Industries</v>
          </cell>
          <cell r="D196" t="str">
            <v>Wisma Bakrie Jl. HR.Rasuna Said KAV B-1 Setiabudi Jakarta Selatan</v>
          </cell>
          <cell r="E196" t="str">
            <v>Jakarta Selatan DKI Jakarta</v>
          </cell>
          <cell r="F196">
            <v>0</v>
          </cell>
          <cell r="G196">
            <v>1</v>
          </cell>
          <cell r="H196" t="str">
            <v>7    6  4</v>
          </cell>
          <cell r="K196" t="str">
            <v>5   2    9</v>
          </cell>
          <cell r="L196">
            <v>2</v>
          </cell>
          <cell r="M196" t="str">
            <v>0    6    2</v>
          </cell>
          <cell r="P196" t="str">
            <v xml:space="preserve">   0   0   0</v>
          </cell>
          <cell r="V196" t="str">
            <v>01.764.529.2-062.000</v>
          </cell>
        </row>
        <row r="197">
          <cell r="B197">
            <v>102.22499999999999</v>
          </cell>
          <cell r="C197" t="str">
            <v>PT. Pitman Nusantara</v>
          </cell>
          <cell r="D197" t="str">
            <v>GD. Manggala Wanabhakti Lt. 6 Blk.4 Po.Box.6 574JKP.10065 Gelora</v>
          </cell>
          <cell r="E197" t="str">
            <v>Tanah Abang - Jakarta Pusat</v>
          </cell>
          <cell r="F197">
            <v>0</v>
          </cell>
          <cell r="G197">
            <v>1</v>
          </cell>
          <cell r="H197" t="str">
            <v>7    9  4</v>
          </cell>
          <cell r="K197" t="str">
            <v>0   2    8</v>
          </cell>
          <cell r="L197">
            <v>9</v>
          </cell>
          <cell r="M197" t="str">
            <v>0    7    7</v>
          </cell>
          <cell r="P197" t="str">
            <v xml:space="preserve">   0   0   0</v>
          </cell>
          <cell r="V197" t="str">
            <v>01.794.028.9-077.000</v>
          </cell>
        </row>
        <row r="198">
          <cell r="B198">
            <v>102.226</v>
          </cell>
          <cell r="C198" t="str">
            <v>PT. Turbo Mech Indonesia</v>
          </cell>
          <cell r="D198" t="str">
            <v>Graha Satria Building 1 Lt.2/204 Jl. R.S.Fatmawati No.5 Rt.003 Rw.009</v>
          </cell>
          <cell r="E198" t="str">
            <v>Cilandak Barat, Jakarta Selatan, DKI Jakarta Raya 12430</v>
          </cell>
          <cell r="F198">
            <v>0</v>
          </cell>
          <cell r="G198">
            <v>2</v>
          </cell>
          <cell r="H198" t="str">
            <v>1    1  5</v>
          </cell>
          <cell r="K198" t="str">
            <v>7   7    8</v>
          </cell>
          <cell r="L198">
            <v>9</v>
          </cell>
          <cell r="M198" t="str">
            <v>0    5    9</v>
          </cell>
          <cell r="P198" t="str">
            <v xml:space="preserve">   0   0   0</v>
          </cell>
          <cell r="V198" t="str">
            <v>02.115.778.9-059.000</v>
          </cell>
        </row>
        <row r="199">
          <cell r="B199">
            <v>102.227</v>
          </cell>
          <cell r="C199" t="str">
            <v>PT. Alcorindo Sejahtera</v>
          </cell>
          <cell r="D199" t="str">
            <v>Jl. PLP Curug Km.6,2 Rt/Rw : 004/01 Serdang Wetan Logok</v>
          </cell>
          <cell r="E199" t="str">
            <v>Tangerang</v>
          </cell>
          <cell r="F199">
            <v>0</v>
          </cell>
          <cell r="G199">
            <v>1</v>
          </cell>
          <cell r="H199" t="str">
            <v>5    3  9</v>
          </cell>
          <cell r="K199" t="str">
            <v>4   2    9</v>
          </cell>
          <cell r="L199">
            <v>9</v>
          </cell>
          <cell r="M199" t="str">
            <v>4    1    5</v>
          </cell>
          <cell r="P199" t="str">
            <v xml:space="preserve">   0   0   0</v>
          </cell>
          <cell r="V199" t="str">
            <v>01.539.429.9-415.000</v>
          </cell>
        </row>
        <row r="200">
          <cell r="B200">
            <v>102.22799999999999</v>
          </cell>
          <cell r="C200" t="str">
            <v>PT. Bakrie Construction</v>
          </cell>
          <cell r="D200" t="str">
            <v>Setiabudi Atrium Lt.4 Jl. HR. Rasuna Said</v>
          </cell>
          <cell r="E200" t="str">
            <v>Jakarta 12920</v>
          </cell>
          <cell r="F200">
            <v>0</v>
          </cell>
          <cell r="G200">
            <v>1</v>
          </cell>
          <cell r="H200" t="str">
            <v>0    6  4</v>
          </cell>
          <cell r="K200" t="str">
            <v>3   0    0</v>
          </cell>
          <cell r="L200">
            <v>5</v>
          </cell>
          <cell r="M200" t="str">
            <v>0    5    9</v>
          </cell>
          <cell r="P200" t="str">
            <v xml:space="preserve">   0   0   0</v>
          </cell>
          <cell r="V200" t="str">
            <v>01.064.300.5-059.000</v>
          </cell>
        </row>
        <row r="201">
          <cell r="B201">
            <v>102.229</v>
          </cell>
          <cell r="C201" t="str">
            <v>PT. Fujita Indonesia</v>
          </cell>
          <cell r="D201" t="str">
            <v>Jl. Maligi III Lot N-3A Kawasan Industri KIIC Telukjambe - Telukjambe</v>
          </cell>
          <cell r="E201" t="str">
            <v>Karawang - 41361</v>
          </cell>
          <cell r="F201">
            <v>0</v>
          </cell>
          <cell r="G201">
            <v>2</v>
          </cell>
          <cell r="H201" t="str">
            <v>1    6  4</v>
          </cell>
          <cell r="K201" t="str">
            <v>3   9    6</v>
          </cell>
          <cell r="L201">
            <v>9</v>
          </cell>
          <cell r="M201" t="str">
            <v>4    3    1</v>
          </cell>
          <cell r="P201" t="str">
            <v xml:space="preserve">   0   0   0</v>
          </cell>
          <cell r="V201" t="str">
            <v>02.165.396.9-431.000</v>
          </cell>
        </row>
        <row r="202">
          <cell r="B202">
            <v>102.23099999999999</v>
          </cell>
          <cell r="C202" t="str">
            <v>PT. LG</v>
          </cell>
        </row>
        <row r="203">
          <cell r="B203">
            <v>102.232</v>
          </cell>
          <cell r="C203" t="str">
            <v>PT. Phenolic Prima Mulia Indonesia</v>
          </cell>
          <cell r="D203" t="str">
            <v>Jl. Tegal Alur No.96 Rt.004/002 Pengadungan, Kalideres, Jakarta Barat</v>
          </cell>
          <cell r="E203" t="str">
            <v>DKI Jakarta Raya-11830</v>
          </cell>
          <cell r="F203">
            <v>0</v>
          </cell>
          <cell r="G203">
            <v>1</v>
          </cell>
          <cell r="H203" t="str">
            <v>3    0  0</v>
          </cell>
          <cell r="K203" t="str">
            <v>8   8    0</v>
          </cell>
          <cell r="L203">
            <v>0</v>
          </cell>
          <cell r="M203" t="str">
            <v>0    3    8</v>
          </cell>
          <cell r="P203" t="str">
            <v xml:space="preserve">   0   0   0</v>
          </cell>
          <cell r="V203" t="str">
            <v>01.300.880.0-038.000</v>
          </cell>
        </row>
        <row r="204">
          <cell r="B204">
            <v>102.233</v>
          </cell>
          <cell r="C204" t="str">
            <v>PT. Great Giant Pineapple</v>
          </cell>
          <cell r="D204" t="str">
            <v>Chaze Plaza Podium Lt.5 Jl. Jend.Sudirman Kav.21 Karet Setiabudi Jakarta Selatan</v>
          </cell>
          <cell r="E204" t="str">
            <v>DKI Jakarta Raya-12920</v>
          </cell>
          <cell r="F204">
            <v>0</v>
          </cell>
          <cell r="G204">
            <v>1</v>
          </cell>
          <cell r="H204" t="str">
            <v>1    0  3</v>
          </cell>
          <cell r="K204" t="str">
            <v>6   2    6</v>
          </cell>
          <cell r="L204">
            <v>6</v>
          </cell>
          <cell r="M204" t="str">
            <v>0    9    1</v>
          </cell>
          <cell r="P204" t="str">
            <v xml:space="preserve">   0   0   0</v>
          </cell>
          <cell r="V204" t="str">
            <v>01.103.626.6-091.000</v>
          </cell>
        </row>
        <row r="205">
          <cell r="B205">
            <v>102.23399999999999</v>
          </cell>
          <cell r="C205" t="str">
            <v>PT. KHI Pipe Industries</v>
          </cell>
          <cell r="D205" t="str">
            <v xml:space="preserve">Jl. Gatot Subroto, Jend. GD. Wisma Baja Lt. VI 54 </v>
          </cell>
          <cell r="E205" t="str">
            <v>Kuningan Barat-Mampang Prapatan Jakarta Selatan-12710</v>
          </cell>
          <cell r="F205">
            <v>0</v>
          </cell>
          <cell r="G205">
            <v>1</v>
          </cell>
          <cell r="H205" t="str">
            <v>0    0  0</v>
          </cell>
          <cell r="K205" t="str">
            <v>5   4    0</v>
          </cell>
          <cell r="L205">
            <v>3</v>
          </cell>
          <cell r="M205" t="str">
            <v>0    5    1</v>
          </cell>
          <cell r="P205" t="str">
            <v xml:space="preserve">   0   0   0</v>
          </cell>
          <cell r="V205" t="str">
            <v>01.000.540.3-051.000</v>
          </cell>
        </row>
        <row r="206">
          <cell r="B206">
            <v>102.235</v>
          </cell>
          <cell r="C206" t="str">
            <v>PT. Sunstar Engineering Indonesia</v>
          </cell>
          <cell r="D206" t="str">
            <v>KWS Industri Cibitung MM2100 Blok 1-2/1 Cibitung Cibitung Bekasi</v>
          </cell>
          <cell r="E206" t="str">
            <v xml:space="preserve">Jawa Barat </v>
          </cell>
          <cell r="F206">
            <v>0</v>
          </cell>
          <cell r="G206">
            <v>1</v>
          </cell>
          <cell r="H206" t="str">
            <v>0    8  4</v>
          </cell>
          <cell r="K206" t="str">
            <v>7   4    9</v>
          </cell>
          <cell r="L206">
            <v>9</v>
          </cell>
          <cell r="M206" t="str">
            <v>0    5    5</v>
          </cell>
          <cell r="P206" t="str">
            <v xml:space="preserve">   0   0   0</v>
          </cell>
          <cell r="V206" t="str">
            <v>01.084.749.9-055.000</v>
          </cell>
        </row>
        <row r="207">
          <cell r="B207">
            <v>102.236</v>
          </cell>
          <cell r="C207" t="str">
            <v>PT. Beton Perkasa</v>
          </cell>
        </row>
        <row r="208">
          <cell r="B208">
            <v>102.23699999999999</v>
          </cell>
          <cell r="C208" t="str">
            <v>PT. Sulzer Turbo Services Indonesia</v>
          </cell>
          <cell r="D208" t="str">
            <v>Kawasan Industri Kota Bukit Indah Blok.A-II Kav.IC-ID Wanakerta-Campaka</v>
          </cell>
          <cell r="E208" t="str">
            <v>Purwakarta, Jawa Barat 41181</v>
          </cell>
          <cell r="F208">
            <v>0</v>
          </cell>
          <cell r="G208">
            <v>1</v>
          </cell>
          <cell r="H208" t="str">
            <v>0    8  1</v>
          </cell>
          <cell r="K208" t="str">
            <v>6   7    8</v>
          </cell>
          <cell r="L208">
            <v>3</v>
          </cell>
          <cell r="M208" t="str">
            <v>4    0    9</v>
          </cell>
          <cell r="P208" t="str">
            <v xml:space="preserve">   0   0   0</v>
          </cell>
          <cell r="V208" t="str">
            <v>01.081.678.3-409.000</v>
          </cell>
        </row>
        <row r="209">
          <cell r="B209">
            <v>102.238</v>
          </cell>
          <cell r="C209" t="str">
            <v>CV. Tesupa Yogyakarta</v>
          </cell>
          <cell r="D209" t="str">
            <v>Jl. Kaliurang Km.14, Ngemplak I, Umbulmartani Ngemplak,</v>
          </cell>
          <cell r="E209" t="str">
            <v xml:space="preserve">Sleman, Yogyakarta </v>
          </cell>
          <cell r="F209">
            <v>0</v>
          </cell>
          <cell r="G209">
            <v>2</v>
          </cell>
          <cell r="H209" t="str">
            <v>5    4  4</v>
          </cell>
          <cell r="K209" t="str">
            <v>1   4    3</v>
          </cell>
          <cell r="L209">
            <v>7</v>
          </cell>
          <cell r="M209" t="str">
            <v>5    4    2</v>
          </cell>
          <cell r="P209" t="str">
            <v xml:space="preserve">   0   0   0</v>
          </cell>
          <cell r="V209" t="str">
            <v>02.544.143.7-542.000</v>
          </cell>
        </row>
        <row r="210">
          <cell r="B210">
            <v>102.239</v>
          </cell>
          <cell r="C210" t="str">
            <v>PT. Geostructure Dynamic</v>
          </cell>
          <cell r="D210" t="str">
            <v>Jl. Gandaria Tengah IV No.15 Kebayoran Baru</v>
          </cell>
          <cell r="E210" t="str">
            <v>Jakarta Selatan 12130</v>
          </cell>
          <cell r="F210">
            <v>0</v>
          </cell>
          <cell r="G210">
            <v>2</v>
          </cell>
          <cell r="H210" t="str">
            <v>4    5  0</v>
          </cell>
          <cell r="K210" t="str">
            <v>2   5    0</v>
          </cell>
          <cell r="L210">
            <v>2</v>
          </cell>
          <cell r="M210" t="str">
            <v>0    1    9</v>
          </cell>
          <cell r="P210" t="str">
            <v xml:space="preserve">   0   0   0</v>
          </cell>
          <cell r="V210" t="str">
            <v>02.450.250.2-019.000</v>
          </cell>
        </row>
        <row r="211">
          <cell r="B211">
            <v>102.241</v>
          </cell>
          <cell r="C211" t="str">
            <v>PT. Indofood CBP Sukses Makmur</v>
          </cell>
          <cell r="D211" t="str">
            <v>Indofood Tower Lt.26,Sudirman Jl. Jend.Sudirman Kav. 76 - 78</v>
          </cell>
          <cell r="E211" t="str">
            <v>Setiabudi - Setiabudi, Jakarta 12910</v>
          </cell>
          <cell r="F211">
            <v>0</v>
          </cell>
          <cell r="G211">
            <v>2</v>
          </cell>
          <cell r="H211" t="str">
            <v>9    9  3</v>
          </cell>
          <cell r="K211" t="str">
            <v>0   8    5</v>
          </cell>
          <cell r="L211">
            <v>6</v>
          </cell>
          <cell r="M211" t="str">
            <v>0    1    8</v>
          </cell>
          <cell r="P211" t="str">
            <v xml:space="preserve">   0   0   0</v>
          </cell>
          <cell r="V211" t="str">
            <v>02.993.085.6-018.000</v>
          </cell>
        </row>
        <row r="212">
          <cell r="B212">
            <v>102.242</v>
          </cell>
          <cell r="C212" t="str">
            <v>PT. Amoco Mitsui PTA Indonesia</v>
          </cell>
          <cell r="D212" t="str">
            <v>Jl. Jend.Sudirman Kav. 61-62 Summitmas I Lt.20 Senayan</v>
          </cell>
          <cell r="E212" t="str">
            <v>Kebayoran Baru Jakarta Selatan</v>
          </cell>
          <cell r="F212">
            <v>0</v>
          </cell>
          <cell r="G212">
            <v>1</v>
          </cell>
          <cell r="H212" t="str">
            <v>0    7  0</v>
          </cell>
          <cell r="K212" t="str">
            <v>9   0    9</v>
          </cell>
          <cell r="L212">
            <v>5</v>
          </cell>
          <cell r="M212" t="str">
            <v>0    5   2</v>
          </cell>
          <cell r="P212" t="str">
            <v xml:space="preserve">   0   0   0</v>
          </cell>
          <cell r="V212" t="str">
            <v>01.070.909.5-052.000</v>
          </cell>
        </row>
        <row r="213">
          <cell r="B213">
            <v>102.24299999999999</v>
          </cell>
          <cell r="C213" t="str">
            <v>PT. Indolakto</v>
          </cell>
          <cell r="D213" t="str">
            <v xml:space="preserve">Jl. Raya Siliwangi, Pasawahan, Pasawahan Cicurug Kab.Sukabumi </v>
          </cell>
          <cell r="E213" t="str">
            <v>Jawa Barat - 00000</v>
          </cell>
          <cell r="F213">
            <v>0</v>
          </cell>
          <cell r="G213">
            <v>1</v>
          </cell>
          <cell r="H213" t="str">
            <v>5    9  6</v>
          </cell>
          <cell r="K213" t="str">
            <v>1   2    5</v>
          </cell>
          <cell r="L213">
            <v>3</v>
          </cell>
          <cell r="M213" t="str">
            <v>4    4   1</v>
          </cell>
          <cell r="P213" t="str">
            <v xml:space="preserve">   0   0   0</v>
          </cell>
          <cell r="V213" t="str">
            <v>01.596.125.3-441.000</v>
          </cell>
        </row>
        <row r="214">
          <cell r="B214">
            <v>102.244</v>
          </cell>
          <cell r="C214" t="str">
            <v>PT. Sinar Alum Sarana</v>
          </cell>
          <cell r="D214" t="str">
            <v>Kampung Pasirandu Rt. 008/002 Tangerang - Curug</v>
          </cell>
          <cell r="E214" t="str">
            <v>Kadu</v>
          </cell>
          <cell r="F214">
            <v>0</v>
          </cell>
          <cell r="G214">
            <v>1</v>
          </cell>
          <cell r="H214" t="str">
            <v>5    2  8</v>
          </cell>
          <cell r="K214" t="str">
            <v>5   7    4</v>
          </cell>
          <cell r="L214">
            <v>5</v>
          </cell>
          <cell r="M214" t="str">
            <v>4    1   5</v>
          </cell>
          <cell r="P214" t="str">
            <v xml:space="preserve">   0   0   0</v>
          </cell>
          <cell r="V214" t="str">
            <v>01.528.574.5-415.000</v>
          </cell>
        </row>
        <row r="215">
          <cell r="B215">
            <v>102.245</v>
          </cell>
          <cell r="C215" t="str">
            <v>PT. Sumber Karya Lestari Pratama</v>
          </cell>
          <cell r="D215" t="str">
            <v xml:space="preserve">Jl. Utama III No.5 E Rt.010 Rw.03 Cengkareng, Jakarta Barat </v>
          </cell>
          <cell r="E215" t="str">
            <v>DKI Jakarta Raya - 11730</v>
          </cell>
          <cell r="F215">
            <v>0</v>
          </cell>
          <cell r="G215">
            <v>2</v>
          </cell>
          <cell r="H215" t="str">
            <v>8    8  5</v>
          </cell>
          <cell r="K215" t="str">
            <v>7   1    9</v>
          </cell>
          <cell r="L215">
            <v>1</v>
          </cell>
          <cell r="M215" t="str">
            <v>0    3   4</v>
          </cell>
          <cell r="P215" t="str">
            <v xml:space="preserve">   0   0   0</v>
          </cell>
          <cell r="V215" t="str">
            <v>02.885.719.1-034.000</v>
          </cell>
        </row>
        <row r="216">
          <cell r="B216">
            <v>102.246</v>
          </cell>
          <cell r="C216" t="str">
            <v xml:space="preserve">PT. Bukaka Teknik Utama </v>
          </cell>
          <cell r="D216" t="str">
            <v>Jl. Raya Bekasi Narogong Km.19,5 Limus Nunggal Cileungsi</v>
          </cell>
          <cell r="E216" t="str">
            <v>Bogor</v>
          </cell>
          <cell r="F216">
            <v>0</v>
          </cell>
          <cell r="G216">
            <v>1</v>
          </cell>
          <cell r="H216" t="str">
            <v>3    1  5</v>
          </cell>
          <cell r="K216" t="str">
            <v>8   1    1</v>
          </cell>
          <cell r="L216">
            <v>8</v>
          </cell>
          <cell r="M216" t="str">
            <v>0    5   4</v>
          </cell>
          <cell r="P216" t="str">
            <v xml:space="preserve">   0   0   0</v>
          </cell>
          <cell r="V216" t="str">
            <v>01.315.811.8-054.000</v>
          </cell>
        </row>
        <row r="217">
          <cell r="B217">
            <v>102.247</v>
          </cell>
          <cell r="C217" t="str">
            <v>Kop Rusamas</v>
          </cell>
          <cell r="D217" t="str">
            <v>Komplek PLTU Suralaya</v>
          </cell>
          <cell r="F217">
            <v>0</v>
          </cell>
          <cell r="G217">
            <v>1</v>
          </cell>
          <cell r="H217" t="str">
            <v>4    3  0</v>
          </cell>
          <cell r="K217" t="str">
            <v>3   3    4</v>
          </cell>
          <cell r="L217">
            <v>1</v>
          </cell>
          <cell r="M217" t="str">
            <v>4    1   5</v>
          </cell>
          <cell r="P217" t="str">
            <v xml:space="preserve">   0   0   0</v>
          </cell>
          <cell r="V217" t="str">
            <v>01.430.334.1-415.000</v>
          </cell>
        </row>
        <row r="218">
          <cell r="B218">
            <v>102.248</v>
          </cell>
          <cell r="C218" t="str">
            <v>PT. Multi Bintang Indonesia, Tbk</v>
          </cell>
          <cell r="D218" t="str">
            <v>Jl. Daan Mogot Km.19 Tangerang</v>
          </cell>
          <cell r="F218">
            <v>0</v>
          </cell>
          <cell r="G218">
            <v>1</v>
          </cell>
          <cell r="H218" t="str">
            <v>0    0  2</v>
          </cell>
          <cell r="K218" t="str">
            <v>2   2    8</v>
          </cell>
          <cell r="L218">
            <v>3</v>
          </cell>
          <cell r="M218" t="str">
            <v>0    9   2</v>
          </cell>
          <cell r="P218" t="str">
            <v xml:space="preserve">   0   0   0</v>
          </cell>
          <cell r="V218" t="str">
            <v>01.002.228.3-092.000</v>
          </cell>
        </row>
        <row r="219">
          <cell r="B219">
            <v>102.249</v>
          </cell>
          <cell r="C219" t="str">
            <v>PT. Krakatau Wajatama</v>
          </cell>
          <cell r="D219" t="str">
            <v>GD. Krakatau Steel Lt.7, Jl. Gatot Subroto Kav.54 Setiabudi Jakarta Selatan</v>
          </cell>
          <cell r="E219" t="str">
            <v>DKI Jakarta Raya - 12910</v>
          </cell>
          <cell r="F219">
            <v>0</v>
          </cell>
          <cell r="G219">
            <v>1</v>
          </cell>
          <cell r="H219" t="str">
            <v>5    9  5</v>
          </cell>
          <cell r="K219" t="str">
            <v>9   1    1</v>
          </cell>
          <cell r="L219">
            <v>7</v>
          </cell>
          <cell r="M219" t="str">
            <v>0    5   1</v>
          </cell>
          <cell r="P219" t="str">
            <v xml:space="preserve">   0   0   0</v>
          </cell>
          <cell r="V219" t="str">
            <v>01.595.911.7-051.000</v>
          </cell>
        </row>
        <row r="220">
          <cell r="B220">
            <v>102.251</v>
          </cell>
          <cell r="C220" t="str">
            <v>PT. Geographe Energy Indonesia</v>
          </cell>
          <cell r="D220" t="str">
            <v>Sampoerna Strategic Square-South Tower Lt.18 Jl.Jenderal Sudirman Kav.45-46</v>
          </cell>
          <cell r="E220" t="str">
            <v>Rt.003 Rw.004, Karet Semanggi Setiabudi Jakarta Selatan DKI Jakarta Raya-12930</v>
          </cell>
          <cell r="F220">
            <v>0</v>
          </cell>
          <cell r="G220">
            <v>2</v>
          </cell>
          <cell r="H220" t="str">
            <v>2    7  8</v>
          </cell>
          <cell r="K220" t="str">
            <v>0   8    6</v>
          </cell>
          <cell r="L220">
            <v>0</v>
          </cell>
          <cell r="M220" t="str">
            <v>4    3   1</v>
          </cell>
          <cell r="P220" t="str">
            <v xml:space="preserve">   0   0   0</v>
          </cell>
          <cell r="V220" t="str">
            <v>02.278.086.0-431.000</v>
          </cell>
        </row>
        <row r="221">
          <cell r="B221">
            <v>102.252</v>
          </cell>
          <cell r="C221" t="str">
            <v>PT. Bukit Muria Jaya</v>
          </cell>
          <cell r="D221" t="str">
            <v>Jl. Sepoor DS Purwadana Teluk Jambe Karawang</v>
          </cell>
          <cell r="F221">
            <v>0</v>
          </cell>
          <cell r="G221">
            <v>1</v>
          </cell>
          <cell r="H221" t="str">
            <v>2    4  5</v>
          </cell>
          <cell r="K221" t="str">
            <v>4   9    3</v>
          </cell>
          <cell r="L221">
            <v>0</v>
          </cell>
          <cell r="M221" t="str">
            <v>4    3   1</v>
          </cell>
          <cell r="P221" t="str">
            <v xml:space="preserve">   0   0   0</v>
          </cell>
          <cell r="V221" t="str">
            <v>01.245.493.0-431.000</v>
          </cell>
        </row>
        <row r="222">
          <cell r="B222">
            <v>102.253</v>
          </cell>
          <cell r="C222" t="str">
            <v>PT. Ryoshin Unggul Indonesia</v>
          </cell>
          <cell r="D222" t="str">
            <v>Jl. Inti 3 C 11 No.19 Lippo Cikarang Cibatu Cikarang Selatan Bekasi</v>
          </cell>
          <cell r="E222" t="str">
            <v>Jawa Barat</v>
          </cell>
          <cell r="F222">
            <v>0</v>
          </cell>
          <cell r="G222">
            <v>1</v>
          </cell>
          <cell r="H222" t="str">
            <v>8    6  9</v>
          </cell>
          <cell r="K222" t="str">
            <v>6   6    9</v>
          </cell>
          <cell r="L222">
            <v>0</v>
          </cell>
          <cell r="M222" t="str">
            <v>0    5   5</v>
          </cell>
          <cell r="P222" t="str">
            <v xml:space="preserve">   0   0   0</v>
          </cell>
          <cell r="V222" t="str">
            <v>01.869.669.0-055.000</v>
          </cell>
        </row>
        <row r="223">
          <cell r="B223">
            <v>102.254</v>
          </cell>
          <cell r="C223" t="str">
            <v>PT. Chita Indonesia</v>
          </cell>
          <cell r="D223" t="str">
            <v>Jl. Jawa Blok II No.4 Kawasan Industri MM2100 Jatiwangi</v>
          </cell>
          <cell r="E223" t="str">
            <v>Cikarang Barat Bekasi - 17520</v>
          </cell>
          <cell r="F223">
            <v>0</v>
          </cell>
          <cell r="G223">
            <v>2</v>
          </cell>
          <cell r="H223" t="str">
            <v>8    5  8</v>
          </cell>
          <cell r="K223" t="str">
            <v>3   6    6</v>
          </cell>
          <cell r="L223">
            <v>4</v>
          </cell>
          <cell r="M223" t="str">
            <v>4    1   3</v>
          </cell>
          <cell r="P223" t="str">
            <v xml:space="preserve">   0   0   0</v>
          </cell>
          <cell r="V223" t="str">
            <v>02.858.366.4-413.000</v>
          </cell>
        </row>
        <row r="224">
          <cell r="B224">
            <v>102.255</v>
          </cell>
          <cell r="C224" t="str">
            <v xml:space="preserve">PT. Alta Duta Sarana </v>
          </cell>
          <cell r="D224" t="str">
            <v>Mutiara Taman Palem Blok C19/37 Rt.006/014 Cengkareng Timur</v>
          </cell>
          <cell r="E224" t="str">
            <v>Cengkareng Jakarta Barat - 11730</v>
          </cell>
          <cell r="F224">
            <v>0</v>
          </cell>
          <cell r="G224">
            <v>2</v>
          </cell>
          <cell r="H224" t="str">
            <v>4    6  5</v>
          </cell>
          <cell r="K224" t="str">
            <v>6   6    2</v>
          </cell>
          <cell r="L224">
            <v>1</v>
          </cell>
          <cell r="M224" t="str">
            <v>0    3   4</v>
          </cell>
          <cell r="P224" t="str">
            <v xml:space="preserve">   0   0   0</v>
          </cell>
          <cell r="V224" t="str">
            <v>02.465.662.1-034.000</v>
          </cell>
        </row>
        <row r="225">
          <cell r="B225">
            <v>102.256</v>
          </cell>
          <cell r="C225" t="str">
            <v>PT. Surya Rengo Containers</v>
          </cell>
          <cell r="D225" t="str">
            <v>Jl. KH. Agus Salim No.4 Poris Plawad</v>
          </cell>
          <cell r="E225" t="str">
            <v>Cipondoh, Tangerang</v>
          </cell>
          <cell r="F225">
            <v>0</v>
          </cell>
          <cell r="G225">
            <v>1</v>
          </cell>
          <cell r="H225" t="str">
            <v>0    7  0</v>
          </cell>
          <cell r="K225" t="str">
            <v>6   7    2</v>
          </cell>
          <cell r="L225">
            <v>9</v>
          </cell>
          <cell r="M225" t="str">
            <v>0    5   2</v>
          </cell>
          <cell r="P225" t="str">
            <v xml:space="preserve">   0   0   0</v>
          </cell>
          <cell r="V225" t="str">
            <v>01.070.672.9-052.000</v>
          </cell>
        </row>
        <row r="226">
          <cell r="B226">
            <v>102.25700000000001</v>
          </cell>
          <cell r="C226" t="str">
            <v>PT. Titan Petrokimia Nusantara</v>
          </cell>
          <cell r="D226" t="str">
            <v>Graha BIP Lt.3 Jl.Jend.Gatot Subroto Kavling 23 Rt.002 Rw.002 Setiabudi</v>
          </cell>
          <cell r="E226" t="str">
            <v>Jakarta Selatan DKI Jakarta Raya - 12930</v>
          </cell>
          <cell r="F226">
            <v>0</v>
          </cell>
          <cell r="G226">
            <v>1</v>
          </cell>
          <cell r="H226" t="str">
            <v>0    6  9</v>
          </cell>
          <cell r="K226" t="str">
            <v>2   2    6</v>
          </cell>
          <cell r="L226">
            <v>7</v>
          </cell>
          <cell r="M226" t="str">
            <v>0    9   2</v>
          </cell>
          <cell r="P226" t="str">
            <v xml:space="preserve">   0   0   0</v>
          </cell>
          <cell r="V226" t="str">
            <v>01.069.226.7-092.000</v>
          </cell>
        </row>
        <row r="227">
          <cell r="B227">
            <v>102.258</v>
          </cell>
          <cell r="C227" t="str">
            <v xml:space="preserve">PT. Nirmala Tirta Putra </v>
          </cell>
          <cell r="D227" t="str">
            <v>Jl. Raya Siliwangi KM.21 KP.Sudawenang Rt/Rw 30/13</v>
          </cell>
          <cell r="E227" t="str">
            <v>Sundawenang-Parungkuda Kab.Sukabumi-43157</v>
          </cell>
          <cell r="F227">
            <v>0</v>
          </cell>
          <cell r="G227">
            <v>2</v>
          </cell>
          <cell r="H227" t="str">
            <v>6    2  3</v>
          </cell>
          <cell r="K227" t="str">
            <v>4   2    2</v>
          </cell>
          <cell r="L227">
            <v>9</v>
          </cell>
          <cell r="M227" t="str">
            <v>4    0   5</v>
          </cell>
          <cell r="P227" t="str">
            <v xml:space="preserve">   0   0   1</v>
          </cell>
          <cell r="V227" t="str">
            <v>02.623.422.9-405.001</v>
          </cell>
        </row>
        <row r="228">
          <cell r="B228">
            <v>102.259</v>
          </cell>
          <cell r="C228" t="str">
            <v>PT. Bella Nitec Machinery</v>
          </cell>
          <cell r="D228" t="str">
            <v>Jl. Pembangunan IV No.52 Karang Sari-Negla Sari</v>
          </cell>
          <cell r="E228" t="str">
            <v>Tangerang</v>
          </cell>
          <cell r="F228">
            <v>0</v>
          </cell>
          <cell r="G228">
            <v>1</v>
          </cell>
          <cell r="H228" t="str">
            <v>5    2  8</v>
          </cell>
          <cell r="K228" t="str">
            <v>9   7    7</v>
          </cell>
          <cell r="L228">
            <v>0</v>
          </cell>
          <cell r="M228" t="str">
            <v>4    1   5</v>
          </cell>
          <cell r="P228" t="str">
            <v xml:space="preserve">   0   0   0</v>
          </cell>
          <cell r="V228" t="str">
            <v>01.528.977.0-415.000</v>
          </cell>
        </row>
        <row r="229">
          <cell r="B229">
            <v>102.261</v>
          </cell>
          <cell r="C229" t="str">
            <v>Pandawa Mechatronics Indonesia</v>
          </cell>
          <cell r="D229" t="str">
            <v>Jl. Lili H1/11 Puspita Loka BSD,Tangerang 15321</v>
          </cell>
        </row>
        <row r="230">
          <cell r="B230">
            <v>102.262</v>
          </cell>
          <cell r="C230" t="str">
            <v>PT. Pertamina (Persero)</v>
          </cell>
          <cell r="D230" t="str">
            <v xml:space="preserve">Jl. Medan Merdeka Timur No. 1A </v>
          </cell>
          <cell r="E230" t="str">
            <v>Jakarta</v>
          </cell>
          <cell r="F230">
            <v>0</v>
          </cell>
          <cell r="G230">
            <v>1</v>
          </cell>
          <cell r="H230" t="str">
            <v>0    0  1</v>
          </cell>
          <cell r="K230" t="str">
            <v>6   6    4</v>
          </cell>
          <cell r="L230">
            <v>0</v>
          </cell>
          <cell r="M230" t="str">
            <v>0    5   1</v>
          </cell>
          <cell r="P230" t="str">
            <v xml:space="preserve">   0   0   0</v>
          </cell>
          <cell r="V230" t="str">
            <v>01.001.664.0-051.000</v>
          </cell>
        </row>
        <row r="231">
          <cell r="B231">
            <v>102.26300000000001</v>
          </cell>
          <cell r="C231" t="str">
            <v>PT. Exedy Motorcycle Indonesia</v>
          </cell>
          <cell r="D231" t="str">
            <v>Jl. Pulobuaran Raya Kav. III FF 8-9, Pulo Gadung Jakarta Timur</v>
          </cell>
          <cell r="E231" t="str">
            <v>DKI Jakarta Raya 13920</v>
          </cell>
          <cell r="F231">
            <v>0</v>
          </cell>
          <cell r="G231">
            <v>2</v>
          </cell>
          <cell r="H231" t="str">
            <v>5    1  9</v>
          </cell>
          <cell r="K231" t="str">
            <v>8   6    2</v>
          </cell>
          <cell r="L231">
            <v>3</v>
          </cell>
          <cell r="M231" t="str">
            <v>0    5   5</v>
          </cell>
          <cell r="P231" t="str">
            <v xml:space="preserve">   0   0   0</v>
          </cell>
          <cell r="V231" t="str">
            <v>02.519.862.3-055.000</v>
          </cell>
        </row>
        <row r="232">
          <cell r="B232">
            <v>102.264</v>
          </cell>
          <cell r="C232" t="str">
            <v>PT. Kiyokuni Technologies</v>
          </cell>
          <cell r="D232" t="str">
            <v>Jl. Surya Madya Kav. 1-15D Kota Industri Suryacipta Telukjambe, Telukjambe</v>
          </cell>
          <cell r="E232" t="str">
            <v>Karawang, Jawa Barat 41361</v>
          </cell>
          <cell r="F232">
            <v>0</v>
          </cell>
          <cell r="G232">
            <v>1</v>
          </cell>
          <cell r="H232" t="str">
            <v>0    7  2</v>
          </cell>
          <cell r="K232" t="str">
            <v>0   3    8</v>
          </cell>
          <cell r="L232">
            <v>1</v>
          </cell>
          <cell r="M232" t="str">
            <v>0    5   5</v>
          </cell>
          <cell r="P232" t="str">
            <v xml:space="preserve">   0   0   0</v>
          </cell>
          <cell r="V232" t="str">
            <v>01.072.038.1-055.000</v>
          </cell>
        </row>
        <row r="233">
          <cell r="B233">
            <v>102.265</v>
          </cell>
          <cell r="C233" t="str">
            <v>PT. Supernova</v>
          </cell>
          <cell r="D233" t="str">
            <v>Jl. Ancol Barat VI No.1-2 Ancol - Pademangan</v>
          </cell>
          <cell r="E233" t="str">
            <v>Jakarta Utara 14430</v>
          </cell>
          <cell r="F233">
            <v>0</v>
          </cell>
          <cell r="G233">
            <v>1</v>
          </cell>
          <cell r="H233" t="str">
            <v>3    6   5</v>
          </cell>
          <cell r="K233" t="str">
            <v>9   1    7</v>
          </cell>
          <cell r="L233">
            <v>2</v>
          </cell>
          <cell r="M233" t="str">
            <v>0    4   6</v>
          </cell>
          <cell r="P233" t="str">
            <v xml:space="preserve">   0   0   0</v>
          </cell>
          <cell r="V233" t="str">
            <v>01.365.917.2-046.000</v>
          </cell>
        </row>
        <row r="234">
          <cell r="B234">
            <v>102.26600000000001</v>
          </cell>
          <cell r="C234" t="str">
            <v>PT. Flambindo Cortama</v>
          </cell>
          <cell r="D234" t="str">
            <v>Raya Prancis Komp.Pergudangan 75 Blok D-9</v>
          </cell>
          <cell r="E234" t="str">
            <v>Tangerang - 15000</v>
          </cell>
          <cell r="F234">
            <v>0</v>
          </cell>
          <cell r="G234">
            <v>1</v>
          </cell>
          <cell r="H234" t="str">
            <v>3    3   4</v>
          </cell>
          <cell r="K234" t="str">
            <v>3   6    5</v>
          </cell>
          <cell r="L234">
            <v>2</v>
          </cell>
          <cell r="M234" t="str">
            <v>4    0   2</v>
          </cell>
          <cell r="P234" t="str">
            <v xml:space="preserve">   0   0   0</v>
          </cell>
          <cell r="V234" t="str">
            <v>01.334.365.2-402.000</v>
          </cell>
        </row>
        <row r="235">
          <cell r="B235">
            <v>102.267</v>
          </cell>
          <cell r="C235" t="str">
            <v>PT. Wijaya Karya Intrade</v>
          </cell>
          <cell r="D235" t="str">
            <v>Jl. D I. Panjaitan Kav 3-4 RT.RW. Cipinang, Cempedak, Jatinegara</v>
          </cell>
          <cell r="E235" t="str">
            <v>Jakarta Timur DKI Jakarta, Jakarta Raya 13340</v>
          </cell>
          <cell r="F235">
            <v>0</v>
          </cell>
          <cell r="G235">
            <v>1</v>
          </cell>
          <cell r="H235" t="str">
            <v>0    6   1</v>
          </cell>
          <cell r="K235" t="str">
            <v>1   8    6</v>
          </cell>
          <cell r="L235">
            <v>1</v>
          </cell>
          <cell r="M235" t="str">
            <v>0    5   1</v>
          </cell>
          <cell r="P235" t="str">
            <v xml:space="preserve">   0   0   0</v>
          </cell>
          <cell r="V235" t="str">
            <v>01.061.186.1-051.000</v>
          </cell>
        </row>
        <row r="236">
          <cell r="B236">
            <v>102.268</v>
          </cell>
          <cell r="C236" t="str">
            <v>PT. Diansurya Global</v>
          </cell>
          <cell r="D236" t="str">
            <v>Jl. Raya Pasar Kemis KM.6 No.48 Cilongok, Kel.Sukamantri Kec.Pasar Kemis</v>
          </cell>
          <cell r="E236" t="str">
            <v>Tangerang 15560</v>
          </cell>
          <cell r="F236">
            <v>0</v>
          </cell>
          <cell r="G236">
            <v>1</v>
          </cell>
          <cell r="H236" t="str">
            <v>0    6   9</v>
          </cell>
          <cell r="K236" t="str">
            <v>1    4    8</v>
          </cell>
          <cell r="L236">
            <v>3</v>
          </cell>
          <cell r="M236" t="str">
            <v>0    5   5</v>
          </cell>
          <cell r="P236" t="str">
            <v xml:space="preserve">   0   0   0</v>
          </cell>
          <cell r="V236" t="str">
            <v>01.069.148.3-055.000</v>
          </cell>
        </row>
        <row r="237">
          <cell r="B237">
            <v>102.26900000000001</v>
          </cell>
          <cell r="C237" t="str">
            <v>PT. Metindo Era Sakti</v>
          </cell>
          <cell r="D237" t="str">
            <v>Jl. Raya Narogong KM.12,5 Rt/Rw : 004/006, Cikiwul - Bantar Gebang</v>
          </cell>
          <cell r="E237" t="str">
            <v>Bekasi - 17310</v>
          </cell>
          <cell r="F237">
            <v>0</v>
          </cell>
          <cell r="G237">
            <v>1</v>
          </cell>
          <cell r="H237" t="str">
            <v>5    4   0</v>
          </cell>
          <cell r="K237" t="str">
            <v>6    7    4</v>
          </cell>
          <cell r="L237">
            <v>7</v>
          </cell>
          <cell r="M237" t="str">
            <v>4    3   1</v>
          </cell>
          <cell r="P237" t="str">
            <v xml:space="preserve">   0   0   0</v>
          </cell>
          <cell r="V237" t="str">
            <v>01.540.674.7-431.000</v>
          </cell>
        </row>
        <row r="238">
          <cell r="B238">
            <v>102.271</v>
          </cell>
          <cell r="C238" t="str">
            <v>PT. Karya Mega Kencana</v>
          </cell>
          <cell r="D238" t="str">
            <v>Jl. Moh. Toha Km. 4,5 Priok Jatiuwung</v>
          </cell>
          <cell r="E238" t="str">
            <v>Tangerang</v>
          </cell>
          <cell r="F238">
            <v>0</v>
          </cell>
          <cell r="G238">
            <v>1</v>
          </cell>
          <cell r="H238" t="str">
            <v>3    6   8</v>
          </cell>
          <cell r="K238" t="str">
            <v>5    0    2</v>
          </cell>
          <cell r="L238">
            <v>9</v>
          </cell>
          <cell r="M238" t="str">
            <v>4    0   2</v>
          </cell>
          <cell r="P238" t="str">
            <v xml:space="preserve">   0   0   0</v>
          </cell>
          <cell r="V238" t="str">
            <v>01.368.502.9-402.000</v>
          </cell>
        </row>
        <row r="239">
          <cell r="B239">
            <v>102.27200000000001</v>
          </cell>
          <cell r="C239" t="str">
            <v>PT. Yanmar Diesel Indonesia</v>
          </cell>
          <cell r="D239" t="str">
            <v>Jl. Raya Jakarta Bogor Km.34,8 Sukamaju. Sukmajaya</v>
          </cell>
          <cell r="E239" t="str">
            <v>Depok - Jawa Barat - 16415</v>
          </cell>
          <cell r="F239">
            <v>0</v>
          </cell>
          <cell r="G239">
            <v>1</v>
          </cell>
          <cell r="H239" t="str">
            <v>0    0   1</v>
          </cell>
          <cell r="K239" t="str">
            <v>7    6    2</v>
          </cell>
          <cell r="L239">
            <v>2</v>
          </cell>
          <cell r="M239" t="str">
            <v>0    5   5</v>
          </cell>
          <cell r="P239" t="str">
            <v xml:space="preserve">   0   0   0</v>
          </cell>
          <cell r="V239" t="str">
            <v>01.001.762.2-055.000</v>
          </cell>
        </row>
        <row r="240">
          <cell r="B240">
            <v>102.273</v>
          </cell>
          <cell r="C240" t="str">
            <v>CV. Tiga</v>
          </cell>
          <cell r="D240" t="str">
            <v>Jl. Bilal No.101-R LK.VII, P. Barayan Darat I</v>
          </cell>
          <cell r="E240" t="str">
            <v>Kotamadya Medan - 20239</v>
          </cell>
          <cell r="F240">
            <v>0</v>
          </cell>
          <cell r="G240">
            <v>2</v>
          </cell>
          <cell r="H240" t="str">
            <v>7    1   6</v>
          </cell>
          <cell r="K240" t="str">
            <v>6    6    0</v>
          </cell>
          <cell r="L240">
            <v>2</v>
          </cell>
          <cell r="M240" t="str">
            <v>1    1   3</v>
          </cell>
          <cell r="P240" t="str">
            <v xml:space="preserve">   0   0   0</v>
          </cell>
          <cell r="V240" t="str">
            <v>02.716.660.2-113.000</v>
          </cell>
        </row>
        <row r="241">
          <cell r="B241">
            <v>102.274</v>
          </cell>
          <cell r="C241" t="str">
            <v>PT. Pelangi Indah Canindo</v>
          </cell>
          <cell r="D241" t="str">
            <v>Jl. Daan Mogot KM.14 Cengkareng RT : 002 RW : 014 Kalideres</v>
          </cell>
          <cell r="E241" t="str">
            <v>Kalideres Jakarta Barat</v>
          </cell>
          <cell r="F241">
            <v>0</v>
          </cell>
          <cell r="G241">
            <v>1</v>
          </cell>
          <cell r="H241" t="str">
            <v>3    6   7</v>
          </cell>
          <cell r="K241" t="str">
            <v>3    4    4</v>
          </cell>
          <cell r="L241">
            <v>7</v>
          </cell>
          <cell r="M241" t="str">
            <v>0    5   4</v>
          </cell>
          <cell r="P241" t="str">
            <v xml:space="preserve">   0   0   0</v>
          </cell>
          <cell r="V241" t="str">
            <v>01.367.344.7-054.000</v>
          </cell>
        </row>
        <row r="242">
          <cell r="B242">
            <v>102.27500000000001</v>
          </cell>
          <cell r="C242" t="str">
            <v>PT. Sentana Adidaya Pratama</v>
          </cell>
          <cell r="D242" t="str">
            <v>Kawasan Industri Dumai</v>
          </cell>
          <cell r="E242" t="str">
            <v>Kec.Peliting - Dumai - Pekan Baru</v>
          </cell>
        </row>
        <row r="243">
          <cell r="B243">
            <v>102.276</v>
          </cell>
          <cell r="C243" t="str">
            <v>PT. Garuda Metalindo</v>
          </cell>
          <cell r="D243" t="str">
            <v>Jl. Raya Kapuk Kamal No.23</v>
          </cell>
          <cell r="E243" t="str">
            <v>Jakarta Utara</v>
          </cell>
          <cell r="F243">
            <v>0</v>
          </cell>
          <cell r="G243">
            <v>1</v>
          </cell>
          <cell r="H243" t="str">
            <v>3    6   1</v>
          </cell>
          <cell r="K243" t="str">
            <v>4    7    9</v>
          </cell>
          <cell r="L243">
            <v>7</v>
          </cell>
          <cell r="M243" t="str">
            <v>0    4   6</v>
          </cell>
          <cell r="P243" t="str">
            <v xml:space="preserve">   0   0   0</v>
          </cell>
          <cell r="V243" t="str">
            <v>01.361.479.7-046.000</v>
          </cell>
        </row>
        <row r="244">
          <cell r="B244">
            <v>102.277</v>
          </cell>
          <cell r="C244" t="str">
            <v>PT. Riau Andalan Pulp &amp; Paper</v>
          </cell>
          <cell r="D244" t="str">
            <v xml:space="preserve">Jl. Teluk Betung No.31, Kebon Melati, Tanah Abang </v>
          </cell>
          <cell r="E244" t="str">
            <v>Jakarta Pusat 10230</v>
          </cell>
          <cell r="F244">
            <v>0</v>
          </cell>
          <cell r="G244">
            <v>1</v>
          </cell>
          <cell r="H244" t="str">
            <v>3    4   1</v>
          </cell>
          <cell r="K244" t="str">
            <v>8    5    7</v>
          </cell>
          <cell r="L244">
            <v>9</v>
          </cell>
          <cell r="M244" t="str">
            <v>0    9   2</v>
          </cell>
          <cell r="P244" t="str">
            <v xml:space="preserve">   0   0   0</v>
          </cell>
          <cell r="V244" t="str">
            <v>01.341.857.9-092.000</v>
          </cell>
        </row>
        <row r="245">
          <cell r="B245">
            <v>102.27800000000001</v>
          </cell>
          <cell r="C245" t="str">
            <v>PT. Nauda Iza Jaya</v>
          </cell>
          <cell r="D245" t="str">
            <v>Jl. SMA XIV No.12, Cawang, Kramatjati, Jakarta - Timur</v>
          </cell>
          <cell r="F245">
            <v>0</v>
          </cell>
          <cell r="G245">
            <v>2</v>
          </cell>
          <cell r="H245" t="str">
            <v>1    1   0</v>
          </cell>
          <cell r="K245" t="str">
            <v>4    2    1</v>
          </cell>
          <cell r="L245">
            <v>1</v>
          </cell>
          <cell r="M245" t="str">
            <v>0    0   5</v>
          </cell>
          <cell r="P245" t="str">
            <v xml:space="preserve">   0   0   0</v>
          </cell>
          <cell r="V245" t="str">
            <v>02.110.421.1-005.000</v>
          </cell>
        </row>
        <row r="246">
          <cell r="B246">
            <v>102.279</v>
          </cell>
          <cell r="C246" t="str">
            <v>PT. Sampoerna Tbk</v>
          </cell>
          <cell r="D246" t="str">
            <v xml:space="preserve">Jl. Kawasan KIIC Karawang </v>
          </cell>
        </row>
        <row r="247">
          <cell r="B247">
            <v>102.28100000000001</v>
          </cell>
          <cell r="C247" t="str">
            <v>PT. Elangperdana Prima Niaga &amp; Industri</v>
          </cell>
          <cell r="D247" t="str">
            <v>Jl. Elang - Desa Sukahati, Citeureup</v>
          </cell>
          <cell r="E247" t="str">
            <v>Bogor 16810 Indonesia</v>
          </cell>
          <cell r="F247">
            <v>0</v>
          </cell>
          <cell r="G247">
            <v>1</v>
          </cell>
          <cell r="H247" t="str">
            <v>6    6   2</v>
          </cell>
          <cell r="K247" t="str">
            <v>9    9    6</v>
          </cell>
          <cell r="L247">
            <v>6</v>
          </cell>
          <cell r="M247" t="str">
            <v>4    3   1</v>
          </cell>
          <cell r="P247" t="str">
            <v xml:space="preserve">   0   0   0</v>
          </cell>
          <cell r="V247" t="str">
            <v>01.662.996.6-431.000</v>
          </cell>
        </row>
        <row r="248">
          <cell r="B248">
            <v>102.282</v>
          </cell>
          <cell r="C248" t="str">
            <v>PT. Asian Isuzu Casting Center</v>
          </cell>
          <cell r="D248" t="str">
            <v>Jl. Toll Jakarta - Cikampek KM.47 KIIC Lot.N.6-9 Karawang</v>
          </cell>
          <cell r="E248" t="str">
            <v>Jawa Barat 41000</v>
          </cell>
          <cell r="F248">
            <v>0</v>
          </cell>
          <cell r="G248">
            <v>1</v>
          </cell>
          <cell r="H248" t="str">
            <v>8    2   4</v>
          </cell>
          <cell r="K248" t="str">
            <v>2    5    9</v>
          </cell>
          <cell r="L248">
            <v>4</v>
          </cell>
          <cell r="M248" t="str">
            <v>0    5   5</v>
          </cell>
          <cell r="P248" t="str">
            <v xml:space="preserve">   0   0   0</v>
          </cell>
          <cell r="V248" t="str">
            <v>01.824.259.4-055.000</v>
          </cell>
        </row>
        <row r="249">
          <cell r="B249">
            <v>102.283</v>
          </cell>
          <cell r="C249" t="str">
            <v xml:space="preserve">PT. Berau Coal </v>
          </cell>
          <cell r="D249" t="str">
            <v xml:space="preserve">Gedung Menara Karya II 11 Unit E-H Jalan HR. Rasuna Said Block X-5 Kav.1-2 </v>
          </cell>
          <cell r="E249" t="str">
            <v>Kuningan Timur Setiabudi, Jakarta Selatan, DKI Jakarta Raya 12950</v>
          </cell>
          <cell r="F249">
            <v>0</v>
          </cell>
          <cell r="G249">
            <v>1</v>
          </cell>
          <cell r="H249" t="str">
            <v>0    6   0</v>
          </cell>
          <cell r="K249" t="str">
            <v>1    2    4</v>
          </cell>
          <cell r="L249">
            <v>3</v>
          </cell>
          <cell r="M249" t="str">
            <v>0    9   1</v>
          </cell>
          <cell r="P249" t="str">
            <v xml:space="preserve">   0   0   0</v>
          </cell>
          <cell r="V249" t="str">
            <v>01.060.124.3-091.000</v>
          </cell>
        </row>
        <row r="250">
          <cell r="B250">
            <v>102.28400000000001</v>
          </cell>
          <cell r="C250" t="str">
            <v>PT. Karya Yasantara Cakti</v>
          </cell>
          <cell r="D250" t="str">
            <v>Kota Bukit Indah Blok AII No.4 Wanakerta</v>
          </cell>
          <cell r="E250" t="str">
            <v>Wanakerta Cempaka Purwakarta-Jawa Barat 41181</v>
          </cell>
          <cell r="F250">
            <v>0</v>
          </cell>
          <cell r="G250">
            <v>1</v>
          </cell>
          <cell r="H250" t="str">
            <v>0    0   2</v>
          </cell>
          <cell r="K250" t="str">
            <v>2    2    4</v>
          </cell>
          <cell r="L250">
            <v>2</v>
          </cell>
          <cell r="M250" t="str">
            <v>0    5   5</v>
          </cell>
          <cell r="P250" t="str">
            <v xml:space="preserve">   0   0   0</v>
          </cell>
          <cell r="V250" t="str">
            <v>01.002.224.2-055.000</v>
          </cell>
        </row>
        <row r="251">
          <cell r="B251">
            <v>102.285</v>
          </cell>
          <cell r="C251" t="str">
            <v>PT. Bukit Asam</v>
          </cell>
          <cell r="D251" t="str">
            <v>Jl. Parigi No.1 Tanjung Enim 31716</v>
          </cell>
          <cell r="E251" t="str">
            <v>Jawa Barat</v>
          </cell>
        </row>
        <row r="252">
          <cell r="B252">
            <v>102.286</v>
          </cell>
          <cell r="C252" t="str">
            <v>PT. Sakura Java Indonesia</v>
          </cell>
          <cell r="D252" t="str">
            <v>Kawasan Ejip Plot 5E, Sukaresmi, Cikarang Selatan</v>
          </cell>
          <cell r="E252" t="str">
            <v>Bekasi Jawa Barat 17550</v>
          </cell>
          <cell r="F252">
            <v>0</v>
          </cell>
          <cell r="G252">
            <v>1</v>
          </cell>
          <cell r="H252" t="str">
            <v>0    7   1</v>
          </cell>
          <cell r="K252" t="str">
            <v>2    9    6</v>
          </cell>
          <cell r="L252">
            <v>6</v>
          </cell>
          <cell r="M252" t="str">
            <v>0    5   5</v>
          </cell>
          <cell r="P252" t="str">
            <v xml:space="preserve">   0   0   0</v>
          </cell>
          <cell r="V252" t="str">
            <v>01.071.296.6-055-000</v>
          </cell>
        </row>
        <row r="253">
          <cell r="B253">
            <v>102.28700000000001</v>
          </cell>
          <cell r="C253" t="str">
            <v>PT. Supravisi Rama Optik Manufacturing</v>
          </cell>
          <cell r="D253" t="str">
            <v xml:space="preserve">Jl. Karawang Spoor, Desa Purwadana ,Teluk Jambe </v>
          </cell>
          <cell r="E253" t="str">
            <v>Karawang</v>
          </cell>
          <cell r="F253">
            <v>0</v>
          </cell>
          <cell r="G253">
            <v>1</v>
          </cell>
          <cell r="H253" t="str">
            <v>3    5   1</v>
          </cell>
          <cell r="K253" t="str">
            <v>1    4    7</v>
          </cell>
          <cell r="L253">
            <v>2</v>
          </cell>
          <cell r="M253" t="str">
            <v>0    5   5</v>
          </cell>
          <cell r="P253" t="str">
            <v xml:space="preserve">   0   0   0</v>
          </cell>
          <cell r="V253" t="str">
            <v>01.351.147.2-055.000</v>
          </cell>
        </row>
        <row r="254">
          <cell r="B254">
            <v>102.288</v>
          </cell>
          <cell r="C254" t="str">
            <v>PT. Musashi Auto Part Ind</v>
          </cell>
        </row>
        <row r="255">
          <cell r="B255">
            <v>102.289</v>
          </cell>
          <cell r="C255" t="str">
            <v>PT. Innovative Plastic Packaging</v>
          </cell>
          <cell r="D255" t="str">
            <v>Sumbersuko, Sumber Suko Gempol</v>
          </cell>
          <cell r="E255" t="str">
            <v>Pasuruan Jawa Timur - 67155</v>
          </cell>
          <cell r="F255">
            <v>0</v>
          </cell>
          <cell r="G255">
            <v>1</v>
          </cell>
          <cell r="H255" t="str">
            <v>4    6   8</v>
          </cell>
          <cell r="K255" t="str">
            <v>1    4    6</v>
          </cell>
          <cell r="L255">
            <v>4</v>
          </cell>
          <cell r="M255" t="str">
            <v>6    5   1</v>
          </cell>
          <cell r="P255" t="str">
            <v xml:space="preserve">   0   0   0</v>
          </cell>
          <cell r="V255" t="str">
            <v>01.468.146.4-651.000</v>
          </cell>
        </row>
        <row r="256">
          <cell r="B256">
            <v>102.291</v>
          </cell>
          <cell r="C256" t="str">
            <v>PT. Mekar Armada Jaya</v>
          </cell>
          <cell r="D256" t="str">
            <v>Jl. Diponegoro Km.38 No.107, Jati Mulya, Tambun Selatan</v>
          </cell>
          <cell r="E256" t="str">
            <v>Bekasi Jawa barat - 17510</v>
          </cell>
          <cell r="F256">
            <v>0</v>
          </cell>
          <cell r="G256">
            <v>1</v>
          </cell>
          <cell r="H256" t="str">
            <v>1    0   7</v>
          </cell>
          <cell r="K256" t="str">
            <v>5    9    3</v>
          </cell>
          <cell r="L256">
            <v>4</v>
          </cell>
          <cell r="M256" t="str">
            <v>4    3   1</v>
          </cell>
          <cell r="P256" t="str">
            <v xml:space="preserve">   0   0   1</v>
          </cell>
          <cell r="V256" t="str">
            <v>01.107.593.4-431.001</v>
          </cell>
        </row>
        <row r="257">
          <cell r="B257">
            <v>102.292</v>
          </cell>
          <cell r="C257" t="str">
            <v>PT. Ihara Manufacturing Indonesia</v>
          </cell>
          <cell r="D257" t="str">
            <v>Jl. Maligi Raya Lot,G-1A &amp; B Kawasan Industri KIIC, Sukaluyu Telukjambe</v>
          </cell>
          <cell r="E257" t="str">
            <v>Karawang Jawa Barat - 41361</v>
          </cell>
          <cell r="F257">
            <v>0</v>
          </cell>
          <cell r="G257">
            <v>1</v>
          </cell>
          <cell r="H257" t="str">
            <v>8    6   9</v>
          </cell>
          <cell r="K257" t="str">
            <v>4    8    4</v>
          </cell>
          <cell r="L257">
            <v>4</v>
          </cell>
          <cell r="M257" t="str">
            <v>0    5   5</v>
          </cell>
          <cell r="P257" t="str">
            <v xml:space="preserve">   0   0   0</v>
          </cell>
          <cell r="V257" t="str">
            <v>01.869.484.4-055.000</v>
          </cell>
        </row>
        <row r="258">
          <cell r="B258">
            <v>102.29300000000001</v>
          </cell>
          <cell r="C258" t="str">
            <v xml:space="preserve">PT. Riau Prima Energi </v>
          </cell>
          <cell r="D258" t="str">
            <v>Jl. Teluk Betung No.31, Kebon Melati,</v>
          </cell>
          <cell r="E258" t="str">
            <v>Tanah Abang, Jakarta Pusat 10230</v>
          </cell>
          <cell r="F258">
            <v>0</v>
          </cell>
          <cell r="G258">
            <v>1</v>
          </cell>
          <cell r="H258" t="str">
            <v>7    6   9</v>
          </cell>
          <cell r="K258" t="str">
            <v>8    6    2</v>
          </cell>
          <cell r="L258">
            <v>2</v>
          </cell>
          <cell r="M258" t="str">
            <v>0    7   2</v>
          </cell>
          <cell r="P258" t="str">
            <v xml:space="preserve">   0   0   0</v>
          </cell>
          <cell r="V258" t="str">
            <v>01.769.862.2-072.000</v>
          </cell>
        </row>
        <row r="259">
          <cell r="B259">
            <v>102.294</v>
          </cell>
          <cell r="C259" t="str">
            <v>PT. Mitsuboshi Belting Indonesia</v>
          </cell>
          <cell r="D259" t="str">
            <v xml:space="preserve">Jl. Raya Serang KM.8 / Jl.Industri Raya Blok D/4 Pasir Jaya Jati Uwung </v>
          </cell>
          <cell r="E259" t="str">
            <v>Tangerang Jawa Barat</v>
          </cell>
          <cell r="F259">
            <v>0</v>
          </cell>
          <cell r="G259">
            <v>1</v>
          </cell>
          <cell r="H259" t="str">
            <v>0    6   1</v>
          </cell>
          <cell r="K259" t="str">
            <v>7    6    8</v>
          </cell>
          <cell r="L259">
            <v>6</v>
          </cell>
          <cell r="M259" t="str">
            <v>0    5   2</v>
          </cell>
          <cell r="P259" t="str">
            <v xml:space="preserve">   0   0   0</v>
          </cell>
          <cell r="V259" t="str">
            <v>01.061.768.6-052.000</v>
          </cell>
        </row>
        <row r="260">
          <cell r="B260">
            <v>102.295</v>
          </cell>
          <cell r="C260" t="str">
            <v>PT. Ferrostaal Indonesia</v>
          </cell>
          <cell r="D260" t="str">
            <v>Jl. Mampang Prapatan No.97 Gedung Graha Ferrostaal Lt.3</v>
          </cell>
          <cell r="E260" t="str">
            <v>Jakarta Selatan 12790 - Indonesia</v>
          </cell>
          <cell r="F260">
            <v>0</v>
          </cell>
          <cell r="G260">
            <v>1</v>
          </cell>
          <cell r="H260" t="str">
            <v>0    6   0</v>
          </cell>
          <cell r="K260" t="str">
            <v>1    5    2</v>
          </cell>
          <cell r="L260">
            <v>4</v>
          </cell>
          <cell r="M260" t="str">
            <v>0    5   9</v>
          </cell>
          <cell r="P260" t="str">
            <v xml:space="preserve">   0   0   0</v>
          </cell>
          <cell r="V260" t="str">
            <v>01.060.152.4-059.000</v>
          </cell>
        </row>
        <row r="261">
          <cell r="B261">
            <v>102.29600000000001</v>
          </cell>
          <cell r="C261" t="str">
            <v>CV. Triona Multi Industri</v>
          </cell>
          <cell r="D261" t="str">
            <v>Kawasan Industri Cikupa Mas, Jl.Telaga Mas No.6</v>
          </cell>
          <cell r="E261" t="str">
            <v>Tangerang 16710</v>
          </cell>
          <cell r="F261">
            <v>0</v>
          </cell>
          <cell r="G261">
            <v>1</v>
          </cell>
          <cell r="H261" t="str">
            <v>8    2   1</v>
          </cell>
          <cell r="K261" t="str">
            <v>9    1    8</v>
          </cell>
          <cell r="L261">
            <v>8</v>
          </cell>
          <cell r="M261" t="str">
            <v>4    1   5</v>
          </cell>
          <cell r="P261" t="str">
            <v xml:space="preserve">   0   0   0</v>
          </cell>
          <cell r="V261" t="str">
            <v>01.821.918.8-415.000</v>
          </cell>
        </row>
        <row r="262">
          <cell r="B262">
            <v>102.297</v>
          </cell>
          <cell r="C262" t="str">
            <v>BP. Chemicals (Malaysia)</v>
          </cell>
          <cell r="D262" t="str">
            <v>Lot 116,Gebeng Industrial Estate,P.O. Box 11,Balok</v>
          </cell>
          <cell r="E262" t="str">
            <v>26090 Kuantang,Pahang,Malaysia</v>
          </cell>
        </row>
        <row r="263">
          <cell r="B263">
            <v>102.298</v>
          </cell>
          <cell r="C263" t="str">
            <v>PT. South Pacific Viscose</v>
          </cell>
          <cell r="D263" t="str">
            <v>Sampoerna Strategic Square-South Tower Lt.22 Jl.Jenderal Sudirman Kav.45-46</v>
          </cell>
          <cell r="E263" t="str">
            <v>Setiabudi, Jakarta Selatan DKI Jakarta Raya 12930</v>
          </cell>
          <cell r="F263">
            <v>0</v>
          </cell>
          <cell r="G263">
            <v>1</v>
          </cell>
          <cell r="H263" t="str">
            <v>0    0   0</v>
          </cell>
          <cell r="K263" t="str">
            <v>5    7    3</v>
          </cell>
          <cell r="L263">
            <v>4</v>
          </cell>
          <cell r="M263" t="str">
            <v>0    5   2</v>
          </cell>
          <cell r="P263" t="str">
            <v xml:space="preserve">   0   0   0</v>
          </cell>
          <cell r="V263" t="str">
            <v>01.000.573.4-052.000</v>
          </cell>
        </row>
        <row r="264">
          <cell r="B264">
            <v>102.29900000000001</v>
          </cell>
          <cell r="C264" t="str">
            <v>PT. Holcim Indonesia Tbk</v>
          </cell>
          <cell r="D264" t="str">
            <v>Menara Jamsostek, North Tower, 15th floor, Jl. Jend. Gatot Subroto No.38</v>
          </cell>
          <cell r="E264" t="str">
            <v>Jakarta 12930</v>
          </cell>
          <cell r="F264">
            <v>0</v>
          </cell>
          <cell r="G264">
            <v>1</v>
          </cell>
          <cell r="H264" t="str">
            <v>0    0   1</v>
          </cell>
          <cell r="K264" t="str">
            <v>7    1    7</v>
          </cell>
          <cell r="L264">
            <v>7</v>
          </cell>
          <cell r="M264" t="str">
            <v>0    9   2</v>
          </cell>
          <cell r="P264" t="str">
            <v xml:space="preserve">   0   0   0</v>
          </cell>
          <cell r="V264" t="str">
            <v>01.001.707.7-092.000</v>
          </cell>
        </row>
        <row r="265">
          <cell r="B265">
            <v>102.301</v>
          </cell>
          <cell r="C265" t="str">
            <v>PT. Doksa Multi Line</v>
          </cell>
        </row>
        <row r="266">
          <cell r="B266">
            <v>102.30200000000001</v>
          </cell>
          <cell r="C266" t="str">
            <v>PT. Energizer Malaysia Sdn.Bhd</v>
          </cell>
          <cell r="D266" t="str">
            <v>Level 12,Amoda Building 22,Jalan Imbi,55100 Kuala Lumpur,Malaysia</v>
          </cell>
          <cell r="E266" t="str">
            <v>P.O Box 12519,50780 Kuala Lumpur,Malaysia</v>
          </cell>
        </row>
        <row r="267">
          <cell r="B267">
            <v>102.303</v>
          </cell>
          <cell r="C267" t="str">
            <v>PT. Rekadaya Multi Adiprima</v>
          </cell>
          <cell r="D267" t="str">
            <v>Jl.Nusa Indah No.55.Ds Nagrak,Gn Putri</v>
          </cell>
          <cell r="E267" t="str">
            <v>Cijantung III Jakarta Timur 13780</v>
          </cell>
          <cell r="F267">
            <v>0</v>
          </cell>
          <cell r="G267">
            <v>2</v>
          </cell>
          <cell r="H267" t="str">
            <v>3    7    8</v>
          </cell>
          <cell r="K267" t="str">
            <v>5    9    9</v>
          </cell>
          <cell r="L267">
            <v>1</v>
          </cell>
          <cell r="M267" t="str">
            <v>0    0   0</v>
          </cell>
          <cell r="P267" t="str">
            <v xml:space="preserve">   0   0   0</v>
          </cell>
          <cell r="V267" t="str">
            <v>02.378.599.1.009.000</v>
          </cell>
        </row>
        <row r="268">
          <cell r="B268">
            <v>102.304</v>
          </cell>
          <cell r="C268" t="str">
            <v>PT. NSK Bearings Manufacturing (INDONESIA)</v>
          </cell>
          <cell r="D268" t="str">
            <v>Blok M-4 Kawasan Berikat MM-2100 Industrial Town</v>
          </cell>
          <cell r="E268" t="str">
            <v>Gandamekar-Cikarang Barat Kab.Bekasi-17520</v>
          </cell>
          <cell r="F268">
            <v>0</v>
          </cell>
          <cell r="G268">
            <v>1</v>
          </cell>
          <cell r="H268" t="str">
            <v>0    8    1</v>
          </cell>
          <cell r="K268" t="str">
            <v>6    1    5</v>
          </cell>
          <cell r="L268">
            <v>5</v>
          </cell>
          <cell r="M268" t="str">
            <v>4    3   1</v>
          </cell>
          <cell r="P268" t="str">
            <v xml:space="preserve">   0   0   0</v>
          </cell>
          <cell r="V268" t="str">
            <v>01.081.615.5-431.000</v>
          </cell>
        </row>
        <row r="269">
          <cell r="B269">
            <v>102.30500000000001</v>
          </cell>
          <cell r="C269" t="str">
            <v>PT. Hanjaya Mandala Sampoerna Tbk</v>
          </cell>
          <cell r="D269" t="str">
            <v>Jalan Rungkut Industri Raya No.18</v>
          </cell>
          <cell r="E269" t="str">
            <v>Gunung Anyar,Surabaya,Jawa Timur 60293</v>
          </cell>
          <cell r="F269">
            <v>0</v>
          </cell>
          <cell r="G269">
            <v>1</v>
          </cell>
          <cell r="H269" t="str">
            <v>1    0    8</v>
          </cell>
          <cell r="K269" t="str">
            <v>2    0    5</v>
          </cell>
          <cell r="L269">
            <v>4</v>
          </cell>
          <cell r="M269" t="str">
            <v>0    9   2</v>
          </cell>
          <cell r="P269" t="str">
            <v xml:space="preserve">   0   0   0</v>
          </cell>
          <cell r="V269" t="str">
            <v>01.108.205.4-092.000</v>
          </cell>
        </row>
        <row r="270">
          <cell r="B270">
            <v>102.306</v>
          </cell>
          <cell r="C270" t="str">
            <v>PT. Pamindo</v>
          </cell>
          <cell r="D270" t="str">
            <v xml:space="preserve">Jl. Bulungan I No.9 BUMINA E.K.L </v>
          </cell>
          <cell r="E270" t="str">
            <v>Jakarta Selatan - 12000</v>
          </cell>
          <cell r="F270">
            <v>0</v>
          </cell>
          <cell r="G270">
            <v>1</v>
          </cell>
          <cell r="H270" t="str">
            <v>0    0    0</v>
          </cell>
          <cell r="K270" t="str">
            <v>6    3    3</v>
          </cell>
          <cell r="L270">
            <v>6</v>
          </cell>
          <cell r="M270" t="str">
            <v>0    5   5</v>
          </cell>
          <cell r="P270" t="str">
            <v xml:space="preserve">   0   0   0</v>
          </cell>
          <cell r="V270" t="str">
            <v>01.000.633.6-055.000</v>
          </cell>
        </row>
        <row r="271">
          <cell r="B271">
            <v>102.307</v>
          </cell>
          <cell r="C271" t="str">
            <v>PT. Bakrie Building Industries</v>
          </cell>
          <cell r="D271" t="str">
            <v>Jl. Daan Mogot KM.17.3 Cengkareng Jakarta Barat</v>
          </cell>
          <cell r="E271" t="str">
            <v>DKI Jakarta</v>
          </cell>
          <cell r="F271">
            <v>0</v>
          </cell>
          <cell r="G271">
            <v>1</v>
          </cell>
          <cell r="H271" t="str">
            <v>0    0    2</v>
          </cell>
          <cell r="K271" t="str">
            <v>2    1    3</v>
          </cell>
          <cell r="L271">
            <v>5</v>
          </cell>
          <cell r="M271" t="str">
            <v>0    5   2</v>
          </cell>
          <cell r="P271" t="str">
            <v xml:space="preserve">   0   0   0</v>
          </cell>
          <cell r="V271" t="str">
            <v>01.002.213.5-052.000</v>
          </cell>
        </row>
        <row r="272">
          <cell r="B272">
            <v>102.30800000000001</v>
          </cell>
          <cell r="C272" t="str">
            <v>PT. Tambang Batubara Bukit Asam (Persero) tbk</v>
          </cell>
          <cell r="D272" t="str">
            <v>Menara Kadim Indonesia Lt.16 Jl. H. R. Rasuna Said Blok.X-5 Kav.2-3</v>
          </cell>
          <cell r="E272" t="str">
            <v>Jakarta 12850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Scheduler Workbench"/>
      <sheetName val="Flag"/>
      <sheetName val="MinOP"/>
      <sheetName val="V2 Features"/>
      <sheetName val="Cost Center"/>
      <sheetName val="FWSCH"/>
      <sheetName val="MaxOpEndDate"/>
      <sheetName val="Work Center"/>
      <sheetName val="Working Time"/>
      <sheetName val="Calendar"/>
      <sheetName val="weekday"/>
      <sheetName val="Customer"/>
      <sheetName val="Product"/>
      <sheetName val="UDF"/>
      <sheetName val="SCH-WC"/>
      <sheetName val="SCH-Each WC"/>
      <sheetName val="SCH-Job Order"/>
      <sheetName val="SCH-CUST"/>
      <sheetName val="Scheduler123 Demo Version (p001"/>
    </sheetNames>
    <sheetDataSet>
      <sheetData sheetId="0"/>
      <sheetData sheetId="1"/>
      <sheetData sheetId="2">
        <row r="2">
          <cell r="B2" t="str">
            <v>Yes</v>
          </cell>
          <cell r="D2">
            <v>2</v>
          </cell>
        </row>
        <row r="3">
          <cell r="B3" t="str">
            <v>No</v>
          </cell>
          <cell r="D3">
            <v>4</v>
          </cell>
        </row>
        <row r="4">
          <cell r="D4">
            <v>6</v>
          </cell>
        </row>
        <row r="5">
          <cell r="D5">
            <v>8</v>
          </cell>
        </row>
        <row r="6">
          <cell r="D6">
            <v>12</v>
          </cell>
        </row>
        <row r="7">
          <cell r="D7">
            <v>24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>
            <v>0</v>
          </cell>
        </row>
        <row r="3">
          <cell r="B3" t="str">
            <v>SP6-45T</v>
          </cell>
        </row>
        <row r="4">
          <cell r="B4" t="str">
            <v>SP6-45T</v>
          </cell>
        </row>
        <row r="5">
          <cell r="B5" t="str">
            <v>SP6-45T</v>
          </cell>
        </row>
        <row r="6">
          <cell r="B6" t="str">
            <v>SP6-80T</v>
          </cell>
        </row>
        <row r="7">
          <cell r="B7" t="str">
            <v>SP6-80T</v>
          </cell>
        </row>
        <row r="8">
          <cell r="B8" t="str">
            <v>SP6-80T</v>
          </cell>
        </row>
        <row r="9">
          <cell r="B9" t="str">
            <v>SP6-80T</v>
          </cell>
        </row>
        <row r="10">
          <cell r="B10" t="str">
            <v>SP6-80T</v>
          </cell>
        </row>
        <row r="11">
          <cell r="B11">
            <v>0</v>
          </cell>
        </row>
        <row r="12">
          <cell r="B12">
            <v>0</v>
          </cell>
        </row>
      </sheetData>
      <sheetData sheetId="9"/>
      <sheetData sheetId="10">
        <row r="3">
          <cell r="I3">
            <v>41275</v>
          </cell>
        </row>
        <row r="4">
          <cell r="I4">
            <v>41275.041666666664</v>
          </cell>
        </row>
        <row r="5">
          <cell r="I5">
            <v>41275.083333333328</v>
          </cell>
        </row>
        <row r="6">
          <cell r="I6">
            <v>41275.124999999993</v>
          </cell>
        </row>
        <row r="7">
          <cell r="I7">
            <v>41275.166666666657</v>
          </cell>
        </row>
        <row r="8">
          <cell r="I8">
            <v>41275.208333333321</v>
          </cell>
        </row>
        <row r="9">
          <cell r="I9">
            <v>41275.249999999985</v>
          </cell>
        </row>
        <row r="10">
          <cell r="I10">
            <v>41275.29166666665</v>
          </cell>
        </row>
        <row r="11">
          <cell r="I11">
            <v>41275.333333333314</v>
          </cell>
        </row>
        <row r="12">
          <cell r="I12">
            <v>41275.374999999978</v>
          </cell>
        </row>
        <row r="13">
          <cell r="I13">
            <v>41275.416666666642</v>
          </cell>
        </row>
        <row r="14">
          <cell r="I14">
            <v>41275.458333333307</v>
          </cell>
        </row>
        <row r="15">
          <cell r="I15">
            <v>41275.499999999971</v>
          </cell>
        </row>
        <row r="16">
          <cell r="I16">
            <v>41275.541666666635</v>
          </cell>
        </row>
        <row r="17">
          <cell r="I17">
            <v>41275.583333333299</v>
          </cell>
        </row>
        <row r="18">
          <cell r="I18">
            <v>41275.624999999964</v>
          </cell>
        </row>
        <row r="19">
          <cell r="I19">
            <v>41275.666666666628</v>
          </cell>
        </row>
        <row r="20">
          <cell r="I20">
            <v>41275.708333333292</v>
          </cell>
        </row>
        <row r="21">
          <cell r="I21">
            <v>41275.749999999956</v>
          </cell>
        </row>
        <row r="22">
          <cell r="I22">
            <v>41275.791666666621</v>
          </cell>
        </row>
        <row r="23">
          <cell r="I23">
            <v>41275.833333333285</v>
          </cell>
        </row>
        <row r="24">
          <cell r="I24">
            <v>41275.874999999949</v>
          </cell>
        </row>
        <row r="25">
          <cell r="I25">
            <v>41275.916666666613</v>
          </cell>
        </row>
        <row r="26">
          <cell r="I26">
            <v>41275.958333333278</v>
          </cell>
        </row>
        <row r="27">
          <cell r="I27">
            <v>41275.999999999942</v>
          </cell>
        </row>
        <row r="28">
          <cell r="I28">
            <v>41276.041666666606</v>
          </cell>
        </row>
        <row r="29">
          <cell r="I29">
            <v>41276.08333333327</v>
          </cell>
        </row>
        <row r="30">
          <cell r="I30">
            <v>41276.124999999935</v>
          </cell>
        </row>
        <row r="31">
          <cell r="I31">
            <v>41276.166666666599</v>
          </cell>
        </row>
        <row r="32">
          <cell r="I32">
            <v>41276.208333333263</v>
          </cell>
        </row>
        <row r="33">
          <cell r="I33">
            <v>41276.249999999927</v>
          </cell>
        </row>
        <row r="34">
          <cell r="I34">
            <v>41276.291666666591</v>
          </cell>
        </row>
        <row r="35">
          <cell r="I35">
            <v>41276.333333333256</v>
          </cell>
        </row>
        <row r="36">
          <cell r="I36">
            <v>41276.37499999992</v>
          </cell>
        </row>
        <row r="37">
          <cell r="I37">
            <v>41276.416666666584</v>
          </cell>
        </row>
        <row r="38">
          <cell r="I38">
            <v>41276.458333333248</v>
          </cell>
        </row>
        <row r="39">
          <cell r="I39">
            <v>41276.499999999913</v>
          </cell>
        </row>
        <row r="40">
          <cell r="I40">
            <v>41276.541666666577</v>
          </cell>
        </row>
        <row r="41">
          <cell r="I41">
            <v>41276.583333333241</v>
          </cell>
        </row>
        <row r="42">
          <cell r="I42">
            <v>41276.624999999905</v>
          </cell>
        </row>
        <row r="43">
          <cell r="I43">
            <v>41276.66666666657</v>
          </cell>
        </row>
        <row r="44">
          <cell r="I44">
            <v>41276.708333333234</v>
          </cell>
        </row>
        <row r="45">
          <cell r="I45">
            <v>41276.749999999898</v>
          </cell>
        </row>
        <row r="46">
          <cell r="I46">
            <v>41276.791666666562</v>
          </cell>
        </row>
        <row r="47">
          <cell r="I47">
            <v>41276.833333333227</v>
          </cell>
        </row>
        <row r="48">
          <cell r="I48">
            <v>41276.874999999891</v>
          </cell>
        </row>
        <row r="49">
          <cell r="I49">
            <v>41276.916666666555</v>
          </cell>
        </row>
        <row r="50">
          <cell r="I50">
            <v>41276.958333333219</v>
          </cell>
        </row>
        <row r="51">
          <cell r="I51">
            <v>41276.999999999884</v>
          </cell>
        </row>
        <row r="52">
          <cell r="I52">
            <v>41277.041666666548</v>
          </cell>
        </row>
        <row r="53">
          <cell r="I53">
            <v>41277.083333333212</v>
          </cell>
        </row>
        <row r="54">
          <cell r="I54">
            <v>41277.124999999876</v>
          </cell>
        </row>
        <row r="55">
          <cell r="I55">
            <v>41277.166666666541</v>
          </cell>
        </row>
        <row r="56">
          <cell r="I56">
            <v>41277.208333333205</v>
          </cell>
        </row>
        <row r="57">
          <cell r="I57">
            <v>41277.249999999869</v>
          </cell>
        </row>
        <row r="58">
          <cell r="I58">
            <v>41277.291666666533</v>
          </cell>
        </row>
        <row r="59">
          <cell r="I59">
            <v>41277.333333333198</v>
          </cell>
        </row>
        <row r="60">
          <cell r="I60">
            <v>41277.374999999862</v>
          </cell>
        </row>
        <row r="61">
          <cell r="I61">
            <v>41277.416666666526</v>
          </cell>
        </row>
        <row r="62">
          <cell r="I62">
            <v>41277.45833333319</v>
          </cell>
        </row>
        <row r="63">
          <cell r="I63">
            <v>41277.499999999854</v>
          </cell>
        </row>
        <row r="64">
          <cell r="I64">
            <v>41277.541666666519</v>
          </cell>
        </row>
        <row r="65">
          <cell r="I65">
            <v>41277.583333333183</v>
          </cell>
        </row>
        <row r="66">
          <cell r="I66">
            <v>41277.624999999847</v>
          </cell>
        </row>
        <row r="67">
          <cell r="I67">
            <v>41277.666666666511</v>
          </cell>
        </row>
        <row r="68">
          <cell r="I68">
            <v>41277.708333333176</v>
          </cell>
        </row>
        <row r="69">
          <cell r="I69">
            <v>41277.74999999984</v>
          </cell>
        </row>
        <row r="70">
          <cell r="I70">
            <v>41277.791666666504</v>
          </cell>
        </row>
        <row r="71">
          <cell r="I71">
            <v>41277.833333333168</v>
          </cell>
        </row>
        <row r="72">
          <cell r="I72">
            <v>41277.874999999833</v>
          </cell>
        </row>
        <row r="73">
          <cell r="I73">
            <v>41277.916666666497</v>
          </cell>
        </row>
        <row r="74">
          <cell r="I74">
            <v>41277.958333333161</v>
          </cell>
        </row>
        <row r="75">
          <cell r="I75">
            <v>41277.999999999825</v>
          </cell>
        </row>
        <row r="76">
          <cell r="I76">
            <v>41278.04166666649</v>
          </cell>
        </row>
        <row r="77">
          <cell r="I77">
            <v>41278.083333333154</v>
          </cell>
        </row>
        <row r="78">
          <cell r="I78">
            <v>41278.124999999818</v>
          </cell>
        </row>
        <row r="79">
          <cell r="I79">
            <v>41278.166666666482</v>
          </cell>
        </row>
        <row r="80">
          <cell r="I80">
            <v>41278.208333333147</v>
          </cell>
        </row>
        <row r="81">
          <cell r="I81">
            <v>41278.249999999811</v>
          </cell>
        </row>
        <row r="82">
          <cell r="I82">
            <v>41278.291666666475</v>
          </cell>
        </row>
        <row r="83">
          <cell r="I83">
            <v>41278.333333333139</v>
          </cell>
        </row>
        <row r="84">
          <cell r="I84">
            <v>41278.374999999804</v>
          </cell>
        </row>
        <row r="85">
          <cell r="I85">
            <v>41278.416666666468</v>
          </cell>
        </row>
        <row r="86">
          <cell r="I86">
            <v>41278.458333333132</v>
          </cell>
        </row>
        <row r="87">
          <cell r="I87">
            <v>41278.499999999796</v>
          </cell>
        </row>
        <row r="88">
          <cell r="I88">
            <v>41278.541666666461</v>
          </cell>
        </row>
        <row r="89">
          <cell r="I89">
            <v>41278.583333333125</v>
          </cell>
        </row>
        <row r="90">
          <cell r="I90">
            <v>41278.624999999789</v>
          </cell>
        </row>
        <row r="91">
          <cell r="I91">
            <v>41278.666666666453</v>
          </cell>
        </row>
        <row r="92">
          <cell r="I92">
            <v>41278.708333333117</v>
          </cell>
        </row>
        <row r="93">
          <cell r="I93">
            <v>41278.749999999782</v>
          </cell>
        </row>
        <row r="94">
          <cell r="I94">
            <v>41278.791666666446</v>
          </cell>
        </row>
        <row r="95">
          <cell r="I95">
            <v>41278.83333333311</v>
          </cell>
        </row>
        <row r="96">
          <cell r="I96">
            <v>41278.874999999774</v>
          </cell>
        </row>
        <row r="97">
          <cell r="I97">
            <v>41278.916666666439</v>
          </cell>
        </row>
        <row r="98">
          <cell r="I98">
            <v>41278.958333333103</v>
          </cell>
        </row>
        <row r="99">
          <cell r="I99">
            <v>41278.999999999767</v>
          </cell>
        </row>
        <row r="100">
          <cell r="I100">
            <v>41279.041666666431</v>
          </cell>
        </row>
        <row r="101">
          <cell r="I101">
            <v>41279.083333333096</v>
          </cell>
        </row>
        <row r="102">
          <cell r="I102">
            <v>41279.12499999976</v>
          </cell>
        </row>
        <row r="103">
          <cell r="I103">
            <v>41279.166666666424</v>
          </cell>
        </row>
        <row r="104">
          <cell r="I104">
            <v>41279.208333333088</v>
          </cell>
        </row>
        <row r="105">
          <cell r="I105">
            <v>41279.249999999753</v>
          </cell>
        </row>
        <row r="106">
          <cell r="I106">
            <v>41279.291666666417</v>
          </cell>
        </row>
        <row r="107">
          <cell r="I107">
            <v>41279.333333333081</v>
          </cell>
        </row>
        <row r="108">
          <cell r="I108">
            <v>41279.374999999745</v>
          </cell>
        </row>
        <row r="109">
          <cell r="I109">
            <v>41279.41666666641</v>
          </cell>
        </row>
        <row r="110">
          <cell r="I110">
            <v>41279.458333333074</v>
          </cell>
        </row>
        <row r="111">
          <cell r="I111">
            <v>41279.499999999738</v>
          </cell>
        </row>
        <row r="112">
          <cell r="I112">
            <v>41279.541666666402</v>
          </cell>
        </row>
        <row r="113">
          <cell r="I113">
            <v>41279.583333333067</v>
          </cell>
        </row>
        <row r="114">
          <cell r="I114">
            <v>41279.624999999731</v>
          </cell>
        </row>
        <row r="115">
          <cell r="I115">
            <v>41279.666666666395</v>
          </cell>
        </row>
        <row r="116">
          <cell r="I116">
            <v>41279.708333333059</v>
          </cell>
        </row>
        <row r="117">
          <cell r="I117">
            <v>41279.749999999724</v>
          </cell>
        </row>
        <row r="118">
          <cell r="I118">
            <v>41279.791666666388</v>
          </cell>
        </row>
        <row r="119">
          <cell r="I119">
            <v>41279.833333333052</v>
          </cell>
        </row>
        <row r="120">
          <cell r="I120">
            <v>41279.874999999716</v>
          </cell>
        </row>
        <row r="121">
          <cell r="I121">
            <v>41279.91666666638</v>
          </cell>
        </row>
        <row r="122">
          <cell r="I122">
            <v>41279.958333333045</v>
          </cell>
        </row>
        <row r="123">
          <cell r="I123">
            <v>41279.999999999709</v>
          </cell>
        </row>
        <row r="124">
          <cell r="I124">
            <v>41280.041666666373</v>
          </cell>
        </row>
        <row r="125">
          <cell r="I125">
            <v>41280.083333333037</v>
          </cell>
        </row>
        <row r="126">
          <cell r="I126">
            <v>41280.124999999702</v>
          </cell>
        </row>
        <row r="127">
          <cell r="I127">
            <v>41280.166666666366</v>
          </cell>
        </row>
        <row r="128">
          <cell r="I128">
            <v>41280.20833333303</v>
          </cell>
        </row>
        <row r="129">
          <cell r="I129">
            <v>41280.249999999694</v>
          </cell>
        </row>
        <row r="130">
          <cell r="I130">
            <v>41280.291666666359</v>
          </cell>
        </row>
        <row r="131">
          <cell r="I131">
            <v>41280.333333333023</v>
          </cell>
        </row>
        <row r="132">
          <cell r="I132">
            <v>41280.374999999687</v>
          </cell>
        </row>
        <row r="133">
          <cell r="I133">
            <v>41280.416666666351</v>
          </cell>
        </row>
        <row r="134">
          <cell r="I134">
            <v>41280.458333333016</v>
          </cell>
        </row>
        <row r="135">
          <cell r="I135">
            <v>41280.49999999968</v>
          </cell>
        </row>
        <row r="136">
          <cell r="I136">
            <v>41280.541666666344</v>
          </cell>
        </row>
        <row r="137">
          <cell r="I137">
            <v>41280.583333333008</v>
          </cell>
        </row>
        <row r="138">
          <cell r="I138">
            <v>41280.624999999673</v>
          </cell>
        </row>
        <row r="139">
          <cell r="I139">
            <v>41280.666666666337</v>
          </cell>
        </row>
        <row r="140">
          <cell r="I140">
            <v>41280.708333333001</v>
          </cell>
        </row>
        <row r="141">
          <cell r="I141">
            <v>41280.749999999665</v>
          </cell>
        </row>
        <row r="142">
          <cell r="I142">
            <v>41280.79166666633</v>
          </cell>
        </row>
        <row r="143">
          <cell r="I143">
            <v>41280.833333332994</v>
          </cell>
        </row>
        <row r="144">
          <cell r="I144">
            <v>41280.874999999658</v>
          </cell>
        </row>
        <row r="145">
          <cell r="I145">
            <v>41280.916666666322</v>
          </cell>
        </row>
        <row r="146">
          <cell r="I146">
            <v>41280.958333332987</v>
          </cell>
        </row>
        <row r="147">
          <cell r="I147">
            <v>41280.999999999651</v>
          </cell>
        </row>
        <row r="148">
          <cell r="I148">
            <v>41281.041666666315</v>
          </cell>
        </row>
        <row r="149">
          <cell r="I149">
            <v>41281.083333332979</v>
          </cell>
        </row>
        <row r="150">
          <cell r="I150">
            <v>41281.124999999643</v>
          </cell>
        </row>
        <row r="151">
          <cell r="I151">
            <v>41281.166666666308</v>
          </cell>
        </row>
        <row r="152">
          <cell r="I152">
            <v>41281.208333332972</v>
          </cell>
        </row>
        <row r="153">
          <cell r="I153">
            <v>41281.249999999636</v>
          </cell>
        </row>
        <row r="154">
          <cell r="I154">
            <v>41281.2916666663</v>
          </cell>
        </row>
        <row r="155">
          <cell r="I155">
            <v>41281.333333332965</v>
          </cell>
        </row>
        <row r="156">
          <cell r="I156">
            <v>41281.374999999629</v>
          </cell>
        </row>
        <row r="157">
          <cell r="I157">
            <v>41281.416666666293</v>
          </cell>
        </row>
        <row r="158">
          <cell r="I158">
            <v>41281.458333332957</v>
          </cell>
        </row>
        <row r="159">
          <cell r="I159">
            <v>41281.499999999622</v>
          </cell>
        </row>
        <row r="160">
          <cell r="I160">
            <v>41281.541666666286</v>
          </cell>
        </row>
        <row r="161">
          <cell r="I161">
            <v>41281.58333333295</v>
          </cell>
        </row>
        <row r="162">
          <cell r="I162">
            <v>41281.624999999614</v>
          </cell>
        </row>
        <row r="163">
          <cell r="I163">
            <v>41281.666666666279</v>
          </cell>
        </row>
        <row r="164">
          <cell r="I164">
            <v>41281.708333332943</v>
          </cell>
        </row>
        <row r="165">
          <cell r="I165">
            <v>41281.749999999607</v>
          </cell>
        </row>
        <row r="166">
          <cell r="I166">
            <v>41281.791666666271</v>
          </cell>
        </row>
        <row r="167">
          <cell r="I167">
            <v>41281.833333332936</v>
          </cell>
        </row>
        <row r="168">
          <cell r="I168">
            <v>41281.8749999996</v>
          </cell>
        </row>
        <row r="169">
          <cell r="I169">
            <v>41281.916666666264</v>
          </cell>
        </row>
        <row r="170">
          <cell r="I170">
            <v>41281.958333332928</v>
          </cell>
        </row>
        <row r="171">
          <cell r="I171">
            <v>41281.999999999593</v>
          </cell>
        </row>
        <row r="172">
          <cell r="I172">
            <v>41282.041666666257</v>
          </cell>
        </row>
        <row r="173">
          <cell r="I173">
            <v>41282.083333332921</v>
          </cell>
        </row>
        <row r="174">
          <cell r="I174">
            <v>41282.124999999585</v>
          </cell>
        </row>
        <row r="175">
          <cell r="I175">
            <v>41282.16666666625</v>
          </cell>
        </row>
        <row r="176">
          <cell r="I176">
            <v>41282.208333332914</v>
          </cell>
        </row>
        <row r="177">
          <cell r="I177">
            <v>41282.249999999578</v>
          </cell>
        </row>
        <row r="178">
          <cell r="I178">
            <v>41282.291666666242</v>
          </cell>
        </row>
        <row r="179">
          <cell r="I179">
            <v>41282.333333332906</v>
          </cell>
        </row>
        <row r="180">
          <cell r="I180">
            <v>41282.374999999571</v>
          </cell>
        </row>
        <row r="181">
          <cell r="I181">
            <v>41282.416666666235</v>
          </cell>
        </row>
        <row r="182">
          <cell r="I182">
            <v>41282.458333332899</v>
          </cell>
        </row>
        <row r="183">
          <cell r="I183">
            <v>41282.499999999563</v>
          </cell>
        </row>
        <row r="184">
          <cell r="I184">
            <v>41282.541666666228</v>
          </cell>
        </row>
        <row r="185">
          <cell r="I185">
            <v>41282.583333332892</v>
          </cell>
        </row>
        <row r="186">
          <cell r="I186">
            <v>41282.624999999556</v>
          </cell>
        </row>
        <row r="187">
          <cell r="I187">
            <v>41282.66666666622</v>
          </cell>
        </row>
        <row r="188">
          <cell r="I188">
            <v>41282.708333332885</v>
          </cell>
        </row>
        <row r="189">
          <cell r="I189">
            <v>41282.749999999549</v>
          </cell>
        </row>
        <row r="190">
          <cell r="I190">
            <v>41282.791666666213</v>
          </cell>
        </row>
        <row r="191">
          <cell r="I191">
            <v>41282.833333332877</v>
          </cell>
        </row>
        <row r="192">
          <cell r="I192">
            <v>41282.874999999542</v>
          </cell>
        </row>
        <row r="193">
          <cell r="I193">
            <v>41282.916666666206</v>
          </cell>
        </row>
        <row r="194">
          <cell r="I194">
            <v>41282.95833333287</v>
          </cell>
        </row>
        <row r="195">
          <cell r="I195">
            <v>41282.999999999534</v>
          </cell>
        </row>
        <row r="196">
          <cell r="I196">
            <v>41283.041666666199</v>
          </cell>
        </row>
        <row r="197">
          <cell r="I197">
            <v>41283.083333332863</v>
          </cell>
        </row>
        <row r="198">
          <cell r="I198">
            <v>41283.124999999527</v>
          </cell>
        </row>
        <row r="199">
          <cell r="I199">
            <v>41283.166666666191</v>
          </cell>
        </row>
        <row r="200">
          <cell r="I200">
            <v>41283.208333332856</v>
          </cell>
        </row>
        <row r="201">
          <cell r="I201">
            <v>41283.24999999952</v>
          </cell>
        </row>
        <row r="202">
          <cell r="I202">
            <v>41283.291666666184</v>
          </cell>
        </row>
        <row r="203">
          <cell r="I203">
            <v>41283.333333332848</v>
          </cell>
        </row>
        <row r="204">
          <cell r="I204">
            <v>41283.374999999513</v>
          </cell>
        </row>
        <row r="205">
          <cell r="I205">
            <v>41283.416666666177</v>
          </cell>
        </row>
        <row r="206">
          <cell r="I206">
            <v>41283.458333332841</v>
          </cell>
        </row>
        <row r="207">
          <cell r="I207">
            <v>41283.499999999505</v>
          </cell>
        </row>
        <row r="208">
          <cell r="I208">
            <v>41283.541666666169</v>
          </cell>
        </row>
        <row r="209">
          <cell r="I209">
            <v>41283.583333332834</v>
          </cell>
        </row>
        <row r="210">
          <cell r="I210">
            <v>41283.624999999498</v>
          </cell>
        </row>
        <row r="211">
          <cell r="I211">
            <v>41283.666666666162</v>
          </cell>
        </row>
        <row r="212">
          <cell r="I212">
            <v>41283.708333332826</v>
          </cell>
        </row>
        <row r="213">
          <cell r="I213">
            <v>41283.749999999491</v>
          </cell>
        </row>
        <row r="214">
          <cell r="I214">
            <v>41283.791666666155</v>
          </cell>
        </row>
        <row r="215">
          <cell r="I215">
            <v>41283.833333332819</v>
          </cell>
        </row>
        <row r="216">
          <cell r="I216">
            <v>41283.874999999483</v>
          </cell>
        </row>
        <row r="217">
          <cell r="I217">
            <v>41283.916666666148</v>
          </cell>
        </row>
        <row r="218">
          <cell r="I218">
            <v>41283.958333332812</v>
          </cell>
        </row>
        <row r="219">
          <cell r="I219">
            <v>41283.999999999476</v>
          </cell>
        </row>
        <row r="220">
          <cell r="I220">
            <v>41284.04166666614</v>
          </cell>
        </row>
        <row r="221">
          <cell r="I221">
            <v>41284.083333332805</v>
          </cell>
        </row>
        <row r="222">
          <cell r="I222">
            <v>41284.124999999469</v>
          </cell>
        </row>
        <row r="223">
          <cell r="I223">
            <v>41284.166666666133</v>
          </cell>
        </row>
        <row r="224">
          <cell r="I224">
            <v>41284.208333332797</v>
          </cell>
        </row>
        <row r="225">
          <cell r="I225">
            <v>41284.249999999462</v>
          </cell>
        </row>
        <row r="226">
          <cell r="I226">
            <v>41284.291666666126</v>
          </cell>
        </row>
        <row r="227">
          <cell r="I227">
            <v>41284.33333333279</v>
          </cell>
        </row>
        <row r="228">
          <cell r="I228">
            <v>41284.374999999454</v>
          </cell>
        </row>
        <row r="229">
          <cell r="I229">
            <v>41284.416666666119</v>
          </cell>
        </row>
        <row r="230">
          <cell r="I230">
            <v>41284.458333332783</v>
          </cell>
        </row>
        <row r="231">
          <cell r="I231">
            <v>41284.499999999447</v>
          </cell>
        </row>
        <row r="232">
          <cell r="I232">
            <v>41284.541666666111</v>
          </cell>
        </row>
        <row r="233">
          <cell r="I233">
            <v>41284.583333332776</v>
          </cell>
        </row>
        <row r="234">
          <cell r="I234">
            <v>41284.62499999944</v>
          </cell>
        </row>
        <row r="235">
          <cell r="I235">
            <v>41284.666666666104</v>
          </cell>
        </row>
        <row r="236">
          <cell r="I236">
            <v>41284.708333332768</v>
          </cell>
        </row>
        <row r="237">
          <cell r="I237">
            <v>41284.749999999432</v>
          </cell>
        </row>
        <row r="238">
          <cell r="I238">
            <v>41284.791666666097</v>
          </cell>
        </row>
        <row r="239">
          <cell r="I239">
            <v>41284.833333332761</v>
          </cell>
        </row>
        <row r="240">
          <cell r="I240">
            <v>41284.874999999425</v>
          </cell>
        </row>
        <row r="241">
          <cell r="I241">
            <v>41284.916666666089</v>
          </cell>
        </row>
        <row r="242">
          <cell r="I242">
            <v>41284.958333332754</v>
          </cell>
        </row>
        <row r="243">
          <cell r="I243">
            <v>41284.999999999418</v>
          </cell>
        </row>
        <row r="244">
          <cell r="I244">
            <v>41285.041666666082</v>
          </cell>
        </row>
        <row r="245">
          <cell r="I245">
            <v>41285.083333332746</v>
          </cell>
        </row>
        <row r="246">
          <cell r="I246">
            <v>41285.124999999411</v>
          </cell>
        </row>
        <row r="247">
          <cell r="I247">
            <v>41285.166666666075</v>
          </cell>
        </row>
        <row r="248">
          <cell r="I248">
            <v>41285.208333332739</v>
          </cell>
        </row>
        <row r="249">
          <cell r="I249">
            <v>41285.249999999403</v>
          </cell>
        </row>
        <row r="250">
          <cell r="I250">
            <v>41285.291666666068</v>
          </cell>
        </row>
        <row r="251">
          <cell r="I251">
            <v>41285.333333332732</v>
          </cell>
        </row>
        <row r="252">
          <cell r="I252">
            <v>41285.374999999396</v>
          </cell>
        </row>
        <row r="253">
          <cell r="I253">
            <v>41285.41666666606</v>
          </cell>
        </row>
        <row r="254">
          <cell r="I254">
            <v>41285.458333332725</v>
          </cell>
        </row>
        <row r="255">
          <cell r="I255">
            <v>41285.499999999389</v>
          </cell>
        </row>
        <row r="256">
          <cell r="I256">
            <v>41285.541666666053</v>
          </cell>
        </row>
        <row r="257">
          <cell r="I257">
            <v>41285.583333332717</v>
          </cell>
        </row>
        <row r="258">
          <cell r="I258">
            <v>41285.624999999382</v>
          </cell>
        </row>
        <row r="259">
          <cell r="I259">
            <v>41285.666666666046</v>
          </cell>
        </row>
        <row r="260">
          <cell r="I260">
            <v>41285.70833333271</v>
          </cell>
        </row>
        <row r="261">
          <cell r="I261">
            <v>41285.749999999374</v>
          </cell>
        </row>
        <row r="262">
          <cell r="I262">
            <v>41285.791666666039</v>
          </cell>
        </row>
        <row r="263">
          <cell r="I263">
            <v>41285.833333332703</v>
          </cell>
        </row>
        <row r="264">
          <cell r="I264">
            <v>41285.874999999367</v>
          </cell>
        </row>
        <row r="265">
          <cell r="I265">
            <v>41285.916666666031</v>
          </cell>
        </row>
        <row r="266">
          <cell r="I266">
            <v>41285.958333332695</v>
          </cell>
        </row>
        <row r="267">
          <cell r="I267">
            <v>41285.99999999936</v>
          </cell>
        </row>
        <row r="268">
          <cell r="I268">
            <v>41286.041666666024</v>
          </cell>
        </row>
        <row r="269">
          <cell r="I269">
            <v>41286.083333332688</v>
          </cell>
        </row>
        <row r="270">
          <cell r="I270">
            <v>41286.124999999352</v>
          </cell>
        </row>
        <row r="271">
          <cell r="I271">
            <v>41286.166666666017</v>
          </cell>
        </row>
        <row r="272">
          <cell r="I272">
            <v>41286.208333332681</v>
          </cell>
        </row>
        <row r="273">
          <cell r="I273">
            <v>41286.249999999345</v>
          </cell>
        </row>
        <row r="274">
          <cell r="I274">
            <v>41286.291666666009</v>
          </cell>
        </row>
        <row r="275">
          <cell r="I275">
            <v>41286.333333332674</v>
          </cell>
        </row>
        <row r="276">
          <cell r="I276">
            <v>41286.374999999338</v>
          </cell>
        </row>
        <row r="277">
          <cell r="I277">
            <v>41286.416666666002</v>
          </cell>
        </row>
        <row r="278">
          <cell r="I278">
            <v>41286.458333332666</v>
          </cell>
        </row>
        <row r="279">
          <cell r="I279">
            <v>41286.499999999331</v>
          </cell>
        </row>
        <row r="280">
          <cell r="I280">
            <v>41286.541666665995</v>
          </cell>
        </row>
        <row r="281">
          <cell r="I281">
            <v>41286.583333332659</v>
          </cell>
        </row>
        <row r="282">
          <cell r="I282">
            <v>41286.624999999323</v>
          </cell>
        </row>
        <row r="283">
          <cell r="I283">
            <v>41286.666666665988</v>
          </cell>
        </row>
        <row r="284">
          <cell r="I284">
            <v>41286.708333332652</v>
          </cell>
        </row>
        <row r="285">
          <cell r="I285">
            <v>41286.749999999316</v>
          </cell>
        </row>
        <row r="286">
          <cell r="I286">
            <v>41286.79166666598</v>
          </cell>
        </row>
        <row r="287">
          <cell r="I287">
            <v>41286.833333332645</v>
          </cell>
        </row>
        <row r="288">
          <cell r="I288">
            <v>41286.874999999309</v>
          </cell>
        </row>
        <row r="289">
          <cell r="I289">
            <v>41286.916666665973</v>
          </cell>
        </row>
        <row r="290">
          <cell r="I290">
            <v>41286.958333332637</v>
          </cell>
        </row>
        <row r="291">
          <cell r="I291">
            <v>41286.999999999302</v>
          </cell>
        </row>
        <row r="292">
          <cell r="I292">
            <v>41287.041666665966</v>
          </cell>
        </row>
        <row r="293">
          <cell r="I293">
            <v>41287.08333333263</v>
          </cell>
        </row>
        <row r="294">
          <cell r="I294">
            <v>41287.124999999294</v>
          </cell>
        </row>
        <row r="295">
          <cell r="I295">
            <v>41287.166666665958</v>
          </cell>
        </row>
        <row r="296">
          <cell r="I296">
            <v>41287.208333332623</v>
          </cell>
        </row>
        <row r="297">
          <cell r="I297">
            <v>41287.249999999287</v>
          </cell>
        </row>
        <row r="298">
          <cell r="I298">
            <v>41287.291666665951</v>
          </cell>
        </row>
        <row r="299">
          <cell r="I299">
            <v>41287.333333332615</v>
          </cell>
        </row>
        <row r="300">
          <cell r="I300">
            <v>41287.37499999928</v>
          </cell>
        </row>
        <row r="301">
          <cell r="I301">
            <v>41287.416666665944</v>
          </cell>
        </row>
        <row r="302">
          <cell r="I302">
            <v>41287.458333332608</v>
          </cell>
        </row>
        <row r="303">
          <cell r="I303">
            <v>41287.499999999272</v>
          </cell>
        </row>
        <row r="304">
          <cell r="I304">
            <v>41287.541666665937</v>
          </cell>
        </row>
        <row r="305">
          <cell r="I305">
            <v>41287.583333332601</v>
          </cell>
        </row>
        <row r="306">
          <cell r="I306">
            <v>41287.624999999265</v>
          </cell>
        </row>
        <row r="307">
          <cell r="I307">
            <v>41287.666666665929</v>
          </cell>
        </row>
        <row r="308">
          <cell r="I308">
            <v>41287.708333332594</v>
          </cell>
        </row>
        <row r="309">
          <cell r="I309">
            <v>41287.749999999258</v>
          </cell>
        </row>
        <row r="310">
          <cell r="I310">
            <v>41287.791666665922</v>
          </cell>
        </row>
        <row r="311">
          <cell r="I311">
            <v>41287.833333332586</v>
          </cell>
        </row>
        <row r="312">
          <cell r="I312">
            <v>41287.874999999251</v>
          </cell>
        </row>
        <row r="313">
          <cell r="I313">
            <v>41287.916666665915</v>
          </cell>
        </row>
        <row r="314">
          <cell r="I314">
            <v>41287.958333332579</v>
          </cell>
        </row>
        <row r="315">
          <cell r="I315">
            <v>41287.999999999243</v>
          </cell>
        </row>
        <row r="316">
          <cell r="I316">
            <v>41288.041666665908</v>
          </cell>
        </row>
        <row r="317">
          <cell r="I317">
            <v>41288.083333332572</v>
          </cell>
        </row>
        <row r="318">
          <cell r="I318">
            <v>41288.124999999236</v>
          </cell>
        </row>
        <row r="319">
          <cell r="I319">
            <v>41288.1666666659</v>
          </cell>
        </row>
        <row r="320">
          <cell r="I320">
            <v>41288.208333332565</v>
          </cell>
        </row>
        <row r="321">
          <cell r="I321">
            <v>41288.249999999229</v>
          </cell>
        </row>
        <row r="322">
          <cell r="I322">
            <v>41288.291666665893</v>
          </cell>
        </row>
        <row r="323">
          <cell r="I323">
            <v>41288.333333332557</v>
          </cell>
        </row>
        <row r="324">
          <cell r="I324">
            <v>41288.374999999221</v>
          </cell>
        </row>
        <row r="325">
          <cell r="I325">
            <v>41288.416666665886</v>
          </cell>
        </row>
        <row r="326">
          <cell r="I326">
            <v>41288.45833333255</v>
          </cell>
        </row>
        <row r="327">
          <cell r="I327">
            <v>41288.499999999214</v>
          </cell>
        </row>
        <row r="328">
          <cell r="I328">
            <v>41288.541666665878</v>
          </cell>
        </row>
        <row r="329">
          <cell r="I329">
            <v>41288.583333332543</v>
          </cell>
        </row>
        <row r="330">
          <cell r="I330">
            <v>41288.624999999207</v>
          </cell>
        </row>
        <row r="331">
          <cell r="I331">
            <v>41288.666666665871</v>
          </cell>
        </row>
        <row r="332">
          <cell r="I332">
            <v>41288.708333332535</v>
          </cell>
        </row>
        <row r="333">
          <cell r="I333">
            <v>41288.7499999992</v>
          </cell>
        </row>
        <row r="334">
          <cell r="I334">
            <v>41288.791666665864</v>
          </cell>
        </row>
        <row r="335">
          <cell r="I335">
            <v>41288.833333332528</v>
          </cell>
        </row>
        <row r="336">
          <cell r="I336">
            <v>41288.874999999192</v>
          </cell>
        </row>
        <row r="337">
          <cell r="I337">
            <v>41288.916666665857</v>
          </cell>
        </row>
        <row r="338">
          <cell r="I338">
            <v>41288.958333332521</v>
          </cell>
        </row>
        <row r="339">
          <cell r="I339">
            <v>41288.999999999185</v>
          </cell>
        </row>
        <row r="340">
          <cell r="I340">
            <v>41289.041666665849</v>
          </cell>
        </row>
        <row r="341">
          <cell r="I341">
            <v>41289.083333332514</v>
          </cell>
        </row>
        <row r="342">
          <cell r="I342">
            <v>41289.124999999178</v>
          </cell>
        </row>
        <row r="343">
          <cell r="I343">
            <v>41289.166666665842</v>
          </cell>
        </row>
        <row r="344">
          <cell r="I344">
            <v>41289.208333332506</v>
          </cell>
        </row>
        <row r="345">
          <cell r="I345">
            <v>41289.249999999171</v>
          </cell>
        </row>
        <row r="346">
          <cell r="I346">
            <v>41289.291666665835</v>
          </cell>
        </row>
        <row r="347">
          <cell r="I347">
            <v>41289.333333332499</v>
          </cell>
        </row>
        <row r="348">
          <cell r="I348">
            <v>41289.374999999163</v>
          </cell>
        </row>
        <row r="349">
          <cell r="I349">
            <v>41289.416666665828</v>
          </cell>
        </row>
        <row r="350">
          <cell r="I350">
            <v>41289.458333332492</v>
          </cell>
        </row>
        <row r="351">
          <cell r="I351">
            <v>41289.499999999156</v>
          </cell>
        </row>
        <row r="352">
          <cell r="I352">
            <v>41289.54166666582</v>
          </cell>
        </row>
        <row r="353">
          <cell r="I353">
            <v>41289.583333332484</v>
          </cell>
        </row>
        <row r="354">
          <cell r="I354">
            <v>41289.624999999149</v>
          </cell>
        </row>
        <row r="355">
          <cell r="I355">
            <v>41289.666666665813</v>
          </cell>
        </row>
        <row r="356">
          <cell r="I356">
            <v>41289.708333332477</v>
          </cell>
        </row>
        <row r="357">
          <cell r="I357">
            <v>41289.749999999141</v>
          </cell>
        </row>
        <row r="358">
          <cell r="I358">
            <v>41289.791666665806</v>
          </cell>
        </row>
        <row r="359">
          <cell r="I359">
            <v>41289.83333333247</v>
          </cell>
        </row>
        <row r="360">
          <cell r="I360">
            <v>41289.874999999134</v>
          </cell>
        </row>
        <row r="361">
          <cell r="I361">
            <v>41289.916666665798</v>
          </cell>
        </row>
        <row r="362">
          <cell r="I362">
            <v>41289.958333332463</v>
          </cell>
        </row>
        <row r="363">
          <cell r="I363">
            <v>41289.999999999127</v>
          </cell>
        </row>
        <row r="364">
          <cell r="I364">
            <v>41290.041666665791</v>
          </cell>
        </row>
        <row r="365">
          <cell r="I365">
            <v>41290.083333332455</v>
          </cell>
        </row>
        <row r="366">
          <cell r="I366">
            <v>41290.12499999912</v>
          </cell>
        </row>
        <row r="367">
          <cell r="I367">
            <v>41290.166666665784</v>
          </cell>
        </row>
        <row r="368">
          <cell r="I368">
            <v>41290.208333332448</v>
          </cell>
        </row>
        <row r="369">
          <cell r="I369">
            <v>41290.249999999112</v>
          </cell>
        </row>
        <row r="370">
          <cell r="I370">
            <v>41290.291666665777</v>
          </cell>
        </row>
        <row r="371">
          <cell r="I371">
            <v>41290.333333332441</v>
          </cell>
        </row>
        <row r="372">
          <cell r="I372">
            <v>41290.374999999105</v>
          </cell>
        </row>
        <row r="373">
          <cell r="I373">
            <v>41290.416666665769</v>
          </cell>
        </row>
        <row r="374">
          <cell r="I374">
            <v>41290.458333332434</v>
          </cell>
        </row>
        <row r="375">
          <cell r="I375">
            <v>41290.499999999098</v>
          </cell>
        </row>
        <row r="376">
          <cell r="I376">
            <v>41290.541666665762</v>
          </cell>
        </row>
        <row r="377">
          <cell r="I377">
            <v>41290.583333332426</v>
          </cell>
        </row>
        <row r="378">
          <cell r="I378">
            <v>41290.624999999091</v>
          </cell>
        </row>
        <row r="379">
          <cell r="I379">
            <v>41290.666666665755</v>
          </cell>
        </row>
        <row r="380">
          <cell r="I380">
            <v>41290.708333332419</v>
          </cell>
        </row>
        <row r="381">
          <cell r="I381">
            <v>41290.749999999083</v>
          </cell>
        </row>
        <row r="382">
          <cell r="I382">
            <v>41290.791666665747</v>
          </cell>
        </row>
        <row r="383">
          <cell r="I383">
            <v>41290.833333332412</v>
          </cell>
        </row>
        <row r="384">
          <cell r="I384">
            <v>41290.874999999076</v>
          </cell>
        </row>
        <row r="385">
          <cell r="I385">
            <v>41290.91666666574</v>
          </cell>
        </row>
        <row r="386">
          <cell r="I386">
            <v>41290.958333332404</v>
          </cell>
        </row>
        <row r="387">
          <cell r="I387">
            <v>41290.999999999069</v>
          </cell>
        </row>
        <row r="388">
          <cell r="I388">
            <v>41291.041666665733</v>
          </cell>
        </row>
        <row r="389">
          <cell r="I389">
            <v>41291.083333332397</v>
          </cell>
        </row>
        <row r="390">
          <cell r="I390">
            <v>41291.124999999061</v>
          </cell>
        </row>
        <row r="391">
          <cell r="I391">
            <v>41291.166666665726</v>
          </cell>
        </row>
        <row r="392">
          <cell r="I392">
            <v>41291.20833333239</v>
          </cell>
        </row>
        <row r="393">
          <cell r="I393">
            <v>41291.249999999054</v>
          </cell>
        </row>
        <row r="394">
          <cell r="I394">
            <v>41291.291666665718</v>
          </cell>
        </row>
        <row r="395">
          <cell r="I395">
            <v>41291.333333332383</v>
          </cell>
        </row>
        <row r="396">
          <cell r="I396">
            <v>41291.374999999047</v>
          </cell>
        </row>
        <row r="397">
          <cell r="I397">
            <v>41291.416666665711</v>
          </cell>
        </row>
        <row r="398">
          <cell r="I398">
            <v>41291.458333332375</v>
          </cell>
        </row>
        <row r="399">
          <cell r="I399">
            <v>41291.49999999904</v>
          </cell>
        </row>
        <row r="400">
          <cell r="I400">
            <v>41291.541666665704</v>
          </cell>
        </row>
        <row r="401">
          <cell r="I401">
            <v>41291.583333332368</v>
          </cell>
        </row>
        <row r="402">
          <cell r="I402">
            <v>41291.624999999032</v>
          </cell>
        </row>
        <row r="403">
          <cell r="I403">
            <v>41291.666666665697</v>
          </cell>
        </row>
        <row r="404">
          <cell r="I404">
            <v>41291.708333332361</v>
          </cell>
        </row>
        <row r="405">
          <cell r="I405">
            <v>41291.749999999025</v>
          </cell>
        </row>
        <row r="406">
          <cell r="I406">
            <v>41291.791666665689</v>
          </cell>
        </row>
        <row r="407">
          <cell r="I407">
            <v>41291.833333332354</v>
          </cell>
        </row>
        <row r="408">
          <cell r="I408">
            <v>41291.874999999018</v>
          </cell>
        </row>
        <row r="409">
          <cell r="I409">
            <v>41291.916666665682</v>
          </cell>
        </row>
        <row r="410">
          <cell r="I410">
            <v>41291.958333332346</v>
          </cell>
        </row>
        <row r="411">
          <cell r="I411">
            <v>41291.99999999901</v>
          </cell>
        </row>
        <row r="412">
          <cell r="I412">
            <v>41292.041666665675</v>
          </cell>
        </row>
        <row r="413">
          <cell r="I413">
            <v>41292.083333332339</v>
          </cell>
        </row>
        <row r="414">
          <cell r="I414">
            <v>41292.124999999003</v>
          </cell>
        </row>
        <row r="415">
          <cell r="I415">
            <v>41292.166666665667</v>
          </cell>
        </row>
        <row r="416">
          <cell r="I416">
            <v>41292.208333332332</v>
          </cell>
        </row>
        <row r="417">
          <cell r="I417">
            <v>41292.249999998996</v>
          </cell>
        </row>
        <row r="418">
          <cell r="I418">
            <v>41292.29166666566</v>
          </cell>
        </row>
        <row r="419">
          <cell r="I419">
            <v>41292.333333332324</v>
          </cell>
        </row>
        <row r="420">
          <cell r="I420">
            <v>41292.374999998989</v>
          </cell>
        </row>
        <row r="421">
          <cell r="I421">
            <v>41292.416666665653</v>
          </cell>
        </row>
        <row r="422">
          <cell r="I422">
            <v>41292.458333332317</v>
          </cell>
        </row>
        <row r="423">
          <cell r="I423">
            <v>41292.499999998981</v>
          </cell>
        </row>
        <row r="424">
          <cell r="I424">
            <v>41292.541666665646</v>
          </cell>
        </row>
        <row r="425">
          <cell r="I425">
            <v>41292.58333333231</v>
          </cell>
        </row>
        <row r="426">
          <cell r="I426">
            <v>41292.624999998974</v>
          </cell>
        </row>
        <row r="427">
          <cell r="I427">
            <v>41292.666666665638</v>
          </cell>
        </row>
        <row r="428">
          <cell r="I428">
            <v>41292.708333332303</v>
          </cell>
        </row>
        <row r="429">
          <cell r="I429">
            <v>41292.749999998967</v>
          </cell>
        </row>
        <row r="430">
          <cell r="I430">
            <v>41292.791666665631</v>
          </cell>
        </row>
        <row r="431">
          <cell r="I431">
            <v>41292.833333332295</v>
          </cell>
        </row>
        <row r="432">
          <cell r="I432">
            <v>41292.87499999896</v>
          </cell>
        </row>
        <row r="433">
          <cell r="I433">
            <v>41292.916666665624</v>
          </cell>
        </row>
        <row r="434">
          <cell r="I434">
            <v>41292.958333332288</v>
          </cell>
        </row>
        <row r="435">
          <cell r="I435">
            <v>41292.999999998952</v>
          </cell>
        </row>
        <row r="436">
          <cell r="I436">
            <v>41293.041666665617</v>
          </cell>
        </row>
        <row r="437">
          <cell r="I437">
            <v>41293.083333332281</v>
          </cell>
        </row>
        <row r="438">
          <cell r="I438">
            <v>41293.124999998945</v>
          </cell>
        </row>
        <row r="439">
          <cell r="I439">
            <v>41293.166666665609</v>
          </cell>
        </row>
        <row r="440">
          <cell r="I440">
            <v>41293.208333332273</v>
          </cell>
        </row>
        <row r="441">
          <cell r="I441">
            <v>41293.249999998938</v>
          </cell>
        </row>
        <row r="442">
          <cell r="I442">
            <v>41293.291666665602</v>
          </cell>
        </row>
        <row r="443">
          <cell r="I443">
            <v>41293.333333332266</v>
          </cell>
        </row>
        <row r="444">
          <cell r="I444">
            <v>41293.37499999893</v>
          </cell>
        </row>
        <row r="445">
          <cell r="I445">
            <v>41293.416666665595</v>
          </cell>
        </row>
        <row r="446">
          <cell r="I446">
            <v>41293.458333332259</v>
          </cell>
        </row>
        <row r="447">
          <cell r="I447">
            <v>41293.499999998923</v>
          </cell>
        </row>
        <row r="448">
          <cell r="I448">
            <v>41293.541666665587</v>
          </cell>
        </row>
        <row r="449">
          <cell r="I449">
            <v>41293.583333332252</v>
          </cell>
        </row>
        <row r="450">
          <cell r="I450">
            <v>41293.624999998916</v>
          </cell>
        </row>
        <row r="451">
          <cell r="I451">
            <v>41293.66666666558</v>
          </cell>
        </row>
        <row r="452">
          <cell r="I452">
            <v>41293.708333332244</v>
          </cell>
        </row>
        <row r="453">
          <cell r="I453">
            <v>41293.749999998909</v>
          </cell>
        </row>
        <row r="454">
          <cell r="I454">
            <v>41293.791666665573</v>
          </cell>
        </row>
        <row r="455">
          <cell r="I455">
            <v>41293.833333332237</v>
          </cell>
        </row>
        <row r="456">
          <cell r="I456">
            <v>41293.874999998901</v>
          </cell>
        </row>
        <row r="457">
          <cell r="I457">
            <v>41293.916666665566</v>
          </cell>
        </row>
        <row r="458">
          <cell r="I458">
            <v>41293.95833333223</v>
          </cell>
        </row>
        <row r="459">
          <cell r="I459">
            <v>41293.999999998894</v>
          </cell>
        </row>
        <row r="460">
          <cell r="I460">
            <v>41294.041666665558</v>
          </cell>
        </row>
        <row r="461">
          <cell r="I461">
            <v>41294.083333332223</v>
          </cell>
        </row>
        <row r="462">
          <cell r="I462">
            <v>41294.124999998887</v>
          </cell>
        </row>
        <row r="463">
          <cell r="I463">
            <v>41294.166666665551</v>
          </cell>
        </row>
        <row r="464">
          <cell r="I464">
            <v>41294.208333332215</v>
          </cell>
        </row>
        <row r="465">
          <cell r="I465">
            <v>41294.24999999888</v>
          </cell>
        </row>
        <row r="466">
          <cell r="I466">
            <v>41294.291666665544</v>
          </cell>
        </row>
        <row r="467">
          <cell r="I467">
            <v>41294.333333332208</v>
          </cell>
        </row>
        <row r="468">
          <cell r="I468">
            <v>41294.374999998872</v>
          </cell>
        </row>
        <row r="469">
          <cell r="I469">
            <v>41294.416666665536</v>
          </cell>
        </row>
        <row r="470">
          <cell r="I470">
            <v>41294.458333332201</v>
          </cell>
        </row>
        <row r="471">
          <cell r="I471">
            <v>41294.499999998865</v>
          </cell>
        </row>
        <row r="472">
          <cell r="I472">
            <v>41294.541666665529</v>
          </cell>
        </row>
        <row r="473">
          <cell r="I473">
            <v>41294.583333332193</v>
          </cell>
        </row>
        <row r="474">
          <cell r="I474">
            <v>41294.624999998858</v>
          </cell>
        </row>
        <row r="475">
          <cell r="I475">
            <v>41294.666666665522</v>
          </cell>
        </row>
        <row r="476">
          <cell r="I476">
            <v>41294.708333332186</v>
          </cell>
        </row>
        <row r="477">
          <cell r="I477">
            <v>41294.74999999885</v>
          </cell>
        </row>
        <row r="478">
          <cell r="I478">
            <v>41294.791666665515</v>
          </cell>
        </row>
        <row r="479">
          <cell r="I479">
            <v>41294.833333332179</v>
          </cell>
        </row>
        <row r="480">
          <cell r="I480">
            <v>41294.874999998843</v>
          </cell>
        </row>
        <row r="481">
          <cell r="I481">
            <v>41294.916666665507</v>
          </cell>
        </row>
        <row r="482">
          <cell r="I482">
            <v>41294.958333332172</v>
          </cell>
        </row>
        <row r="483">
          <cell r="I483">
            <v>41294.999999998836</v>
          </cell>
        </row>
        <row r="484">
          <cell r="I484">
            <v>41295.0416666655</v>
          </cell>
        </row>
        <row r="485">
          <cell r="I485">
            <v>41295.083333332164</v>
          </cell>
        </row>
        <row r="486">
          <cell r="I486">
            <v>41295.124999998829</v>
          </cell>
        </row>
        <row r="487">
          <cell r="I487">
            <v>41295.166666665493</v>
          </cell>
        </row>
        <row r="488">
          <cell r="I488">
            <v>41295.208333332157</v>
          </cell>
        </row>
        <row r="489">
          <cell r="I489">
            <v>41295.249999998821</v>
          </cell>
        </row>
        <row r="490">
          <cell r="I490">
            <v>41295.291666665486</v>
          </cell>
        </row>
        <row r="491">
          <cell r="I491">
            <v>41295.33333333215</v>
          </cell>
        </row>
        <row r="492">
          <cell r="I492">
            <v>41295.374999998814</v>
          </cell>
        </row>
        <row r="493">
          <cell r="I493">
            <v>41295.416666665478</v>
          </cell>
        </row>
        <row r="494">
          <cell r="I494">
            <v>41295.458333332143</v>
          </cell>
        </row>
        <row r="495">
          <cell r="I495">
            <v>41295.499999998807</v>
          </cell>
        </row>
        <row r="496">
          <cell r="I496">
            <v>41295.541666665471</v>
          </cell>
        </row>
        <row r="497">
          <cell r="I497">
            <v>41295.583333332135</v>
          </cell>
        </row>
        <row r="498">
          <cell r="I498">
            <v>41295.624999998799</v>
          </cell>
        </row>
        <row r="499">
          <cell r="I499">
            <v>41295.666666665464</v>
          </cell>
        </row>
        <row r="500">
          <cell r="I500">
            <v>41295.708333332128</v>
          </cell>
        </row>
        <row r="501">
          <cell r="I501">
            <v>41295.749999998792</v>
          </cell>
        </row>
        <row r="502">
          <cell r="I502">
            <v>41295.791666665456</v>
          </cell>
        </row>
        <row r="503">
          <cell r="I503">
            <v>41295.833333332121</v>
          </cell>
        </row>
        <row r="504">
          <cell r="I504">
            <v>41295.874999998785</v>
          </cell>
        </row>
        <row r="505">
          <cell r="I505">
            <v>41295.916666665449</v>
          </cell>
        </row>
        <row r="506">
          <cell r="I506">
            <v>41295.958333332113</v>
          </cell>
        </row>
        <row r="507">
          <cell r="I507">
            <v>41295.999999998778</v>
          </cell>
        </row>
        <row r="508">
          <cell r="I508">
            <v>41296.041666665442</v>
          </cell>
        </row>
        <row r="509">
          <cell r="I509">
            <v>41296.083333332106</v>
          </cell>
        </row>
        <row r="510">
          <cell r="I510">
            <v>41296.12499999877</v>
          </cell>
        </row>
        <row r="511">
          <cell r="I511">
            <v>41296.166666665435</v>
          </cell>
        </row>
        <row r="512">
          <cell r="I512">
            <v>41296.208333332099</v>
          </cell>
        </row>
        <row r="513">
          <cell r="I513">
            <v>41296.249999998763</v>
          </cell>
        </row>
        <row r="514">
          <cell r="I514">
            <v>41296.291666665427</v>
          </cell>
        </row>
        <row r="515">
          <cell r="I515">
            <v>41296.333333332092</v>
          </cell>
        </row>
        <row r="516">
          <cell r="I516">
            <v>41296.374999998756</v>
          </cell>
        </row>
        <row r="517">
          <cell r="I517">
            <v>41296.41666666542</v>
          </cell>
        </row>
        <row r="518">
          <cell r="I518">
            <v>41296.458333332084</v>
          </cell>
        </row>
        <row r="519">
          <cell r="I519">
            <v>41296.499999998749</v>
          </cell>
        </row>
        <row r="520">
          <cell r="I520">
            <v>41296.541666665413</v>
          </cell>
        </row>
        <row r="521">
          <cell r="I521">
            <v>41296.583333332077</v>
          </cell>
        </row>
        <row r="522">
          <cell r="I522">
            <v>41296.624999998741</v>
          </cell>
        </row>
        <row r="523">
          <cell r="I523">
            <v>41296.666666665406</v>
          </cell>
        </row>
        <row r="524">
          <cell r="I524">
            <v>41296.70833333207</v>
          </cell>
        </row>
        <row r="525">
          <cell r="I525">
            <v>41296.749999998734</v>
          </cell>
        </row>
        <row r="526">
          <cell r="I526">
            <v>41296.791666665398</v>
          </cell>
        </row>
        <row r="527">
          <cell r="I527">
            <v>41296.833333332062</v>
          </cell>
        </row>
        <row r="528">
          <cell r="I528">
            <v>41296.874999998727</v>
          </cell>
        </row>
        <row r="529">
          <cell r="I529">
            <v>41296.916666665391</v>
          </cell>
        </row>
        <row r="530">
          <cell r="I530">
            <v>41296.958333332055</v>
          </cell>
        </row>
        <row r="531">
          <cell r="I531">
            <v>41296.999999998719</v>
          </cell>
        </row>
        <row r="532">
          <cell r="I532">
            <v>41297.041666665384</v>
          </cell>
        </row>
        <row r="533">
          <cell r="I533">
            <v>41297.083333332048</v>
          </cell>
        </row>
        <row r="534">
          <cell r="I534">
            <v>41297.124999998712</v>
          </cell>
        </row>
        <row r="535">
          <cell r="I535">
            <v>41297.166666665376</v>
          </cell>
        </row>
        <row r="536">
          <cell r="I536">
            <v>41297.208333332041</v>
          </cell>
        </row>
        <row r="537">
          <cell r="I537">
            <v>41297.249999998705</v>
          </cell>
        </row>
        <row r="538">
          <cell r="I538">
            <v>41297.291666665369</v>
          </cell>
        </row>
        <row r="539">
          <cell r="I539">
            <v>41297.333333332033</v>
          </cell>
        </row>
        <row r="540">
          <cell r="I540">
            <v>41297.374999998698</v>
          </cell>
        </row>
        <row r="541">
          <cell r="I541">
            <v>41297.416666665362</v>
          </cell>
        </row>
        <row r="542">
          <cell r="I542">
            <v>41297.458333332026</v>
          </cell>
        </row>
        <row r="543">
          <cell r="I543">
            <v>41297.49999999869</v>
          </cell>
        </row>
        <row r="544">
          <cell r="I544">
            <v>41297.541666665355</v>
          </cell>
        </row>
        <row r="545">
          <cell r="I545">
            <v>41297.583333332019</v>
          </cell>
        </row>
        <row r="546">
          <cell r="I546">
            <v>41297.624999998683</v>
          </cell>
        </row>
        <row r="547">
          <cell r="I547">
            <v>41297.666666665347</v>
          </cell>
        </row>
        <row r="548">
          <cell r="I548">
            <v>41297.708333332012</v>
          </cell>
        </row>
        <row r="549">
          <cell r="I549">
            <v>41297.749999998676</v>
          </cell>
        </row>
        <row r="550">
          <cell r="I550">
            <v>41297.79166666534</v>
          </cell>
        </row>
        <row r="551">
          <cell r="I551">
            <v>41297.833333332004</v>
          </cell>
        </row>
        <row r="552">
          <cell r="I552">
            <v>41297.874999998668</v>
          </cell>
        </row>
        <row r="553">
          <cell r="I553">
            <v>41297.916666665333</v>
          </cell>
        </row>
        <row r="554">
          <cell r="I554">
            <v>41297.958333331997</v>
          </cell>
        </row>
        <row r="555">
          <cell r="I555">
            <v>41297.999999998661</v>
          </cell>
        </row>
        <row r="556">
          <cell r="I556">
            <v>41298.041666665325</v>
          </cell>
        </row>
        <row r="557">
          <cell r="I557">
            <v>41298.08333333199</v>
          </cell>
        </row>
        <row r="558">
          <cell r="I558">
            <v>41298.124999998654</v>
          </cell>
        </row>
        <row r="559">
          <cell r="I559">
            <v>41298.166666665318</v>
          </cell>
        </row>
        <row r="560">
          <cell r="I560">
            <v>41298.208333331982</v>
          </cell>
        </row>
        <row r="561">
          <cell r="I561">
            <v>41298.249999998647</v>
          </cell>
        </row>
        <row r="562">
          <cell r="I562">
            <v>41298.291666665311</v>
          </cell>
        </row>
        <row r="563">
          <cell r="I563">
            <v>41298.333333331975</v>
          </cell>
        </row>
        <row r="564">
          <cell r="I564">
            <v>41298.374999998639</v>
          </cell>
        </row>
        <row r="565">
          <cell r="I565">
            <v>41298.416666665304</v>
          </cell>
        </row>
        <row r="566">
          <cell r="I566">
            <v>41298.458333331968</v>
          </cell>
        </row>
        <row r="567">
          <cell r="I567">
            <v>41298.499999998632</v>
          </cell>
        </row>
        <row r="568">
          <cell r="I568">
            <v>41298.541666665296</v>
          </cell>
        </row>
        <row r="569">
          <cell r="I569">
            <v>41298.583333331961</v>
          </cell>
        </row>
        <row r="570">
          <cell r="I570">
            <v>41298.624999998625</v>
          </cell>
        </row>
        <row r="571">
          <cell r="I571">
            <v>41298.666666665289</v>
          </cell>
        </row>
        <row r="572">
          <cell r="I572">
            <v>41298.708333331953</v>
          </cell>
        </row>
        <row r="573">
          <cell r="I573">
            <v>41298.749999998618</v>
          </cell>
        </row>
        <row r="574">
          <cell r="I574">
            <v>41298.791666665282</v>
          </cell>
        </row>
        <row r="575">
          <cell r="I575">
            <v>41298.833333331946</v>
          </cell>
        </row>
        <row r="576">
          <cell r="I576">
            <v>41298.87499999861</v>
          </cell>
        </row>
        <row r="577">
          <cell r="I577">
            <v>41298.916666665275</v>
          </cell>
        </row>
        <row r="578">
          <cell r="I578">
            <v>41298.958333331939</v>
          </cell>
        </row>
        <row r="579">
          <cell r="I579">
            <v>41298.999999998603</v>
          </cell>
        </row>
        <row r="580">
          <cell r="I580">
            <v>41299.041666665267</v>
          </cell>
        </row>
        <row r="581">
          <cell r="I581">
            <v>41299.083333331931</v>
          </cell>
        </row>
        <row r="582">
          <cell r="I582">
            <v>41299.124999998596</v>
          </cell>
        </row>
        <row r="583">
          <cell r="I583">
            <v>41299.16666666526</v>
          </cell>
        </row>
        <row r="584">
          <cell r="I584">
            <v>41299.208333331924</v>
          </cell>
        </row>
        <row r="585">
          <cell r="I585">
            <v>41299.249999998588</v>
          </cell>
        </row>
        <row r="586">
          <cell r="I586">
            <v>41299.291666665253</v>
          </cell>
        </row>
        <row r="587">
          <cell r="I587">
            <v>41299.333333331917</v>
          </cell>
        </row>
        <row r="588">
          <cell r="I588">
            <v>41299.374999998581</v>
          </cell>
        </row>
        <row r="589">
          <cell r="I589">
            <v>41299.416666665245</v>
          </cell>
        </row>
        <row r="590">
          <cell r="I590">
            <v>41299.45833333191</v>
          </cell>
        </row>
        <row r="591">
          <cell r="I591">
            <v>41299.499999998574</v>
          </cell>
        </row>
        <row r="592">
          <cell r="I592">
            <v>41299.541666665238</v>
          </cell>
        </row>
        <row r="593">
          <cell r="I593">
            <v>41299.583333331902</v>
          </cell>
        </row>
        <row r="594">
          <cell r="I594">
            <v>41299.624999998567</v>
          </cell>
        </row>
        <row r="595">
          <cell r="I595">
            <v>41299.666666665231</v>
          </cell>
        </row>
        <row r="596">
          <cell r="I596">
            <v>41299.708333331895</v>
          </cell>
        </row>
        <row r="597">
          <cell r="I597">
            <v>41299.749999998559</v>
          </cell>
        </row>
        <row r="598">
          <cell r="I598">
            <v>41299.791666665224</v>
          </cell>
        </row>
        <row r="599">
          <cell r="I599">
            <v>41299.833333331888</v>
          </cell>
        </row>
        <row r="600">
          <cell r="I600">
            <v>41299.874999998552</v>
          </cell>
        </row>
        <row r="601">
          <cell r="I601">
            <v>41299.916666665216</v>
          </cell>
        </row>
        <row r="602">
          <cell r="I602">
            <v>41299.958333331881</v>
          </cell>
        </row>
        <row r="603">
          <cell r="I603">
            <v>41299.999999998545</v>
          </cell>
        </row>
        <row r="604">
          <cell r="I604">
            <v>41300.041666665209</v>
          </cell>
        </row>
        <row r="605">
          <cell r="I605">
            <v>41300.083333331873</v>
          </cell>
        </row>
        <row r="606">
          <cell r="I606">
            <v>41300.124999998538</v>
          </cell>
        </row>
        <row r="607">
          <cell r="I607">
            <v>41300.166666665202</v>
          </cell>
        </row>
        <row r="608">
          <cell r="I608">
            <v>41300.208333331866</v>
          </cell>
        </row>
        <row r="609">
          <cell r="I609">
            <v>41300.24999999853</v>
          </cell>
        </row>
        <row r="610">
          <cell r="I610">
            <v>41300.291666665194</v>
          </cell>
        </row>
        <row r="611">
          <cell r="I611">
            <v>41300.333333331859</v>
          </cell>
        </row>
        <row r="612">
          <cell r="I612">
            <v>41300.374999998523</v>
          </cell>
        </row>
        <row r="613">
          <cell r="I613">
            <v>41300.416666665187</v>
          </cell>
        </row>
        <row r="614">
          <cell r="I614">
            <v>41300.458333331851</v>
          </cell>
        </row>
        <row r="615">
          <cell r="I615">
            <v>41300.499999998516</v>
          </cell>
        </row>
        <row r="616">
          <cell r="I616">
            <v>41300.54166666518</v>
          </cell>
        </row>
        <row r="617">
          <cell r="I617">
            <v>41300.583333331844</v>
          </cell>
        </row>
        <row r="618">
          <cell r="I618">
            <v>41300.624999998508</v>
          </cell>
        </row>
        <row r="619">
          <cell r="I619">
            <v>41300.666666665173</v>
          </cell>
        </row>
        <row r="620">
          <cell r="I620">
            <v>41300.708333331837</v>
          </cell>
        </row>
        <row r="621">
          <cell r="I621">
            <v>41300.749999998501</v>
          </cell>
        </row>
        <row r="622">
          <cell r="I622">
            <v>41300.791666665165</v>
          </cell>
        </row>
        <row r="623">
          <cell r="I623">
            <v>41300.83333333183</v>
          </cell>
        </row>
        <row r="624">
          <cell r="I624">
            <v>41300.874999998494</v>
          </cell>
        </row>
        <row r="625">
          <cell r="I625">
            <v>41300.916666665158</v>
          </cell>
        </row>
        <row r="626">
          <cell r="I626">
            <v>41300.958333331822</v>
          </cell>
        </row>
        <row r="627">
          <cell r="I627">
            <v>41300.999999998487</v>
          </cell>
        </row>
        <row r="628">
          <cell r="I628">
            <v>41301.041666665151</v>
          </cell>
        </row>
        <row r="629">
          <cell r="I629">
            <v>41301.083333331815</v>
          </cell>
        </row>
        <row r="630">
          <cell r="I630">
            <v>41301.124999998479</v>
          </cell>
        </row>
        <row r="631">
          <cell r="I631">
            <v>41301.166666665144</v>
          </cell>
        </row>
        <row r="632">
          <cell r="I632">
            <v>41301.208333331808</v>
          </cell>
        </row>
        <row r="633">
          <cell r="I633">
            <v>41301.249999998472</v>
          </cell>
        </row>
        <row r="634">
          <cell r="I634">
            <v>41301.291666665136</v>
          </cell>
        </row>
        <row r="635">
          <cell r="I635">
            <v>41301.333333331801</v>
          </cell>
        </row>
        <row r="636">
          <cell r="I636">
            <v>41301.374999998465</v>
          </cell>
        </row>
        <row r="637">
          <cell r="I637">
            <v>41301.416666665129</v>
          </cell>
        </row>
        <row r="638">
          <cell r="I638">
            <v>41301.458333331793</v>
          </cell>
        </row>
        <row r="639">
          <cell r="I639">
            <v>41301.499999998457</v>
          </cell>
        </row>
        <row r="640">
          <cell r="I640">
            <v>41301.541666665122</v>
          </cell>
        </row>
        <row r="641">
          <cell r="I641">
            <v>41301.583333331786</v>
          </cell>
        </row>
        <row r="642">
          <cell r="I642">
            <v>41301.62499999845</v>
          </cell>
        </row>
        <row r="643">
          <cell r="I643">
            <v>41301.666666665114</v>
          </cell>
        </row>
        <row r="644">
          <cell r="I644">
            <v>41301.708333331779</v>
          </cell>
        </row>
        <row r="645">
          <cell r="I645">
            <v>41301.749999998443</v>
          </cell>
        </row>
        <row r="646">
          <cell r="I646">
            <v>41301.791666665107</v>
          </cell>
        </row>
        <row r="647">
          <cell r="I647">
            <v>41301.833333331771</v>
          </cell>
        </row>
        <row r="648">
          <cell r="I648">
            <v>41301.874999998436</v>
          </cell>
        </row>
        <row r="649">
          <cell r="I649">
            <v>41301.9166666651</v>
          </cell>
        </row>
        <row r="650">
          <cell r="I650">
            <v>41301.958333331764</v>
          </cell>
        </row>
        <row r="651">
          <cell r="I651">
            <v>41301.999999998428</v>
          </cell>
        </row>
        <row r="652">
          <cell r="I652">
            <v>41302.041666665093</v>
          </cell>
        </row>
        <row r="653">
          <cell r="I653">
            <v>41302.083333331757</v>
          </cell>
        </row>
        <row r="654">
          <cell r="I654">
            <v>41302.124999998421</v>
          </cell>
        </row>
        <row r="655">
          <cell r="I655">
            <v>41302.166666665085</v>
          </cell>
        </row>
        <row r="656">
          <cell r="I656">
            <v>41302.20833333175</v>
          </cell>
        </row>
        <row r="657">
          <cell r="I657">
            <v>41302.249999998414</v>
          </cell>
        </row>
        <row r="658">
          <cell r="I658">
            <v>41302.291666665078</v>
          </cell>
        </row>
        <row r="659">
          <cell r="I659">
            <v>41302.333333331742</v>
          </cell>
        </row>
        <row r="660">
          <cell r="I660">
            <v>41302.374999998407</v>
          </cell>
        </row>
        <row r="661">
          <cell r="I661">
            <v>41302.416666665071</v>
          </cell>
        </row>
        <row r="662">
          <cell r="I662">
            <v>41302.458333331735</v>
          </cell>
        </row>
        <row r="663">
          <cell r="I663">
            <v>41302.499999998399</v>
          </cell>
        </row>
        <row r="664">
          <cell r="I664">
            <v>41302.541666665064</v>
          </cell>
        </row>
        <row r="665">
          <cell r="I665">
            <v>41302.583333331728</v>
          </cell>
        </row>
        <row r="666">
          <cell r="I666">
            <v>41302.624999998392</v>
          </cell>
        </row>
        <row r="667">
          <cell r="I667">
            <v>41302.666666665056</v>
          </cell>
        </row>
        <row r="668">
          <cell r="I668">
            <v>41302.70833333172</v>
          </cell>
        </row>
        <row r="669">
          <cell r="I669">
            <v>41302.749999998385</v>
          </cell>
        </row>
        <row r="670">
          <cell r="I670">
            <v>41302.791666665049</v>
          </cell>
        </row>
        <row r="671">
          <cell r="I671">
            <v>41302.833333331713</v>
          </cell>
        </row>
        <row r="672">
          <cell r="I672">
            <v>41302.874999998377</v>
          </cell>
        </row>
        <row r="673">
          <cell r="I673">
            <v>41302.916666665042</v>
          </cell>
        </row>
        <row r="674">
          <cell r="I674">
            <v>41302.958333331706</v>
          </cell>
        </row>
        <row r="675">
          <cell r="I675">
            <v>41302.99999999837</v>
          </cell>
        </row>
        <row r="676">
          <cell r="I676">
            <v>41303.041666665034</v>
          </cell>
        </row>
        <row r="677">
          <cell r="I677">
            <v>41303.083333331699</v>
          </cell>
        </row>
        <row r="678">
          <cell r="I678">
            <v>41303.124999998363</v>
          </cell>
        </row>
        <row r="679">
          <cell r="I679">
            <v>41303.166666665027</v>
          </cell>
        </row>
        <row r="680">
          <cell r="I680">
            <v>41303.208333331691</v>
          </cell>
        </row>
        <row r="681">
          <cell r="I681">
            <v>41303.249999998356</v>
          </cell>
        </row>
        <row r="682">
          <cell r="I682">
            <v>41303.29166666502</v>
          </cell>
        </row>
        <row r="683">
          <cell r="I683">
            <v>41303.333333331684</v>
          </cell>
        </row>
        <row r="684">
          <cell r="I684">
            <v>41303.374999998348</v>
          </cell>
        </row>
        <row r="685">
          <cell r="I685">
            <v>41303.416666665013</v>
          </cell>
        </row>
        <row r="686">
          <cell r="I686">
            <v>41303.458333331677</v>
          </cell>
        </row>
        <row r="687">
          <cell r="I687">
            <v>41303.499999998341</v>
          </cell>
        </row>
        <row r="688">
          <cell r="I688">
            <v>41303.541666665005</v>
          </cell>
        </row>
        <row r="689">
          <cell r="I689">
            <v>41303.58333333167</v>
          </cell>
        </row>
        <row r="690">
          <cell r="I690">
            <v>41303.624999998334</v>
          </cell>
        </row>
        <row r="691">
          <cell r="I691">
            <v>41303.666666664998</v>
          </cell>
        </row>
        <row r="692">
          <cell r="I692">
            <v>41303.708333331662</v>
          </cell>
        </row>
        <row r="693">
          <cell r="I693">
            <v>41303.749999998327</v>
          </cell>
        </row>
        <row r="694">
          <cell r="I694">
            <v>41303.791666664991</v>
          </cell>
        </row>
        <row r="695">
          <cell r="I695">
            <v>41303.833333331655</v>
          </cell>
        </row>
        <row r="696">
          <cell r="I696">
            <v>41303.874999998319</v>
          </cell>
        </row>
        <row r="697">
          <cell r="I697">
            <v>41303.916666664983</v>
          </cell>
        </row>
        <row r="698">
          <cell r="I698">
            <v>41303.958333331648</v>
          </cell>
        </row>
        <row r="699">
          <cell r="I699">
            <v>41303.999999998312</v>
          </cell>
        </row>
        <row r="700">
          <cell r="I700">
            <v>41304.041666664976</v>
          </cell>
        </row>
        <row r="701">
          <cell r="I701">
            <v>41304.08333333164</v>
          </cell>
        </row>
        <row r="702">
          <cell r="I702">
            <v>41304.124999998305</v>
          </cell>
        </row>
        <row r="703">
          <cell r="I703">
            <v>41304.166666664969</v>
          </cell>
        </row>
        <row r="704">
          <cell r="I704">
            <v>41304.208333331633</v>
          </cell>
        </row>
        <row r="705">
          <cell r="I705">
            <v>41304.249999998297</v>
          </cell>
        </row>
        <row r="706">
          <cell r="I706">
            <v>41304.291666664962</v>
          </cell>
        </row>
        <row r="707">
          <cell r="I707">
            <v>41304.333333331626</v>
          </cell>
        </row>
        <row r="708">
          <cell r="I708">
            <v>41304.37499999829</v>
          </cell>
        </row>
        <row r="709">
          <cell r="I709">
            <v>41304.416666664954</v>
          </cell>
        </row>
        <row r="710">
          <cell r="I710">
            <v>41304.458333331619</v>
          </cell>
        </row>
        <row r="711">
          <cell r="I711">
            <v>41304.499999998283</v>
          </cell>
        </row>
        <row r="712">
          <cell r="I712">
            <v>41304.541666664947</v>
          </cell>
        </row>
        <row r="713">
          <cell r="I713">
            <v>41304.583333331611</v>
          </cell>
        </row>
        <row r="714">
          <cell r="I714">
            <v>41304.624999998276</v>
          </cell>
        </row>
        <row r="715">
          <cell r="I715">
            <v>41304.66666666494</v>
          </cell>
        </row>
        <row r="716">
          <cell r="I716">
            <v>41304.708333331604</v>
          </cell>
        </row>
        <row r="717">
          <cell r="I717">
            <v>41304.749999998268</v>
          </cell>
        </row>
        <row r="718">
          <cell r="I718">
            <v>41304.791666664933</v>
          </cell>
        </row>
        <row r="719">
          <cell r="I719">
            <v>41304.833333331597</v>
          </cell>
        </row>
        <row r="720">
          <cell r="I720">
            <v>41304.874999998261</v>
          </cell>
        </row>
        <row r="721">
          <cell r="I721">
            <v>41304.916666664925</v>
          </cell>
        </row>
        <row r="722">
          <cell r="I722">
            <v>41304.95833333159</v>
          </cell>
        </row>
        <row r="723">
          <cell r="I723">
            <v>41304.999999998254</v>
          </cell>
        </row>
        <row r="724">
          <cell r="I724">
            <v>41305.041666664918</v>
          </cell>
        </row>
        <row r="725">
          <cell r="I725">
            <v>41305.083333331582</v>
          </cell>
        </row>
        <row r="726">
          <cell r="I726">
            <v>41305.124999998246</v>
          </cell>
        </row>
        <row r="727">
          <cell r="I727">
            <v>41305.166666664911</v>
          </cell>
        </row>
        <row r="728">
          <cell r="I728">
            <v>41305.208333331575</v>
          </cell>
        </row>
        <row r="729">
          <cell r="I729">
            <v>41305.249999998239</v>
          </cell>
        </row>
        <row r="730">
          <cell r="I730">
            <v>41305.291666664903</v>
          </cell>
        </row>
        <row r="731">
          <cell r="I731">
            <v>41305.333333331568</v>
          </cell>
        </row>
        <row r="732">
          <cell r="I732">
            <v>41305.374999998232</v>
          </cell>
        </row>
        <row r="733">
          <cell r="I733">
            <v>41305.416666664896</v>
          </cell>
        </row>
        <row r="734">
          <cell r="I734">
            <v>41305.45833333156</v>
          </cell>
        </row>
        <row r="735">
          <cell r="I735">
            <v>41305.499999998225</v>
          </cell>
        </row>
        <row r="736">
          <cell r="I736">
            <v>41305.541666664889</v>
          </cell>
        </row>
        <row r="737">
          <cell r="I737">
            <v>41305.583333331553</v>
          </cell>
        </row>
        <row r="738">
          <cell r="I738">
            <v>41305.624999998217</v>
          </cell>
        </row>
        <row r="739">
          <cell r="I739">
            <v>41305.666666664882</v>
          </cell>
        </row>
        <row r="740">
          <cell r="I740">
            <v>41305.708333331546</v>
          </cell>
        </row>
        <row r="741">
          <cell r="I741">
            <v>41305.74999999821</v>
          </cell>
        </row>
        <row r="742">
          <cell r="I742">
            <v>41305.791666664874</v>
          </cell>
        </row>
        <row r="743">
          <cell r="I743">
            <v>41305.833333331539</v>
          </cell>
        </row>
        <row r="744">
          <cell r="I744">
            <v>41305.874999998203</v>
          </cell>
        </row>
        <row r="745">
          <cell r="I745">
            <v>41305.916666664867</v>
          </cell>
        </row>
        <row r="746">
          <cell r="I746">
            <v>41305.958333331531</v>
          </cell>
        </row>
      </sheetData>
      <sheetData sheetId="11"/>
      <sheetData sheetId="12">
        <row r="2">
          <cell r="A2">
            <v>0</v>
          </cell>
        </row>
        <row r="3">
          <cell r="A3" t="str">
            <v>X</v>
          </cell>
        </row>
        <row r="4">
          <cell r="A4" t="str">
            <v>Y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</row>
        <row r="399">
          <cell r="A399">
            <v>0</v>
          </cell>
        </row>
        <row r="400">
          <cell r="A400">
            <v>0</v>
          </cell>
        </row>
        <row r="401">
          <cell r="A401">
            <v>0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11">
          <cell r="A411">
            <v>0</v>
          </cell>
        </row>
        <row r="412">
          <cell r="A412">
            <v>0</v>
          </cell>
        </row>
        <row r="413">
          <cell r="A413">
            <v>0</v>
          </cell>
        </row>
        <row r="414">
          <cell r="A414">
            <v>0</v>
          </cell>
        </row>
        <row r="415">
          <cell r="A415">
            <v>0</v>
          </cell>
        </row>
        <row r="416">
          <cell r="A416">
            <v>0</v>
          </cell>
        </row>
        <row r="417">
          <cell r="A417">
            <v>0</v>
          </cell>
        </row>
        <row r="418">
          <cell r="A418">
            <v>0</v>
          </cell>
        </row>
        <row r="419">
          <cell r="A419">
            <v>0</v>
          </cell>
        </row>
        <row r="420">
          <cell r="A420">
            <v>0</v>
          </cell>
        </row>
        <row r="421">
          <cell r="A421">
            <v>0</v>
          </cell>
        </row>
        <row r="422">
          <cell r="A422">
            <v>0</v>
          </cell>
        </row>
        <row r="423">
          <cell r="A423">
            <v>0</v>
          </cell>
        </row>
        <row r="424">
          <cell r="A424">
            <v>0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</row>
        <row r="428">
          <cell r="A428">
            <v>0</v>
          </cell>
        </row>
        <row r="429">
          <cell r="A429">
            <v>0</v>
          </cell>
        </row>
        <row r="430">
          <cell r="A430">
            <v>0</v>
          </cell>
        </row>
        <row r="431">
          <cell r="A431">
            <v>0</v>
          </cell>
        </row>
        <row r="432">
          <cell r="A432">
            <v>0</v>
          </cell>
        </row>
        <row r="433">
          <cell r="A433">
            <v>0</v>
          </cell>
        </row>
        <row r="434">
          <cell r="A434">
            <v>0</v>
          </cell>
        </row>
        <row r="435">
          <cell r="A435">
            <v>0</v>
          </cell>
        </row>
        <row r="436">
          <cell r="A436">
            <v>0</v>
          </cell>
        </row>
        <row r="437">
          <cell r="A437">
            <v>0</v>
          </cell>
        </row>
        <row r="438">
          <cell r="A438">
            <v>0</v>
          </cell>
        </row>
        <row r="439">
          <cell r="A439">
            <v>0</v>
          </cell>
        </row>
        <row r="440">
          <cell r="A440">
            <v>0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0</v>
          </cell>
        </row>
        <row r="444">
          <cell r="A444">
            <v>0</v>
          </cell>
        </row>
        <row r="445">
          <cell r="A445">
            <v>0</v>
          </cell>
        </row>
        <row r="446">
          <cell r="A446">
            <v>0</v>
          </cell>
        </row>
        <row r="447">
          <cell r="A447">
            <v>0</v>
          </cell>
        </row>
        <row r="448">
          <cell r="A448">
            <v>0</v>
          </cell>
        </row>
        <row r="449">
          <cell r="A449">
            <v>0</v>
          </cell>
        </row>
        <row r="450">
          <cell r="A450">
            <v>0</v>
          </cell>
        </row>
        <row r="451">
          <cell r="A451">
            <v>0</v>
          </cell>
        </row>
        <row r="452">
          <cell r="A452">
            <v>0</v>
          </cell>
        </row>
        <row r="453">
          <cell r="A453">
            <v>0</v>
          </cell>
        </row>
        <row r="454">
          <cell r="A454">
            <v>0</v>
          </cell>
        </row>
        <row r="455">
          <cell r="A455">
            <v>0</v>
          </cell>
        </row>
        <row r="456">
          <cell r="A456">
            <v>0</v>
          </cell>
        </row>
        <row r="457">
          <cell r="A457">
            <v>0</v>
          </cell>
        </row>
        <row r="458">
          <cell r="A458">
            <v>0</v>
          </cell>
        </row>
        <row r="459">
          <cell r="A459">
            <v>0</v>
          </cell>
        </row>
        <row r="460">
          <cell r="A460">
            <v>0</v>
          </cell>
        </row>
        <row r="461">
          <cell r="A461">
            <v>0</v>
          </cell>
        </row>
        <row r="462">
          <cell r="A462">
            <v>0</v>
          </cell>
        </row>
        <row r="463">
          <cell r="A463">
            <v>0</v>
          </cell>
        </row>
        <row r="464">
          <cell r="A464">
            <v>0</v>
          </cell>
        </row>
        <row r="465">
          <cell r="A465">
            <v>0</v>
          </cell>
        </row>
        <row r="466">
          <cell r="A466">
            <v>0</v>
          </cell>
        </row>
        <row r="467">
          <cell r="A467">
            <v>0</v>
          </cell>
        </row>
        <row r="468">
          <cell r="A468">
            <v>0</v>
          </cell>
        </row>
        <row r="469">
          <cell r="A469">
            <v>0</v>
          </cell>
        </row>
        <row r="470">
          <cell r="A470">
            <v>0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477">
          <cell r="A477">
            <v>0</v>
          </cell>
        </row>
        <row r="478">
          <cell r="A478">
            <v>0</v>
          </cell>
        </row>
        <row r="479">
          <cell r="A479">
            <v>0</v>
          </cell>
        </row>
        <row r="480">
          <cell r="A480">
            <v>0</v>
          </cell>
        </row>
        <row r="481">
          <cell r="A481">
            <v>0</v>
          </cell>
        </row>
        <row r="482">
          <cell r="A482">
            <v>0</v>
          </cell>
        </row>
        <row r="483">
          <cell r="A483">
            <v>0</v>
          </cell>
        </row>
        <row r="484">
          <cell r="A484">
            <v>0</v>
          </cell>
        </row>
        <row r="485">
          <cell r="A485">
            <v>0</v>
          </cell>
        </row>
        <row r="486">
          <cell r="A486">
            <v>0</v>
          </cell>
        </row>
        <row r="487">
          <cell r="A487">
            <v>0</v>
          </cell>
        </row>
        <row r="488">
          <cell r="A488">
            <v>0</v>
          </cell>
        </row>
        <row r="489">
          <cell r="A489">
            <v>0</v>
          </cell>
        </row>
        <row r="490">
          <cell r="A490">
            <v>0</v>
          </cell>
        </row>
        <row r="491">
          <cell r="A491">
            <v>0</v>
          </cell>
        </row>
        <row r="492">
          <cell r="A492">
            <v>0</v>
          </cell>
        </row>
        <row r="493">
          <cell r="A493">
            <v>0</v>
          </cell>
        </row>
        <row r="494">
          <cell r="A494">
            <v>0</v>
          </cell>
        </row>
        <row r="495">
          <cell r="A495">
            <v>0</v>
          </cell>
        </row>
        <row r="496">
          <cell r="A496">
            <v>0</v>
          </cell>
        </row>
        <row r="497">
          <cell r="A497">
            <v>0</v>
          </cell>
        </row>
        <row r="498">
          <cell r="A498">
            <v>0</v>
          </cell>
        </row>
        <row r="499">
          <cell r="A499">
            <v>0</v>
          </cell>
        </row>
        <row r="500">
          <cell r="A500">
            <v>0</v>
          </cell>
        </row>
        <row r="501">
          <cell r="A501">
            <v>0</v>
          </cell>
        </row>
        <row r="502">
          <cell r="A502">
            <v>0</v>
          </cell>
        </row>
        <row r="503">
          <cell r="A503">
            <v>0</v>
          </cell>
        </row>
        <row r="504">
          <cell r="A504">
            <v>0</v>
          </cell>
        </row>
        <row r="505">
          <cell r="A505">
            <v>0</v>
          </cell>
        </row>
        <row r="506">
          <cell r="A506">
            <v>0</v>
          </cell>
        </row>
        <row r="507">
          <cell r="A507">
            <v>0</v>
          </cell>
        </row>
        <row r="508">
          <cell r="A508">
            <v>0</v>
          </cell>
        </row>
        <row r="509">
          <cell r="A509">
            <v>0</v>
          </cell>
        </row>
        <row r="510">
          <cell r="A510">
            <v>0</v>
          </cell>
        </row>
        <row r="511">
          <cell r="A511">
            <v>0</v>
          </cell>
        </row>
        <row r="512">
          <cell r="A512">
            <v>0</v>
          </cell>
        </row>
        <row r="513">
          <cell r="A513">
            <v>0</v>
          </cell>
        </row>
        <row r="514">
          <cell r="A514">
            <v>0</v>
          </cell>
        </row>
        <row r="515">
          <cell r="A515">
            <v>0</v>
          </cell>
        </row>
        <row r="516">
          <cell r="A516">
            <v>0</v>
          </cell>
        </row>
        <row r="517">
          <cell r="A517">
            <v>0</v>
          </cell>
        </row>
        <row r="518">
          <cell r="A518">
            <v>0</v>
          </cell>
        </row>
        <row r="519">
          <cell r="A519">
            <v>0</v>
          </cell>
        </row>
        <row r="520">
          <cell r="A520">
            <v>0</v>
          </cell>
        </row>
        <row r="521">
          <cell r="A521">
            <v>0</v>
          </cell>
        </row>
        <row r="522">
          <cell r="A522">
            <v>0</v>
          </cell>
        </row>
        <row r="523">
          <cell r="A523">
            <v>0</v>
          </cell>
        </row>
        <row r="524">
          <cell r="A524">
            <v>0</v>
          </cell>
        </row>
        <row r="525">
          <cell r="A525">
            <v>0</v>
          </cell>
        </row>
        <row r="526">
          <cell r="A526">
            <v>0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0</v>
          </cell>
        </row>
        <row r="536">
          <cell r="A536">
            <v>0</v>
          </cell>
        </row>
        <row r="537">
          <cell r="A537">
            <v>0</v>
          </cell>
        </row>
        <row r="538">
          <cell r="A538">
            <v>0</v>
          </cell>
        </row>
        <row r="539">
          <cell r="A539">
            <v>0</v>
          </cell>
        </row>
        <row r="540">
          <cell r="A540">
            <v>0</v>
          </cell>
        </row>
        <row r="541">
          <cell r="A541">
            <v>0</v>
          </cell>
        </row>
        <row r="542">
          <cell r="A542">
            <v>0</v>
          </cell>
        </row>
        <row r="543">
          <cell r="A543">
            <v>0</v>
          </cell>
        </row>
        <row r="544">
          <cell r="A544">
            <v>0</v>
          </cell>
        </row>
        <row r="545">
          <cell r="A545">
            <v>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0</v>
          </cell>
        </row>
        <row r="556">
          <cell r="A556">
            <v>0</v>
          </cell>
        </row>
        <row r="557">
          <cell r="A557">
            <v>0</v>
          </cell>
        </row>
        <row r="558">
          <cell r="A558">
            <v>0</v>
          </cell>
        </row>
        <row r="559">
          <cell r="A559">
            <v>0</v>
          </cell>
        </row>
        <row r="560">
          <cell r="A560">
            <v>0</v>
          </cell>
        </row>
        <row r="561">
          <cell r="A561">
            <v>0</v>
          </cell>
        </row>
        <row r="562">
          <cell r="A562">
            <v>0</v>
          </cell>
        </row>
        <row r="563">
          <cell r="A563">
            <v>0</v>
          </cell>
        </row>
        <row r="564">
          <cell r="A564">
            <v>0</v>
          </cell>
        </row>
        <row r="565">
          <cell r="A565">
            <v>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0</v>
          </cell>
        </row>
        <row r="577">
          <cell r="A577">
            <v>0</v>
          </cell>
        </row>
        <row r="578">
          <cell r="A578">
            <v>0</v>
          </cell>
        </row>
        <row r="579">
          <cell r="A579">
            <v>0</v>
          </cell>
        </row>
        <row r="580">
          <cell r="A580">
            <v>0</v>
          </cell>
        </row>
        <row r="581">
          <cell r="A581">
            <v>0</v>
          </cell>
        </row>
        <row r="582">
          <cell r="A582">
            <v>0</v>
          </cell>
        </row>
        <row r="583">
          <cell r="A583">
            <v>0</v>
          </cell>
        </row>
        <row r="584">
          <cell r="A584">
            <v>0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0</v>
          </cell>
        </row>
        <row r="597">
          <cell r="A597">
            <v>0</v>
          </cell>
        </row>
        <row r="598">
          <cell r="A598">
            <v>0</v>
          </cell>
        </row>
        <row r="599">
          <cell r="A599">
            <v>0</v>
          </cell>
        </row>
        <row r="600">
          <cell r="A600">
            <v>0</v>
          </cell>
        </row>
        <row r="601">
          <cell r="A601">
            <v>0</v>
          </cell>
        </row>
        <row r="602">
          <cell r="A602">
            <v>0</v>
          </cell>
        </row>
        <row r="603">
          <cell r="A603">
            <v>0</v>
          </cell>
        </row>
        <row r="604">
          <cell r="A604">
            <v>0</v>
          </cell>
        </row>
        <row r="605">
          <cell r="A605">
            <v>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0</v>
          </cell>
        </row>
        <row r="617">
          <cell r="A617">
            <v>0</v>
          </cell>
        </row>
        <row r="618">
          <cell r="A618">
            <v>0</v>
          </cell>
        </row>
        <row r="619">
          <cell r="A619">
            <v>0</v>
          </cell>
        </row>
        <row r="620">
          <cell r="A620">
            <v>0</v>
          </cell>
        </row>
        <row r="621">
          <cell r="A621">
            <v>0</v>
          </cell>
        </row>
        <row r="622">
          <cell r="A622">
            <v>0</v>
          </cell>
        </row>
        <row r="623">
          <cell r="A623">
            <v>0</v>
          </cell>
        </row>
        <row r="624">
          <cell r="A624">
            <v>0</v>
          </cell>
        </row>
        <row r="625">
          <cell r="A625">
            <v>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0</v>
          </cell>
        </row>
        <row r="637">
          <cell r="A637">
            <v>0</v>
          </cell>
        </row>
        <row r="638">
          <cell r="A638">
            <v>0</v>
          </cell>
        </row>
        <row r="639">
          <cell r="A639">
            <v>0</v>
          </cell>
        </row>
        <row r="640">
          <cell r="A640">
            <v>0</v>
          </cell>
        </row>
        <row r="641">
          <cell r="A641">
            <v>0</v>
          </cell>
        </row>
        <row r="642">
          <cell r="A642">
            <v>0</v>
          </cell>
        </row>
        <row r="643">
          <cell r="A643">
            <v>0</v>
          </cell>
        </row>
        <row r="644">
          <cell r="A644">
            <v>0</v>
          </cell>
        </row>
        <row r="645">
          <cell r="A645">
            <v>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0</v>
          </cell>
        </row>
        <row r="657">
          <cell r="A657">
            <v>0</v>
          </cell>
        </row>
        <row r="658">
          <cell r="A658">
            <v>0</v>
          </cell>
        </row>
        <row r="659">
          <cell r="A659">
            <v>0</v>
          </cell>
        </row>
        <row r="660">
          <cell r="A660">
            <v>0</v>
          </cell>
        </row>
        <row r="661">
          <cell r="A661">
            <v>0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78">
          <cell r="A678">
            <v>0</v>
          </cell>
        </row>
        <row r="679">
          <cell r="A679">
            <v>0</v>
          </cell>
        </row>
        <row r="680">
          <cell r="A680">
            <v>0</v>
          </cell>
        </row>
        <row r="681">
          <cell r="A681">
            <v>0</v>
          </cell>
        </row>
        <row r="682">
          <cell r="A682">
            <v>0</v>
          </cell>
        </row>
        <row r="683">
          <cell r="A683">
            <v>0</v>
          </cell>
        </row>
        <row r="684">
          <cell r="A684">
            <v>0</v>
          </cell>
        </row>
        <row r="685">
          <cell r="A685">
            <v>0</v>
          </cell>
        </row>
        <row r="686">
          <cell r="A686">
            <v>0</v>
          </cell>
        </row>
        <row r="687">
          <cell r="A687">
            <v>0</v>
          </cell>
        </row>
        <row r="688">
          <cell r="A688">
            <v>0</v>
          </cell>
        </row>
        <row r="689">
          <cell r="A689">
            <v>0</v>
          </cell>
        </row>
        <row r="690">
          <cell r="A690">
            <v>0</v>
          </cell>
        </row>
        <row r="691">
          <cell r="A691">
            <v>0</v>
          </cell>
        </row>
        <row r="692">
          <cell r="A692">
            <v>0</v>
          </cell>
        </row>
        <row r="693">
          <cell r="A693">
            <v>0</v>
          </cell>
        </row>
        <row r="694">
          <cell r="A694">
            <v>0</v>
          </cell>
        </row>
        <row r="695">
          <cell r="A695">
            <v>0</v>
          </cell>
        </row>
        <row r="696">
          <cell r="A696">
            <v>0</v>
          </cell>
        </row>
        <row r="697">
          <cell r="A697">
            <v>0</v>
          </cell>
        </row>
        <row r="698">
          <cell r="A698">
            <v>0</v>
          </cell>
        </row>
        <row r="699">
          <cell r="A699">
            <v>0</v>
          </cell>
        </row>
        <row r="700">
          <cell r="A700">
            <v>0</v>
          </cell>
        </row>
        <row r="701">
          <cell r="A701">
            <v>0</v>
          </cell>
        </row>
        <row r="702">
          <cell r="A702">
            <v>0</v>
          </cell>
        </row>
        <row r="703">
          <cell r="A703">
            <v>0</v>
          </cell>
        </row>
        <row r="704">
          <cell r="A704">
            <v>0</v>
          </cell>
        </row>
        <row r="705">
          <cell r="A705">
            <v>0</v>
          </cell>
        </row>
        <row r="706">
          <cell r="A706">
            <v>0</v>
          </cell>
        </row>
        <row r="707">
          <cell r="A707">
            <v>0</v>
          </cell>
        </row>
        <row r="708">
          <cell r="A708">
            <v>0</v>
          </cell>
        </row>
        <row r="709">
          <cell r="A709">
            <v>0</v>
          </cell>
        </row>
        <row r="710">
          <cell r="A710">
            <v>0</v>
          </cell>
        </row>
        <row r="711">
          <cell r="A711">
            <v>0</v>
          </cell>
        </row>
        <row r="712">
          <cell r="A712">
            <v>0</v>
          </cell>
        </row>
        <row r="713">
          <cell r="A713">
            <v>0</v>
          </cell>
        </row>
        <row r="714">
          <cell r="A714">
            <v>0</v>
          </cell>
        </row>
        <row r="715">
          <cell r="A715">
            <v>0</v>
          </cell>
        </row>
        <row r="716">
          <cell r="A716">
            <v>0</v>
          </cell>
        </row>
        <row r="717">
          <cell r="A717">
            <v>0</v>
          </cell>
        </row>
        <row r="718">
          <cell r="A718">
            <v>0</v>
          </cell>
        </row>
        <row r="719">
          <cell r="A719">
            <v>0</v>
          </cell>
        </row>
        <row r="720">
          <cell r="A720">
            <v>0</v>
          </cell>
        </row>
        <row r="721">
          <cell r="A721">
            <v>0</v>
          </cell>
        </row>
        <row r="722">
          <cell r="A722">
            <v>0</v>
          </cell>
        </row>
        <row r="723">
          <cell r="A723">
            <v>0</v>
          </cell>
        </row>
        <row r="724">
          <cell r="A724">
            <v>0</v>
          </cell>
        </row>
        <row r="725">
          <cell r="A725">
            <v>0</v>
          </cell>
        </row>
        <row r="726">
          <cell r="A726">
            <v>0</v>
          </cell>
        </row>
        <row r="727">
          <cell r="A727">
            <v>0</v>
          </cell>
        </row>
        <row r="728">
          <cell r="A728">
            <v>0</v>
          </cell>
        </row>
        <row r="729">
          <cell r="A729">
            <v>0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</row>
        <row r="733">
          <cell r="A733">
            <v>0</v>
          </cell>
        </row>
        <row r="734">
          <cell r="A734">
            <v>0</v>
          </cell>
        </row>
        <row r="735">
          <cell r="A735">
            <v>0</v>
          </cell>
        </row>
        <row r="736">
          <cell r="A736">
            <v>0</v>
          </cell>
        </row>
        <row r="737">
          <cell r="A737">
            <v>0</v>
          </cell>
        </row>
        <row r="738">
          <cell r="A738">
            <v>0</v>
          </cell>
        </row>
        <row r="739">
          <cell r="A739">
            <v>0</v>
          </cell>
        </row>
        <row r="740">
          <cell r="A740">
            <v>0</v>
          </cell>
        </row>
        <row r="741">
          <cell r="A741">
            <v>0</v>
          </cell>
        </row>
        <row r="742">
          <cell r="A742">
            <v>0</v>
          </cell>
        </row>
        <row r="743">
          <cell r="A743">
            <v>0</v>
          </cell>
        </row>
        <row r="744">
          <cell r="A744">
            <v>0</v>
          </cell>
        </row>
        <row r="745">
          <cell r="A745">
            <v>0</v>
          </cell>
        </row>
        <row r="746">
          <cell r="A746">
            <v>0</v>
          </cell>
        </row>
        <row r="747">
          <cell r="A747">
            <v>0</v>
          </cell>
        </row>
        <row r="748">
          <cell r="A748">
            <v>0</v>
          </cell>
        </row>
        <row r="749">
          <cell r="A749">
            <v>0</v>
          </cell>
        </row>
        <row r="750">
          <cell r="A750">
            <v>0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0</v>
          </cell>
        </row>
        <row r="754">
          <cell r="A754">
            <v>0</v>
          </cell>
        </row>
        <row r="755">
          <cell r="A755">
            <v>0</v>
          </cell>
        </row>
        <row r="756">
          <cell r="A756">
            <v>0</v>
          </cell>
        </row>
        <row r="757">
          <cell r="A757">
            <v>0</v>
          </cell>
        </row>
        <row r="758">
          <cell r="A758">
            <v>0</v>
          </cell>
        </row>
        <row r="759">
          <cell r="A759">
            <v>0</v>
          </cell>
        </row>
        <row r="760">
          <cell r="A760">
            <v>0</v>
          </cell>
        </row>
        <row r="761">
          <cell r="A761">
            <v>0</v>
          </cell>
        </row>
        <row r="762">
          <cell r="A762">
            <v>0</v>
          </cell>
        </row>
        <row r="763">
          <cell r="A763">
            <v>0</v>
          </cell>
        </row>
        <row r="764">
          <cell r="A764">
            <v>0</v>
          </cell>
        </row>
        <row r="765">
          <cell r="A765">
            <v>0</v>
          </cell>
        </row>
        <row r="766">
          <cell r="A766">
            <v>0</v>
          </cell>
        </row>
        <row r="767">
          <cell r="A767">
            <v>0</v>
          </cell>
        </row>
        <row r="768">
          <cell r="A768">
            <v>0</v>
          </cell>
        </row>
        <row r="769">
          <cell r="A769">
            <v>0</v>
          </cell>
        </row>
        <row r="770">
          <cell r="A770">
            <v>0</v>
          </cell>
        </row>
        <row r="771">
          <cell r="A771">
            <v>0</v>
          </cell>
        </row>
        <row r="772">
          <cell r="A772">
            <v>0</v>
          </cell>
        </row>
        <row r="773">
          <cell r="A773">
            <v>0</v>
          </cell>
        </row>
        <row r="774">
          <cell r="A774">
            <v>0</v>
          </cell>
        </row>
        <row r="775">
          <cell r="A775">
            <v>0</v>
          </cell>
        </row>
        <row r="776">
          <cell r="A776">
            <v>0</v>
          </cell>
        </row>
        <row r="777">
          <cell r="A777">
            <v>0</v>
          </cell>
        </row>
        <row r="778">
          <cell r="A778">
            <v>0</v>
          </cell>
        </row>
        <row r="779">
          <cell r="A779">
            <v>0</v>
          </cell>
        </row>
        <row r="780">
          <cell r="A780">
            <v>0</v>
          </cell>
        </row>
        <row r="781">
          <cell r="A781">
            <v>0</v>
          </cell>
        </row>
        <row r="782">
          <cell r="A782">
            <v>0</v>
          </cell>
        </row>
        <row r="783">
          <cell r="A783">
            <v>0</v>
          </cell>
        </row>
        <row r="784">
          <cell r="A784">
            <v>0</v>
          </cell>
        </row>
        <row r="785">
          <cell r="A785">
            <v>0</v>
          </cell>
        </row>
        <row r="786">
          <cell r="A786">
            <v>0</v>
          </cell>
        </row>
        <row r="787">
          <cell r="A787">
            <v>0</v>
          </cell>
        </row>
        <row r="788">
          <cell r="A788">
            <v>0</v>
          </cell>
        </row>
        <row r="789">
          <cell r="A789">
            <v>0</v>
          </cell>
        </row>
        <row r="790">
          <cell r="A790">
            <v>0</v>
          </cell>
        </row>
        <row r="791">
          <cell r="A791">
            <v>0</v>
          </cell>
        </row>
        <row r="792">
          <cell r="A792">
            <v>0</v>
          </cell>
        </row>
        <row r="793">
          <cell r="A793">
            <v>0</v>
          </cell>
        </row>
        <row r="794">
          <cell r="A794">
            <v>0</v>
          </cell>
        </row>
        <row r="795">
          <cell r="A795">
            <v>0</v>
          </cell>
        </row>
        <row r="796">
          <cell r="A796">
            <v>0</v>
          </cell>
        </row>
        <row r="797">
          <cell r="A797">
            <v>0</v>
          </cell>
        </row>
        <row r="798">
          <cell r="A798">
            <v>0</v>
          </cell>
        </row>
        <row r="799">
          <cell r="A799">
            <v>0</v>
          </cell>
        </row>
        <row r="800">
          <cell r="A800">
            <v>0</v>
          </cell>
        </row>
        <row r="801">
          <cell r="A801">
            <v>0</v>
          </cell>
        </row>
        <row r="802">
          <cell r="A802">
            <v>0</v>
          </cell>
        </row>
        <row r="803">
          <cell r="A803">
            <v>0</v>
          </cell>
        </row>
        <row r="804">
          <cell r="A804">
            <v>0</v>
          </cell>
        </row>
        <row r="805">
          <cell r="A805">
            <v>0</v>
          </cell>
        </row>
        <row r="806">
          <cell r="A806">
            <v>0</v>
          </cell>
        </row>
        <row r="807">
          <cell r="A807">
            <v>0</v>
          </cell>
        </row>
        <row r="808">
          <cell r="A808">
            <v>0</v>
          </cell>
        </row>
        <row r="809">
          <cell r="A809">
            <v>0</v>
          </cell>
        </row>
        <row r="810">
          <cell r="A810">
            <v>0</v>
          </cell>
        </row>
        <row r="811">
          <cell r="A811">
            <v>0</v>
          </cell>
        </row>
        <row r="812">
          <cell r="A812">
            <v>0</v>
          </cell>
        </row>
        <row r="813">
          <cell r="A813">
            <v>0</v>
          </cell>
        </row>
        <row r="814">
          <cell r="A814">
            <v>0</v>
          </cell>
        </row>
        <row r="815">
          <cell r="A815">
            <v>0</v>
          </cell>
        </row>
        <row r="816">
          <cell r="A816">
            <v>0</v>
          </cell>
        </row>
        <row r="817">
          <cell r="A817">
            <v>0</v>
          </cell>
        </row>
        <row r="818">
          <cell r="A818">
            <v>0</v>
          </cell>
        </row>
        <row r="819">
          <cell r="A819">
            <v>0</v>
          </cell>
        </row>
        <row r="820">
          <cell r="A820">
            <v>0</v>
          </cell>
        </row>
        <row r="821">
          <cell r="A821">
            <v>0</v>
          </cell>
        </row>
        <row r="822">
          <cell r="A822">
            <v>0</v>
          </cell>
        </row>
        <row r="823">
          <cell r="A823">
            <v>0</v>
          </cell>
        </row>
        <row r="824">
          <cell r="A824">
            <v>0</v>
          </cell>
        </row>
        <row r="825">
          <cell r="A825">
            <v>0</v>
          </cell>
        </row>
        <row r="826">
          <cell r="A826">
            <v>0</v>
          </cell>
        </row>
        <row r="827">
          <cell r="A827">
            <v>0</v>
          </cell>
        </row>
        <row r="828">
          <cell r="A828">
            <v>0</v>
          </cell>
        </row>
        <row r="829">
          <cell r="A829">
            <v>0</v>
          </cell>
        </row>
        <row r="830">
          <cell r="A830">
            <v>0</v>
          </cell>
        </row>
        <row r="831">
          <cell r="A831">
            <v>0</v>
          </cell>
        </row>
        <row r="832">
          <cell r="A832">
            <v>0</v>
          </cell>
        </row>
        <row r="833">
          <cell r="A833">
            <v>0</v>
          </cell>
        </row>
        <row r="834">
          <cell r="A834">
            <v>0</v>
          </cell>
        </row>
        <row r="835">
          <cell r="A835">
            <v>0</v>
          </cell>
        </row>
        <row r="836">
          <cell r="A836">
            <v>0</v>
          </cell>
        </row>
        <row r="837">
          <cell r="A837">
            <v>0</v>
          </cell>
        </row>
        <row r="838">
          <cell r="A838">
            <v>0</v>
          </cell>
        </row>
        <row r="839">
          <cell r="A839">
            <v>0</v>
          </cell>
        </row>
        <row r="840">
          <cell r="A840">
            <v>0</v>
          </cell>
        </row>
        <row r="841">
          <cell r="A841">
            <v>0</v>
          </cell>
        </row>
        <row r="842">
          <cell r="A842">
            <v>0</v>
          </cell>
        </row>
        <row r="843">
          <cell r="A843">
            <v>0</v>
          </cell>
        </row>
        <row r="844">
          <cell r="A844">
            <v>0</v>
          </cell>
        </row>
        <row r="845">
          <cell r="A845">
            <v>0</v>
          </cell>
        </row>
        <row r="846">
          <cell r="A846">
            <v>0</v>
          </cell>
        </row>
        <row r="847">
          <cell r="A847">
            <v>0</v>
          </cell>
        </row>
        <row r="848">
          <cell r="A848">
            <v>0</v>
          </cell>
        </row>
        <row r="849">
          <cell r="A849">
            <v>0</v>
          </cell>
        </row>
        <row r="850">
          <cell r="A850">
            <v>0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</row>
        <row r="855">
          <cell r="A855">
            <v>0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0</v>
          </cell>
        </row>
        <row r="861">
          <cell r="A861">
            <v>0</v>
          </cell>
        </row>
        <row r="862">
          <cell r="A862">
            <v>0</v>
          </cell>
        </row>
        <row r="863">
          <cell r="A863">
            <v>0</v>
          </cell>
        </row>
        <row r="864">
          <cell r="A864">
            <v>0</v>
          </cell>
        </row>
        <row r="865">
          <cell r="A865">
            <v>0</v>
          </cell>
        </row>
        <row r="866">
          <cell r="A866">
            <v>0</v>
          </cell>
        </row>
        <row r="867">
          <cell r="A867">
            <v>0</v>
          </cell>
        </row>
        <row r="868">
          <cell r="A868">
            <v>0</v>
          </cell>
        </row>
        <row r="869">
          <cell r="A869">
            <v>0</v>
          </cell>
        </row>
        <row r="870">
          <cell r="A870">
            <v>0</v>
          </cell>
        </row>
        <row r="871">
          <cell r="A871">
            <v>0</v>
          </cell>
        </row>
        <row r="872">
          <cell r="A872">
            <v>0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0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0</v>
          </cell>
        </row>
        <row r="880">
          <cell r="A880">
            <v>0</v>
          </cell>
        </row>
        <row r="881">
          <cell r="A881">
            <v>0</v>
          </cell>
        </row>
        <row r="882">
          <cell r="A882">
            <v>0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0</v>
          </cell>
        </row>
        <row r="887">
          <cell r="A887">
            <v>0</v>
          </cell>
        </row>
        <row r="888">
          <cell r="A888">
            <v>0</v>
          </cell>
        </row>
        <row r="889">
          <cell r="A889">
            <v>0</v>
          </cell>
        </row>
        <row r="890">
          <cell r="A890">
            <v>0</v>
          </cell>
        </row>
        <row r="891">
          <cell r="A891">
            <v>0</v>
          </cell>
        </row>
        <row r="892">
          <cell r="A892">
            <v>0</v>
          </cell>
        </row>
        <row r="893">
          <cell r="A893">
            <v>0</v>
          </cell>
        </row>
        <row r="894">
          <cell r="A894">
            <v>0</v>
          </cell>
        </row>
        <row r="895">
          <cell r="A895">
            <v>0</v>
          </cell>
        </row>
        <row r="896">
          <cell r="A896">
            <v>0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0</v>
          </cell>
        </row>
        <row r="901">
          <cell r="A901">
            <v>0</v>
          </cell>
        </row>
        <row r="902">
          <cell r="A902">
            <v>0</v>
          </cell>
        </row>
        <row r="903">
          <cell r="A903">
            <v>0</v>
          </cell>
        </row>
        <row r="904">
          <cell r="A904">
            <v>0</v>
          </cell>
        </row>
        <row r="905">
          <cell r="A905">
            <v>0</v>
          </cell>
        </row>
        <row r="906">
          <cell r="A906">
            <v>0</v>
          </cell>
        </row>
        <row r="907">
          <cell r="A907">
            <v>0</v>
          </cell>
        </row>
        <row r="908">
          <cell r="A908">
            <v>0</v>
          </cell>
        </row>
        <row r="909">
          <cell r="A909">
            <v>0</v>
          </cell>
        </row>
        <row r="910">
          <cell r="A910">
            <v>0</v>
          </cell>
        </row>
        <row r="911">
          <cell r="A911">
            <v>0</v>
          </cell>
        </row>
        <row r="912">
          <cell r="A912">
            <v>0</v>
          </cell>
        </row>
        <row r="913">
          <cell r="A913">
            <v>0</v>
          </cell>
        </row>
        <row r="914">
          <cell r="A914">
            <v>0</v>
          </cell>
        </row>
        <row r="915">
          <cell r="A915">
            <v>0</v>
          </cell>
        </row>
        <row r="916">
          <cell r="A916">
            <v>0</v>
          </cell>
        </row>
        <row r="917">
          <cell r="A917">
            <v>0</v>
          </cell>
        </row>
        <row r="918">
          <cell r="A918">
            <v>0</v>
          </cell>
        </row>
        <row r="919">
          <cell r="A919">
            <v>0</v>
          </cell>
        </row>
        <row r="920">
          <cell r="A920">
            <v>0</v>
          </cell>
        </row>
        <row r="921">
          <cell r="A921">
            <v>0</v>
          </cell>
        </row>
        <row r="922">
          <cell r="A922">
            <v>0</v>
          </cell>
        </row>
        <row r="923">
          <cell r="A923">
            <v>0</v>
          </cell>
        </row>
        <row r="924">
          <cell r="A924">
            <v>0</v>
          </cell>
        </row>
        <row r="925">
          <cell r="A925">
            <v>0</v>
          </cell>
        </row>
        <row r="926">
          <cell r="A926">
            <v>0</v>
          </cell>
        </row>
        <row r="927">
          <cell r="A927">
            <v>0</v>
          </cell>
        </row>
        <row r="928">
          <cell r="A928">
            <v>0</v>
          </cell>
        </row>
        <row r="929">
          <cell r="A929">
            <v>0</v>
          </cell>
        </row>
        <row r="930">
          <cell r="A930">
            <v>0</v>
          </cell>
        </row>
        <row r="931">
          <cell r="A931">
            <v>0</v>
          </cell>
        </row>
        <row r="932">
          <cell r="A932">
            <v>0</v>
          </cell>
        </row>
        <row r="933">
          <cell r="A933">
            <v>0</v>
          </cell>
        </row>
        <row r="934">
          <cell r="A934">
            <v>0</v>
          </cell>
        </row>
        <row r="935">
          <cell r="A935">
            <v>0</v>
          </cell>
        </row>
        <row r="936">
          <cell r="A936">
            <v>0</v>
          </cell>
        </row>
        <row r="937">
          <cell r="A937">
            <v>0</v>
          </cell>
        </row>
        <row r="938">
          <cell r="A938">
            <v>0</v>
          </cell>
        </row>
        <row r="939">
          <cell r="A939">
            <v>0</v>
          </cell>
        </row>
        <row r="940">
          <cell r="A940">
            <v>0</v>
          </cell>
        </row>
        <row r="941">
          <cell r="A941">
            <v>0</v>
          </cell>
        </row>
        <row r="942">
          <cell r="A942">
            <v>0</v>
          </cell>
        </row>
        <row r="943">
          <cell r="A943">
            <v>0</v>
          </cell>
        </row>
        <row r="944">
          <cell r="A944">
            <v>0</v>
          </cell>
        </row>
        <row r="945">
          <cell r="A945">
            <v>0</v>
          </cell>
        </row>
        <row r="946">
          <cell r="A946">
            <v>0</v>
          </cell>
        </row>
        <row r="947">
          <cell r="A947">
            <v>0</v>
          </cell>
        </row>
        <row r="948">
          <cell r="A948">
            <v>0</v>
          </cell>
        </row>
        <row r="949">
          <cell r="A949">
            <v>0</v>
          </cell>
        </row>
        <row r="950">
          <cell r="A950">
            <v>0</v>
          </cell>
        </row>
        <row r="951">
          <cell r="A951">
            <v>0</v>
          </cell>
        </row>
        <row r="952">
          <cell r="A952">
            <v>0</v>
          </cell>
        </row>
        <row r="953">
          <cell r="A953">
            <v>0</v>
          </cell>
        </row>
        <row r="954">
          <cell r="A954">
            <v>0</v>
          </cell>
        </row>
        <row r="955">
          <cell r="A955">
            <v>0</v>
          </cell>
        </row>
        <row r="956">
          <cell r="A956">
            <v>0</v>
          </cell>
        </row>
        <row r="957">
          <cell r="A957">
            <v>0</v>
          </cell>
        </row>
        <row r="958">
          <cell r="A958">
            <v>0</v>
          </cell>
        </row>
        <row r="959">
          <cell r="A959">
            <v>0</v>
          </cell>
        </row>
        <row r="960">
          <cell r="A960">
            <v>0</v>
          </cell>
        </row>
        <row r="961">
          <cell r="A961">
            <v>0</v>
          </cell>
        </row>
        <row r="962">
          <cell r="A962">
            <v>0</v>
          </cell>
        </row>
        <row r="963">
          <cell r="A963">
            <v>0</v>
          </cell>
        </row>
        <row r="964">
          <cell r="A964">
            <v>0</v>
          </cell>
        </row>
        <row r="965">
          <cell r="A965">
            <v>0</v>
          </cell>
        </row>
        <row r="966">
          <cell r="A966">
            <v>0</v>
          </cell>
        </row>
        <row r="967">
          <cell r="A967">
            <v>0</v>
          </cell>
        </row>
        <row r="968">
          <cell r="A968">
            <v>0</v>
          </cell>
        </row>
        <row r="969">
          <cell r="A969">
            <v>0</v>
          </cell>
        </row>
        <row r="970">
          <cell r="A970">
            <v>0</v>
          </cell>
        </row>
        <row r="971">
          <cell r="A971">
            <v>0</v>
          </cell>
        </row>
        <row r="972">
          <cell r="A972">
            <v>0</v>
          </cell>
        </row>
        <row r="973">
          <cell r="A973">
            <v>0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</row>
        <row r="977">
          <cell r="A977">
            <v>0</v>
          </cell>
        </row>
        <row r="978">
          <cell r="A978">
            <v>0</v>
          </cell>
        </row>
        <row r="979">
          <cell r="A979">
            <v>0</v>
          </cell>
        </row>
        <row r="980">
          <cell r="A980">
            <v>0</v>
          </cell>
        </row>
        <row r="981">
          <cell r="A981">
            <v>0</v>
          </cell>
        </row>
        <row r="982">
          <cell r="A982">
            <v>0</v>
          </cell>
        </row>
        <row r="983">
          <cell r="A983">
            <v>0</v>
          </cell>
        </row>
        <row r="984">
          <cell r="A984">
            <v>0</v>
          </cell>
        </row>
        <row r="985">
          <cell r="A985">
            <v>0</v>
          </cell>
        </row>
        <row r="986">
          <cell r="A986">
            <v>0</v>
          </cell>
        </row>
        <row r="987">
          <cell r="A987">
            <v>0</v>
          </cell>
        </row>
        <row r="988">
          <cell r="A988">
            <v>0</v>
          </cell>
        </row>
        <row r="989">
          <cell r="A989">
            <v>0</v>
          </cell>
        </row>
        <row r="990">
          <cell r="A990">
            <v>0</v>
          </cell>
        </row>
        <row r="991">
          <cell r="A991">
            <v>0</v>
          </cell>
        </row>
        <row r="992">
          <cell r="A992">
            <v>0</v>
          </cell>
        </row>
        <row r="993">
          <cell r="A993">
            <v>0</v>
          </cell>
        </row>
        <row r="994">
          <cell r="A994">
            <v>0</v>
          </cell>
        </row>
        <row r="995">
          <cell r="A995">
            <v>0</v>
          </cell>
        </row>
        <row r="996">
          <cell r="A996">
            <v>0</v>
          </cell>
        </row>
        <row r="997">
          <cell r="A997">
            <v>0</v>
          </cell>
        </row>
        <row r="998">
          <cell r="A998">
            <v>0</v>
          </cell>
        </row>
        <row r="999">
          <cell r="A999">
            <v>0</v>
          </cell>
        </row>
        <row r="1000">
          <cell r="A1000">
            <v>0</v>
          </cell>
        </row>
      </sheetData>
      <sheetData sheetId="13">
        <row r="2">
          <cell r="A2">
            <v>0</v>
          </cell>
        </row>
        <row r="3">
          <cell r="A3" t="str">
            <v>A</v>
          </cell>
        </row>
        <row r="4">
          <cell r="A4" t="str">
            <v>B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</row>
        <row r="399">
          <cell r="A399">
            <v>0</v>
          </cell>
        </row>
        <row r="400">
          <cell r="A400">
            <v>0</v>
          </cell>
        </row>
        <row r="401">
          <cell r="A401">
            <v>0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11">
          <cell r="A411">
            <v>0</v>
          </cell>
        </row>
        <row r="412">
          <cell r="A412">
            <v>0</v>
          </cell>
        </row>
        <row r="413">
          <cell r="A413">
            <v>0</v>
          </cell>
        </row>
        <row r="414">
          <cell r="A414">
            <v>0</v>
          </cell>
        </row>
        <row r="415">
          <cell r="A415">
            <v>0</v>
          </cell>
        </row>
        <row r="416">
          <cell r="A416">
            <v>0</v>
          </cell>
        </row>
        <row r="417">
          <cell r="A417">
            <v>0</v>
          </cell>
        </row>
        <row r="418">
          <cell r="A418">
            <v>0</v>
          </cell>
        </row>
        <row r="419">
          <cell r="A419">
            <v>0</v>
          </cell>
        </row>
        <row r="420">
          <cell r="A420">
            <v>0</v>
          </cell>
        </row>
        <row r="421">
          <cell r="A421">
            <v>0</v>
          </cell>
        </row>
        <row r="422">
          <cell r="A422">
            <v>0</v>
          </cell>
        </row>
        <row r="423">
          <cell r="A423">
            <v>0</v>
          </cell>
        </row>
        <row r="424">
          <cell r="A424">
            <v>0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</row>
        <row r="428">
          <cell r="A428">
            <v>0</v>
          </cell>
        </row>
        <row r="429">
          <cell r="A429">
            <v>0</v>
          </cell>
        </row>
        <row r="430">
          <cell r="A430">
            <v>0</v>
          </cell>
        </row>
        <row r="431">
          <cell r="A431">
            <v>0</v>
          </cell>
        </row>
        <row r="432">
          <cell r="A432">
            <v>0</v>
          </cell>
        </row>
        <row r="433">
          <cell r="A433">
            <v>0</v>
          </cell>
        </row>
        <row r="434">
          <cell r="A434">
            <v>0</v>
          </cell>
        </row>
        <row r="435">
          <cell r="A435">
            <v>0</v>
          </cell>
        </row>
        <row r="436">
          <cell r="A436">
            <v>0</v>
          </cell>
        </row>
        <row r="437">
          <cell r="A437">
            <v>0</v>
          </cell>
        </row>
        <row r="438">
          <cell r="A438">
            <v>0</v>
          </cell>
        </row>
        <row r="439">
          <cell r="A439">
            <v>0</v>
          </cell>
        </row>
        <row r="440">
          <cell r="A440">
            <v>0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0</v>
          </cell>
        </row>
        <row r="444">
          <cell r="A444">
            <v>0</v>
          </cell>
        </row>
        <row r="445">
          <cell r="A445">
            <v>0</v>
          </cell>
        </row>
        <row r="446">
          <cell r="A446">
            <v>0</v>
          </cell>
        </row>
        <row r="447">
          <cell r="A447">
            <v>0</v>
          </cell>
        </row>
        <row r="448">
          <cell r="A448">
            <v>0</v>
          </cell>
        </row>
        <row r="449">
          <cell r="A449">
            <v>0</v>
          </cell>
        </row>
        <row r="450">
          <cell r="A450">
            <v>0</v>
          </cell>
        </row>
        <row r="451">
          <cell r="A451">
            <v>0</v>
          </cell>
        </row>
        <row r="452">
          <cell r="A452">
            <v>0</v>
          </cell>
        </row>
        <row r="453">
          <cell r="A453">
            <v>0</v>
          </cell>
        </row>
        <row r="454">
          <cell r="A454">
            <v>0</v>
          </cell>
        </row>
        <row r="455">
          <cell r="A455">
            <v>0</v>
          </cell>
        </row>
        <row r="456">
          <cell r="A456">
            <v>0</v>
          </cell>
        </row>
        <row r="457">
          <cell r="A457">
            <v>0</v>
          </cell>
        </row>
        <row r="458">
          <cell r="A458">
            <v>0</v>
          </cell>
        </row>
        <row r="459">
          <cell r="A459">
            <v>0</v>
          </cell>
        </row>
        <row r="460">
          <cell r="A460">
            <v>0</v>
          </cell>
        </row>
        <row r="461">
          <cell r="A461">
            <v>0</v>
          </cell>
        </row>
        <row r="462">
          <cell r="A462">
            <v>0</v>
          </cell>
        </row>
        <row r="463">
          <cell r="A463">
            <v>0</v>
          </cell>
        </row>
        <row r="464">
          <cell r="A464">
            <v>0</v>
          </cell>
        </row>
        <row r="465">
          <cell r="A465">
            <v>0</v>
          </cell>
        </row>
        <row r="466">
          <cell r="A466">
            <v>0</v>
          </cell>
        </row>
        <row r="467">
          <cell r="A467">
            <v>0</v>
          </cell>
        </row>
        <row r="468">
          <cell r="A468">
            <v>0</v>
          </cell>
        </row>
        <row r="469">
          <cell r="A469">
            <v>0</v>
          </cell>
        </row>
        <row r="470">
          <cell r="A470">
            <v>0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477">
          <cell r="A477">
            <v>0</v>
          </cell>
        </row>
        <row r="478">
          <cell r="A478">
            <v>0</v>
          </cell>
        </row>
        <row r="479">
          <cell r="A479">
            <v>0</v>
          </cell>
        </row>
        <row r="480">
          <cell r="A480">
            <v>0</v>
          </cell>
        </row>
        <row r="481">
          <cell r="A481">
            <v>0</v>
          </cell>
        </row>
        <row r="482">
          <cell r="A482">
            <v>0</v>
          </cell>
        </row>
        <row r="483">
          <cell r="A483">
            <v>0</v>
          </cell>
        </row>
        <row r="484">
          <cell r="A484">
            <v>0</v>
          </cell>
        </row>
        <row r="485">
          <cell r="A485">
            <v>0</v>
          </cell>
        </row>
        <row r="486">
          <cell r="A486">
            <v>0</v>
          </cell>
        </row>
        <row r="487">
          <cell r="A487">
            <v>0</v>
          </cell>
        </row>
        <row r="488">
          <cell r="A488">
            <v>0</v>
          </cell>
        </row>
        <row r="489">
          <cell r="A489">
            <v>0</v>
          </cell>
        </row>
        <row r="490">
          <cell r="A490">
            <v>0</v>
          </cell>
        </row>
        <row r="491">
          <cell r="A491">
            <v>0</v>
          </cell>
        </row>
        <row r="492">
          <cell r="A492">
            <v>0</v>
          </cell>
        </row>
        <row r="493">
          <cell r="A493">
            <v>0</v>
          </cell>
        </row>
        <row r="494">
          <cell r="A494">
            <v>0</v>
          </cell>
        </row>
        <row r="495">
          <cell r="A495">
            <v>0</v>
          </cell>
        </row>
        <row r="496">
          <cell r="A496">
            <v>0</v>
          </cell>
        </row>
        <row r="497">
          <cell r="A497">
            <v>0</v>
          </cell>
        </row>
        <row r="498">
          <cell r="A498">
            <v>0</v>
          </cell>
        </row>
        <row r="499">
          <cell r="A499">
            <v>0</v>
          </cell>
        </row>
        <row r="500">
          <cell r="A500">
            <v>0</v>
          </cell>
        </row>
        <row r="501">
          <cell r="A501">
            <v>0</v>
          </cell>
        </row>
        <row r="502">
          <cell r="A502">
            <v>0</v>
          </cell>
        </row>
        <row r="503">
          <cell r="A503">
            <v>0</v>
          </cell>
        </row>
        <row r="504">
          <cell r="A504">
            <v>0</v>
          </cell>
        </row>
        <row r="505">
          <cell r="A505">
            <v>0</v>
          </cell>
        </row>
        <row r="506">
          <cell r="A506">
            <v>0</v>
          </cell>
        </row>
        <row r="507">
          <cell r="A507">
            <v>0</v>
          </cell>
        </row>
        <row r="508">
          <cell r="A508">
            <v>0</v>
          </cell>
        </row>
        <row r="509">
          <cell r="A509">
            <v>0</v>
          </cell>
        </row>
        <row r="510">
          <cell r="A510">
            <v>0</v>
          </cell>
        </row>
        <row r="511">
          <cell r="A511">
            <v>0</v>
          </cell>
        </row>
        <row r="512">
          <cell r="A512">
            <v>0</v>
          </cell>
        </row>
        <row r="513">
          <cell r="A513">
            <v>0</v>
          </cell>
        </row>
        <row r="514">
          <cell r="A514">
            <v>0</v>
          </cell>
        </row>
        <row r="515">
          <cell r="A515">
            <v>0</v>
          </cell>
        </row>
        <row r="516">
          <cell r="A516">
            <v>0</v>
          </cell>
        </row>
        <row r="517">
          <cell r="A517">
            <v>0</v>
          </cell>
        </row>
        <row r="518">
          <cell r="A518">
            <v>0</v>
          </cell>
        </row>
        <row r="519">
          <cell r="A519">
            <v>0</v>
          </cell>
        </row>
        <row r="520">
          <cell r="A520">
            <v>0</v>
          </cell>
        </row>
        <row r="521">
          <cell r="A521">
            <v>0</v>
          </cell>
        </row>
        <row r="522">
          <cell r="A522">
            <v>0</v>
          </cell>
        </row>
        <row r="523">
          <cell r="A523">
            <v>0</v>
          </cell>
        </row>
        <row r="524">
          <cell r="A524">
            <v>0</v>
          </cell>
        </row>
        <row r="525">
          <cell r="A525">
            <v>0</v>
          </cell>
        </row>
        <row r="526">
          <cell r="A526">
            <v>0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0</v>
          </cell>
        </row>
        <row r="536">
          <cell r="A536">
            <v>0</v>
          </cell>
        </row>
        <row r="537">
          <cell r="A537">
            <v>0</v>
          </cell>
        </row>
        <row r="538">
          <cell r="A538">
            <v>0</v>
          </cell>
        </row>
        <row r="539">
          <cell r="A539">
            <v>0</v>
          </cell>
        </row>
        <row r="540">
          <cell r="A540">
            <v>0</v>
          </cell>
        </row>
        <row r="541">
          <cell r="A541">
            <v>0</v>
          </cell>
        </row>
        <row r="542">
          <cell r="A542">
            <v>0</v>
          </cell>
        </row>
        <row r="543">
          <cell r="A543">
            <v>0</v>
          </cell>
        </row>
        <row r="544">
          <cell r="A544">
            <v>0</v>
          </cell>
        </row>
        <row r="545">
          <cell r="A545">
            <v>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0</v>
          </cell>
        </row>
        <row r="556">
          <cell r="A556">
            <v>0</v>
          </cell>
        </row>
        <row r="557">
          <cell r="A557">
            <v>0</v>
          </cell>
        </row>
        <row r="558">
          <cell r="A558">
            <v>0</v>
          </cell>
        </row>
        <row r="559">
          <cell r="A559">
            <v>0</v>
          </cell>
        </row>
        <row r="560">
          <cell r="A560">
            <v>0</v>
          </cell>
        </row>
        <row r="561">
          <cell r="A561">
            <v>0</v>
          </cell>
        </row>
        <row r="562">
          <cell r="A562">
            <v>0</v>
          </cell>
        </row>
        <row r="563">
          <cell r="A563">
            <v>0</v>
          </cell>
        </row>
        <row r="564">
          <cell r="A564">
            <v>0</v>
          </cell>
        </row>
        <row r="565">
          <cell r="A565">
            <v>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0</v>
          </cell>
        </row>
        <row r="577">
          <cell r="A577">
            <v>0</v>
          </cell>
        </row>
        <row r="578">
          <cell r="A578">
            <v>0</v>
          </cell>
        </row>
        <row r="579">
          <cell r="A579">
            <v>0</v>
          </cell>
        </row>
        <row r="580">
          <cell r="A580">
            <v>0</v>
          </cell>
        </row>
        <row r="581">
          <cell r="A581">
            <v>0</v>
          </cell>
        </row>
        <row r="582">
          <cell r="A582">
            <v>0</v>
          </cell>
        </row>
        <row r="583">
          <cell r="A583">
            <v>0</v>
          </cell>
        </row>
        <row r="584">
          <cell r="A584">
            <v>0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0</v>
          </cell>
        </row>
        <row r="597">
          <cell r="A597">
            <v>0</v>
          </cell>
        </row>
        <row r="598">
          <cell r="A598">
            <v>0</v>
          </cell>
        </row>
        <row r="599">
          <cell r="A599">
            <v>0</v>
          </cell>
        </row>
        <row r="600">
          <cell r="A600">
            <v>0</v>
          </cell>
        </row>
        <row r="601">
          <cell r="A601">
            <v>0</v>
          </cell>
        </row>
        <row r="602">
          <cell r="A602">
            <v>0</v>
          </cell>
        </row>
        <row r="603">
          <cell r="A603">
            <v>0</v>
          </cell>
        </row>
        <row r="604">
          <cell r="A604">
            <v>0</v>
          </cell>
        </row>
        <row r="605">
          <cell r="A605">
            <v>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0</v>
          </cell>
        </row>
        <row r="617">
          <cell r="A617">
            <v>0</v>
          </cell>
        </row>
        <row r="618">
          <cell r="A618">
            <v>0</v>
          </cell>
        </row>
        <row r="619">
          <cell r="A619">
            <v>0</v>
          </cell>
        </row>
        <row r="620">
          <cell r="A620">
            <v>0</v>
          </cell>
        </row>
        <row r="621">
          <cell r="A621">
            <v>0</v>
          </cell>
        </row>
        <row r="622">
          <cell r="A622">
            <v>0</v>
          </cell>
        </row>
        <row r="623">
          <cell r="A623">
            <v>0</v>
          </cell>
        </row>
        <row r="624">
          <cell r="A624">
            <v>0</v>
          </cell>
        </row>
        <row r="625">
          <cell r="A625">
            <v>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0</v>
          </cell>
        </row>
        <row r="637">
          <cell r="A637">
            <v>0</v>
          </cell>
        </row>
        <row r="638">
          <cell r="A638">
            <v>0</v>
          </cell>
        </row>
        <row r="639">
          <cell r="A639">
            <v>0</v>
          </cell>
        </row>
        <row r="640">
          <cell r="A640">
            <v>0</v>
          </cell>
        </row>
        <row r="641">
          <cell r="A641">
            <v>0</v>
          </cell>
        </row>
        <row r="642">
          <cell r="A642">
            <v>0</v>
          </cell>
        </row>
        <row r="643">
          <cell r="A643">
            <v>0</v>
          </cell>
        </row>
        <row r="644">
          <cell r="A644">
            <v>0</v>
          </cell>
        </row>
        <row r="645">
          <cell r="A645">
            <v>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0</v>
          </cell>
        </row>
        <row r="657">
          <cell r="A657">
            <v>0</v>
          </cell>
        </row>
        <row r="658">
          <cell r="A658">
            <v>0</v>
          </cell>
        </row>
        <row r="659">
          <cell r="A659">
            <v>0</v>
          </cell>
        </row>
        <row r="660">
          <cell r="A660">
            <v>0</v>
          </cell>
        </row>
        <row r="661">
          <cell r="A661">
            <v>0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78">
          <cell r="A678">
            <v>0</v>
          </cell>
        </row>
        <row r="679">
          <cell r="A679">
            <v>0</v>
          </cell>
        </row>
        <row r="680">
          <cell r="A680">
            <v>0</v>
          </cell>
        </row>
        <row r="681">
          <cell r="A681">
            <v>0</v>
          </cell>
        </row>
        <row r="682">
          <cell r="A682">
            <v>0</v>
          </cell>
        </row>
        <row r="683">
          <cell r="A683">
            <v>0</v>
          </cell>
        </row>
        <row r="684">
          <cell r="A684">
            <v>0</v>
          </cell>
        </row>
        <row r="685">
          <cell r="A685">
            <v>0</v>
          </cell>
        </row>
        <row r="686">
          <cell r="A686">
            <v>0</v>
          </cell>
        </row>
        <row r="687">
          <cell r="A687">
            <v>0</v>
          </cell>
        </row>
        <row r="688">
          <cell r="A688">
            <v>0</v>
          </cell>
        </row>
        <row r="689">
          <cell r="A689">
            <v>0</v>
          </cell>
        </row>
        <row r="690">
          <cell r="A690">
            <v>0</v>
          </cell>
        </row>
        <row r="691">
          <cell r="A691">
            <v>0</v>
          </cell>
        </row>
        <row r="692">
          <cell r="A692">
            <v>0</v>
          </cell>
        </row>
        <row r="693">
          <cell r="A693">
            <v>0</v>
          </cell>
        </row>
        <row r="694">
          <cell r="A694">
            <v>0</v>
          </cell>
        </row>
        <row r="695">
          <cell r="A695">
            <v>0</v>
          </cell>
        </row>
        <row r="696">
          <cell r="A696">
            <v>0</v>
          </cell>
        </row>
        <row r="697">
          <cell r="A697">
            <v>0</v>
          </cell>
        </row>
        <row r="698">
          <cell r="A698">
            <v>0</v>
          </cell>
        </row>
        <row r="699">
          <cell r="A699">
            <v>0</v>
          </cell>
        </row>
        <row r="700">
          <cell r="A700">
            <v>0</v>
          </cell>
        </row>
        <row r="701">
          <cell r="A701">
            <v>0</v>
          </cell>
        </row>
        <row r="702">
          <cell r="A702">
            <v>0</v>
          </cell>
        </row>
        <row r="703">
          <cell r="A703">
            <v>0</v>
          </cell>
        </row>
        <row r="704">
          <cell r="A704">
            <v>0</v>
          </cell>
        </row>
        <row r="705">
          <cell r="A705">
            <v>0</v>
          </cell>
        </row>
        <row r="706">
          <cell r="A706">
            <v>0</v>
          </cell>
        </row>
        <row r="707">
          <cell r="A707">
            <v>0</v>
          </cell>
        </row>
        <row r="708">
          <cell r="A708">
            <v>0</v>
          </cell>
        </row>
        <row r="709">
          <cell r="A709">
            <v>0</v>
          </cell>
        </row>
        <row r="710">
          <cell r="A710">
            <v>0</v>
          </cell>
        </row>
        <row r="711">
          <cell r="A711">
            <v>0</v>
          </cell>
        </row>
        <row r="712">
          <cell r="A712">
            <v>0</v>
          </cell>
        </row>
        <row r="713">
          <cell r="A713">
            <v>0</v>
          </cell>
        </row>
        <row r="714">
          <cell r="A714">
            <v>0</v>
          </cell>
        </row>
        <row r="715">
          <cell r="A715">
            <v>0</v>
          </cell>
        </row>
        <row r="716">
          <cell r="A716">
            <v>0</v>
          </cell>
        </row>
        <row r="717">
          <cell r="A717">
            <v>0</v>
          </cell>
        </row>
        <row r="718">
          <cell r="A718">
            <v>0</v>
          </cell>
        </row>
        <row r="719">
          <cell r="A719">
            <v>0</v>
          </cell>
        </row>
        <row r="720">
          <cell r="A720">
            <v>0</v>
          </cell>
        </row>
        <row r="721">
          <cell r="A721">
            <v>0</v>
          </cell>
        </row>
        <row r="722">
          <cell r="A722">
            <v>0</v>
          </cell>
        </row>
        <row r="723">
          <cell r="A723">
            <v>0</v>
          </cell>
        </row>
        <row r="724">
          <cell r="A724">
            <v>0</v>
          </cell>
        </row>
        <row r="725">
          <cell r="A725">
            <v>0</v>
          </cell>
        </row>
        <row r="726">
          <cell r="A726">
            <v>0</v>
          </cell>
        </row>
        <row r="727">
          <cell r="A727">
            <v>0</v>
          </cell>
        </row>
        <row r="728">
          <cell r="A728">
            <v>0</v>
          </cell>
        </row>
        <row r="729">
          <cell r="A729">
            <v>0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</row>
        <row r="733">
          <cell r="A733">
            <v>0</v>
          </cell>
        </row>
        <row r="734">
          <cell r="A734">
            <v>0</v>
          </cell>
        </row>
        <row r="735">
          <cell r="A735">
            <v>0</v>
          </cell>
        </row>
        <row r="736">
          <cell r="A736">
            <v>0</v>
          </cell>
        </row>
        <row r="737">
          <cell r="A737">
            <v>0</v>
          </cell>
        </row>
        <row r="738">
          <cell r="A738">
            <v>0</v>
          </cell>
        </row>
        <row r="739">
          <cell r="A739">
            <v>0</v>
          </cell>
        </row>
        <row r="740">
          <cell r="A740">
            <v>0</v>
          </cell>
        </row>
        <row r="741">
          <cell r="A741">
            <v>0</v>
          </cell>
        </row>
        <row r="742">
          <cell r="A742">
            <v>0</v>
          </cell>
        </row>
        <row r="743">
          <cell r="A743">
            <v>0</v>
          </cell>
        </row>
        <row r="744">
          <cell r="A744">
            <v>0</v>
          </cell>
        </row>
        <row r="745">
          <cell r="A745">
            <v>0</v>
          </cell>
        </row>
        <row r="746">
          <cell r="A746">
            <v>0</v>
          </cell>
        </row>
        <row r="747">
          <cell r="A747">
            <v>0</v>
          </cell>
        </row>
        <row r="748">
          <cell r="A748">
            <v>0</v>
          </cell>
        </row>
        <row r="749">
          <cell r="A749">
            <v>0</v>
          </cell>
        </row>
        <row r="750">
          <cell r="A750">
            <v>0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0</v>
          </cell>
        </row>
        <row r="754">
          <cell r="A754">
            <v>0</v>
          </cell>
        </row>
        <row r="755">
          <cell r="A755">
            <v>0</v>
          </cell>
        </row>
        <row r="756">
          <cell r="A756">
            <v>0</v>
          </cell>
        </row>
        <row r="757">
          <cell r="A757">
            <v>0</v>
          </cell>
        </row>
        <row r="758">
          <cell r="A758">
            <v>0</v>
          </cell>
        </row>
        <row r="759">
          <cell r="A759">
            <v>0</v>
          </cell>
        </row>
        <row r="760">
          <cell r="A760">
            <v>0</v>
          </cell>
        </row>
        <row r="761">
          <cell r="A761">
            <v>0</v>
          </cell>
        </row>
        <row r="762">
          <cell r="A762">
            <v>0</v>
          </cell>
        </row>
        <row r="763">
          <cell r="A763">
            <v>0</v>
          </cell>
        </row>
        <row r="764">
          <cell r="A764">
            <v>0</v>
          </cell>
        </row>
        <row r="765">
          <cell r="A765">
            <v>0</v>
          </cell>
        </row>
        <row r="766">
          <cell r="A766">
            <v>0</v>
          </cell>
        </row>
        <row r="767">
          <cell r="A767">
            <v>0</v>
          </cell>
        </row>
        <row r="768">
          <cell r="A768">
            <v>0</v>
          </cell>
        </row>
        <row r="769">
          <cell r="A769">
            <v>0</v>
          </cell>
        </row>
        <row r="770">
          <cell r="A770">
            <v>0</v>
          </cell>
        </row>
        <row r="771">
          <cell r="A771">
            <v>0</v>
          </cell>
        </row>
        <row r="772">
          <cell r="A772">
            <v>0</v>
          </cell>
        </row>
        <row r="773">
          <cell r="A773">
            <v>0</v>
          </cell>
        </row>
        <row r="774">
          <cell r="A774">
            <v>0</v>
          </cell>
        </row>
        <row r="775">
          <cell r="A775">
            <v>0</v>
          </cell>
        </row>
        <row r="776">
          <cell r="A776">
            <v>0</v>
          </cell>
        </row>
        <row r="777">
          <cell r="A777">
            <v>0</v>
          </cell>
        </row>
        <row r="778">
          <cell r="A778">
            <v>0</v>
          </cell>
        </row>
        <row r="779">
          <cell r="A779">
            <v>0</v>
          </cell>
        </row>
        <row r="780">
          <cell r="A780">
            <v>0</v>
          </cell>
        </row>
        <row r="781">
          <cell r="A781">
            <v>0</v>
          </cell>
        </row>
        <row r="782">
          <cell r="A782">
            <v>0</v>
          </cell>
        </row>
        <row r="783">
          <cell r="A783">
            <v>0</v>
          </cell>
        </row>
        <row r="784">
          <cell r="A784">
            <v>0</v>
          </cell>
        </row>
        <row r="785">
          <cell r="A785">
            <v>0</v>
          </cell>
        </row>
        <row r="786">
          <cell r="A786">
            <v>0</v>
          </cell>
        </row>
        <row r="787">
          <cell r="A787">
            <v>0</v>
          </cell>
        </row>
        <row r="788">
          <cell r="A788">
            <v>0</v>
          </cell>
        </row>
        <row r="789">
          <cell r="A789">
            <v>0</v>
          </cell>
        </row>
        <row r="790">
          <cell r="A790">
            <v>0</v>
          </cell>
        </row>
        <row r="791">
          <cell r="A791">
            <v>0</v>
          </cell>
        </row>
        <row r="792">
          <cell r="A792">
            <v>0</v>
          </cell>
        </row>
        <row r="793">
          <cell r="A793">
            <v>0</v>
          </cell>
        </row>
        <row r="794">
          <cell r="A794">
            <v>0</v>
          </cell>
        </row>
        <row r="795">
          <cell r="A795">
            <v>0</v>
          </cell>
        </row>
        <row r="796">
          <cell r="A796">
            <v>0</v>
          </cell>
        </row>
        <row r="797">
          <cell r="A797">
            <v>0</v>
          </cell>
        </row>
        <row r="798">
          <cell r="A798">
            <v>0</v>
          </cell>
        </row>
        <row r="799">
          <cell r="A799">
            <v>0</v>
          </cell>
        </row>
        <row r="800">
          <cell r="A800">
            <v>0</v>
          </cell>
        </row>
        <row r="801">
          <cell r="A801">
            <v>0</v>
          </cell>
        </row>
        <row r="802">
          <cell r="A802">
            <v>0</v>
          </cell>
        </row>
        <row r="803">
          <cell r="A803">
            <v>0</v>
          </cell>
        </row>
        <row r="804">
          <cell r="A804">
            <v>0</v>
          </cell>
        </row>
        <row r="805">
          <cell r="A805">
            <v>0</v>
          </cell>
        </row>
        <row r="806">
          <cell r="A806">
            <v>0</v>
          </cell>
        </row>
        <row r="807">
          <cell r="A807">
            <v>0</v>
          </cell>
        </row>
        <row r="808">
          <cell r="A808">
            <v>0</v>
          </cell>
        </row>
        <row r="809">
          <cell r="A809">
            <v>0</v>
          </cell>
        </row>
        <row r="810">
          <cell r="A810">
            <v>0</v>
          </cell>
        </row>
        <row r="811">
          <cell r="A811">
            <v>0</v>
          </cell>
        </row>
        <row r="812">
          <cell r="A812">
            <v>0</v>
          </cell>
        </row>
        <row r="813">
          <cell r="A813">
            <v>0</v>
          </cell>
        </row>
        <row r="814">
          <cell r="A814">
            <v>0</v>
          </cell>
        </row>
        <row r="815">
          <cell r="A815">
            <v>0</v>
          </cell>
        </row>
        <row r="816">
          <cell r="A816">
            <v>0</v>
          </cell>
        </row>
        <row r="817">
          <cell r="A817">
            <v>0</v>
          </cell>
        </row>
        <row r="818">
          <cell r="A818">
            <v>0</v>
          </cell>
        </row>
        <row r="819">
          <cell r="A819">
            <v>0</v>
          </cell>
        </row>
        <row r="820">
          <cell r="A820">
            <v>0</v>
          </cell>
        </row>
        <row r="821">
          <cell r="A821">
            <v>0</v>
          </cell>
        </row>
        <row r="822">
          <cell r="A822">
            <v>0</v>
          </cell>
        </row>
        <row r="823">
          <cell r="A823">
            <v>0</v>
          </cell>
        </row>
        <row r="824">
          <cell r="A824">
            <v>0</v>
          </cell>
        </row>
        <row r="825">
          <cell r="A825">
            <v>0</v>
          </cell>
        </row>
        <row r="826">
          <cell r="A826">
            <v>0</v>
          </cell>
        </row>
        <row r="827">
          <cell r="A827">
            <v>0</v>
          </cell>
        </row>
        <row r="828">
          <cell r="A828">
            <v>0</v>
          </cell>
        </row>
        <row r="829">
          <cell r="A829">
            <v>0</v>
          </cell>
        </row>
        <row r="830">
          <cell r="A830">
            <v>0</v>
          </cell>
        </row>
        <row r="831">
          <cell r="A831">
            <v>0</v>
          </cell>
        </row>
        <row r="832">
          <cell r="A832">
            <v>0</v>
          </cell>
        </row>
        <row r="833">
          <cell r="A833">
            <v>0</v>
          </cell>
        </row>
        <row r="834">
          <cell r="A834">
            <v>0</v>
          </cell>
        </row>
        <row r="835">
          <cell r="A835">
            <v>0</v>
          </cell>
        </row>
        <row r="836">
          <cell r="A836">
            <v>0</v>
          </cell>
        </row>
        <row r="837">
          <cell r="A837">
            <v>0</v>
          </cell>
        </row>
        <row r="838">
          <cell r="A838">
            <v>0</v>
          </cell>
        </row>
        <row r="839">
          <cell r="A839">
            <v>0</v>
          </cell>
        </row>
        <row r="840">
          <cell r="A840">
            <v>0</v>
          </cell>
        </row>
        <row r="841">
          <cell r="A841">
            <v>0</v>
          </cell>
        </row>
        <row r="842">
          <cell r="A842">
            <v>0</v>
          </cell>
        </row>
        <row r="843">
          <cell r="A843">
            <v>0</v>
          </cell>
        </row>
        <row r="844">
          <cell r="A844">
            <v>0</v>
          </cell>
        </row>
        <row r="845">
          <cell r="A845">
            <v>0</v>
          </cell>
        </row>
        <row r="846">
          <cell r="A846">
            <v>0</v>
          </cell>
        </row>
        <row r="847">
          <cell r="A847">
            <v>0</v>
          </cell>
        </row>
        <row r="848">
          <cell r="A848">
            <v>0</v>
          </cell>
        </row>
        <row r="849">
          <cell r="A849">
            <v>0</v>
          </cell>
        </row>
        <row r="850">
          <cell r="A850">
            <v>0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</row>
        <row r="855">
          <cell r="A855">
            <v>0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0</v>
          </cell>
        </row>
        <row r="861">
          <cell r="A861">
            <v>0</v>
          </cell>
        </row>
        <row r="862">
          <cell r="A862">
            <v>0</v>
          </cell>
        </row>
        <row r="863">
          <cell r="A863">
            <v>0</v>
          </cell>
        </row>
        <row r="864">
          <cell r="A864">
            <v>0</v>
          </cell>
        </row>
        <row r="865">
          <cell r="A865">
            <v>0</v>
          </cell>
        </row>
        <row r="866">
          <cell r="A866">
            <v>0</v>
          </cell>
        </row>
        <row r="867">
          <cell r="A867">
            <v>0</v>
          </cell>
        </row>
        <row r="868">
          <cell r="A868">
            <v>0</v>
          </cell>
        </row>
        <row r="869">
          <cell r="A869">
            <v>0</v>
          </cell>
        </row>
        <row r="870">
          <cell r="A870">
            <v>0</v>
          </cell>
        </row>
        <row r="871">
          <cell r="A871">
            <v>0</v>
          </cell>
        </row>
        <row r="872">
          <cell r="A872">
            <v>0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0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0</v>
          </cell>
        </row>
        <row r="880">
          <cell r="A880">
            <v>0</v>
          </cell>
        </row>
        <row r="881">
          <cell r="A881">
            <v>0</v>
          </cell>
        </row>
        <row r="882">
          <cell r="A882">
            <v>0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0</v>
          </cell>
        </row>
        <row r="887">
          <cell r="A887">
            <v>0</v>
          </cell>
        </row>
        <row r="888">
          <cell r="A888">
            <v>0</v>
          </cell>
        </row>
        <row r="889">
          <cell r="A889">
            <v>0</v>
          </cell>
        </row>
        <row r="890">
          <cell r="A890">
            <v>0</v>
          </cell>
        </row>
        <row r="891">
          <cell r="A891">
            <v>0</v>
          </cell>
        </row>
        <row r="892">
          <cell r="A892">
            <v>0</v>
          </cell>
        </row>
        <row r="893">
          <cell r="A893">
            <v>0</v>
          </cell>
        </row>
        <row r="894">
          <cell r="A894">
            <v>0</v>
          </cell>
        </row>
        <row r="895">
          <cell r="A895">
            <v>0</v>
          </cell>
        </row>
        <row r="896">
          <cell r="A896">
            <v>0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0</v>
          </cell>
        </row>
        <row r="901">
          <cell r="A901">
            <v>0</v>
          </cell>
        </row>
        <row r="902">
          <cell r="A902">
            <v>0</v>
          </cell>
        </row>
        <row r="903">
          <cell r="A903">
            <v>0</v>
          </cell>
        </row>
        <row r="904">
          <cell r="A904">
            <v>0</v>
          </cell>
        </row>
        <row r="905">
          <cell r="A905">
            <v>0</v>
          </cell>
        </row>
        <row r="906">
          <cell r="A906">
            <v>0</v>
          </cell>
        </row>
        <row r="907">
          <cell r="A907">
            <v>0</v>
          </cell>
        </row>
        <row r="908">
          <cell r="A908">
            <v>0</v>
          </cell>
        </row>
        <row r="909">
          <cell r="A909">
            <v>0</v>
          </cell>
        </row>
        <row r="910">
          <cell r="A910">
            <v>0</v>
          </cell>
        </row>
        <row r="911">
          <cell r="A911">
            <v>0</v>
          </cell>
        </row>
        <row r="912">
          <cell r="A912">
            <v>0</v>
          </cell>
        </row>
        <row r="913">
          <cell r="A913">
            <v>0</v>
          </cell>
        </row>
        <row r="914">
          <cell r="A914">
            <v>0</v>
          </cell>
        </row>
        <row r="915">
          <cell r="A915">
            <v>0</v>
          </cell>
        </row>
        <row r="916">
          <cell r="A916">
            <v>0</v>
          </cell>
        </row>
        <row r="917">
          <cell r="A917">
            <v>0</v>
          </cell>
        </row>
        <row r="918">
          <cell r="A918">
            <v>0</v>
          </cell>
        </row>
        <row r="919">
          <cell r="A919">
            <v>0</v>
          </cell>
        </row>
        <row r="920">
          <cell r="A920">
            <v>0</v>
          </cell>
        </row>
        <row r="921">
          <cell r="A921">
            <v>0</v>
          </cell>
        </row>
        <row r="922">
          <cell r="A922">
            <v>0</v>
          </cell>
        </row>
        <row r="923">
          <cell r="A923">
            <v>0</v>
          </cell>
        </row>
        <row r="924">
          <cell r="A924">
            <v>0</v>
          </cell>
        </row>
        <row r="925">
          <cell r="A925">
            <v>0</v>
          </cell>
        </row>
        <row r="926">
          <cell r="A926">
            <v>0</v>
          </cell>
        </row>
        <row r="927">
          <cell r="A927">
            <v>0</v>
          </cell>
        </row>
        <row r="928">
          <cell r="A928">
            <v>0</v>
          </cell>
        </row>
        <row r="929">
          <cell r="A929">
            <v>0</v>
          </cell>
        </row>
        <row r="930">
          <cell r="A930">
            <v>0</v>
          </cell>
        </row>
        <row r="931">
          <cell r="A931">
            <v>0</v>
          </cell>
        </row>
        <row r="932">
          <cell r="A932">
            <v>0</v>
          </cell>
        </row>
        <row r="933">
          <cell r="A933">
            <v>0</v>
          </cell>
        </row>
        <row r="934">
          <cell r="A934">
            <v>0</v>
          </cell>
        </row>
        <row r="935">
          <cell r="A935">
            <v>0</v>
          </cell>
        </row>
        <row r="936">
          <cell r="A936">
            <v>0</v>
          </cell>
        </row>
        <row r="937">
          <cell r="A937">
            <v>0</v>
          </cell>
        </row>
        <row r="938">
          <cell r="A938">
            <v>0</v>
          </cell>
        </row>
        <row r="939">
          <cell r="A939">
            <v>0</v>
          </cell>
        </row>
        <row r="940">
          <cell r="A940">
            <v>0</v>
          </cell>
        </row>
        <row r="941">
          <cell r="A941">
            <v>0</v>
          </cell>
        </row>
        <row r="942">
          <cell r="A942">
            <v>0</v>
          </cell>
        </row>
        <row r="943">
          <cell r="A943">
            <v>0</v>
          </cell>
        </row>
        <row r="944">
          <cell r="A944">
            <v>0</v>
          </cell>
        </row>
        <row r="945">
          <cell r="A945">
            <v>0</v>
          </cell>
        </row>
        <row r="946">
          <cell r="A946">
            <v>0</v>
          </cell>
        </row>
        <row r="947">
          <cell r="A947">
            <v>0</v>
          </cell>
        </row>
        <row r="948">
          <cell r="A948">
            <v>0</v>
          </cell>
        </row>
        <row r="949">
          <cell r="A949">
            <v>0</v>
          </cell>
        </row>
        <row r="950">
          <cell r="A950">
            <v>0</v>
          </cell>
        </row>
        <row r="951">
          <cell r="A951">
            <v>0</v>
          </cell>
        </row>
        <row r="952">
          <cell r="A952">
            <v>0</v>
          </cell>
        </row>
        <row r="953">
          <cell r="A953">
            <v>0</v>
          </cell>
        </row>
        <row r="954">
          <cell r="A954">
            <v>0</v>
          </cell>
        </row>
        <row r="955">
          <cell r="A955">
            <v>0</v>
          </cell>
        </row>
        <row r="956">
          <cell r="A956">
            <v>0</v>
          </cell>
        </row>
        <row r="957">
          <cell r="A957">
            <v>0</v>
          </cell>
        </row>
        <row r="958">
          <cell r="A958">
            <v>0</v>
          </cell>
        </row>
        <row r="959">
          <cell r="A959">
            <v>0</v>
          </cell>
        </row>
        <row r="960">
          <cell r="A960">
            <v>0</v>
          </cell>
        </row>
        <row r="961">
          <cell r="A961">
            <v>0</v>
          </cell>
        </row>
        <row r="962">
          <cell r="A962">
            <v>0</v>
          </cell>
        </row>
        <row r="963">
          <cell r="A963">
            <v>0</v>
          </cell>
        </row>
        <row r="964">
          <cell r="A964">
            <v>0</v>
          </cell>
        </row>
        <row r="965">
          <cell r="A965">
            <v>0</v>
          </cell>
        </row>
        <row r="966">
          <cell r="A966">
            <v>0</v>
          </cell>
        </row>
        <row r="967">
          <cell r="A967">
            <v>0</v>
          </cell>
        </row>
        <row r="968">
          <cell r="A968">
            <v>0</v>
          </cell>
        </row>
        <row r="969">
          <cell r="A969">
            <v>0</v>
          </cell>
        </row>
        <row r="970">
          <cell r="A970">
            <v>0</v>
          </cell>
        </row>
        <row r="971">
          <cell r="A971">
            <v>0</v>
          </cell>
        </row>
        <row r="972">
          <cell r="A972">
            <v>0</v>
          </cell>
        </row>
        <row r="973">
          <cell r="A973">
            <v>0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</row>
        <row r="977">
          <cell r="A977">
            <v>0</v>
          </cell>
        </row>
        <row r="978">
          <cell r="A978">
            <v>0</v>
          </cell>
        </row>
        <row r="979">
          <cell r="A979">
            <v>0</v>
          </cell>
        </row>
        <row r="980">
          <cell r="A980">
            <v>0</v>
          </cell>
        </row>
        <row r="981">
          <cell r="A981">
            <v>0</v>
          </cell>
        </row>
        <row r="982">
          <cell r="A982">
            <v>0</v>
          </cell>
        </row>
        <row r="983">
          <cell r="A983">
            <v>0</v>
          </cell>
        </row>
        <row r="984">
          <cell r="A984">
            <v>0</v>
          </cell>
        </row>
        <row r="985">
          <cell r="A985">
            <v>0</v>
          </cell>
        </row>
        <row r="986">
          <cell r="A986">
            <v>0</v>
          </cell>
        </row>
        <row r="987">
          <cell r="A987">
            <v>0</v>
          </cell>
        </row>
        <row r="988">
          <cell r="A988">
            <v>0</v>
          </cell>
        </row>
        <row r="989">
          <cell r="A989">
            <v>0</v>
          </cell>
        </row>
        <row r="990">
          <cell r="A990">
            <v>0</v>
          </cell>
        </row>
        <row r="991">
          <cell r="A991">
            <v>0</v>
          </cell>
        </row>
        <row r="992">
          <cell r="A992">
            <v>0</v>
          </cell>
        </row>
        <row r="993">
          <cell r="A993">
            <v>0</v>
          </cell>
        </row>
        <row r="994">
          <cell r="A994">
            <v>0</v>
          </cell>
        </row>
        <row r="995">
          <cell r="A995">
            <v>0</v>
          </cell>
        </row>
        <row r="996">
          <cell r="A996">
            <v>0</v>
          </cell>
        </row>
        <row r="997">
          <cell r="A997">
            <v>0</v>
          </cell>
        </row>
        <row r="998">
          <cell r="A998">
            <v>0</v>
          </cell>
        </row>
        <row r="999">
          <cell r="A999">
            <v>0</v>
          </cell>
        </row>
        <row r="1000">
          <cell r="A1000">
            <v>0</v>
          </cell>
        </row>
      </sheetData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B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003"/>
    </sheetNames>
    <sheetDataSet>
      <sheetData sheetId="0" refreshError="1">
        <row r="4">
          <cell r="I4" t="str">
            <v>DRW RCV PLAN</v>
          </cell>
          <cell r="J4" t="str">
            <v>DRW RCVD</v>
          </cell>
          <cell r="N4" t="str">
            <v>M/SCHDL</v>
          </cell>
          <cell r="P4" t="str">
            <v>SAMPLE RCV PL</v>
          </cell>
        </row>
        <row r="5">
          <cell r="I5">
            <v>35961</v>
          </cell>
          <cell r="J5">
            <v>36094</v>
          </cell>
        </row>
        <row r="6">
          <cell r="I6">
            <v>35961</v>
          </cell>
          <cell r="J6">
            <v>36094</v>
          </cell>
          <cell r="N6">
            <v>36101</v>
          </cell>
          <cell r="P6">
            <v>36175</v>
          </cell>
        </row>
        <row r="7">
          <cell r="I7">
            <v>35961</v>
          </cell>
          <cell r="J7">
            <v>36094</v>
          </cell>
          <cell r="N7">
            <v>36101</v>
          </cell>
          <cell r="P7">
            <v>36175</v>
          </cell>
        </row>
        <row r="8">
          <cell r="I8">
            <v>35961</v>
          </cell>
          <cell r="J8">
            <v>35990</v>
          </cell>
          <cell r="N8">
            <v>36101</v>
          </cell>
          <cell r="P8">
            <v>36175</v>
          </cell>
        </row>
        <row r="9">
          <cell r="I9">
            <v>35961</v>
          </cell>
          <cell r="J9">
            <v>35969</v>
          </cell>
          <cell r="N9">
            <v>36005</v>
          </cell>
          <cell r="P9">
            <v>36175</v>
          </cell>
        </row>
        <row r="10">
          <cell r="I10">
            <v>35961</v>
          </cell>
          <cell r="J10">
            <v>35979</v>
          </cell>
          <cell r="N10">
            <v>36005</v>
          </cell>
          <cell r="P10">
            <v>36175</v>
          </cell>
        </row>
        <row r="11">
          <cell r="I11">
            <v>35961</v>
          </cell>
          <cell r="N11">
            <v>36041</v>
          </cell>
          <cell r="P11">
            <v>36175</v>
          </cell>
        </row>
        <row r="12">
          <cell r="I12">
            <v>35961</v>
          </cell>
          <cell r="N12">
            <v>36041</v>
          </cell>
          <cell r="P12">
            <v>36175</v>
          </cell>
        </row>
        <row r="13">
          <cell r="I13">
            <v>35961</v>
          </cell>
          <cell r="N13">
            <v>36041</v>
          </cell>
          <cell r="P13">
            <v>36175</v>
          </cell>
        </row>
        <row r="14">
          <cell r="I14">
            <v>35961</v>
          </cell>
          <cell r="N14">
            <v>36041</v>
          </cell>
          <cell r="P14">
            <v>36175</v>
          </cell>
        </row>
        <row r="15">
          <cell r="I15">
            <v>35961</v>
          </cell>
          <cell r="J15">
            <v>35969</v>
          </cell>
          <cell r="N15">
            <v>35989</v>
          </cell>
          <cell r="P15">
            <v>36130</v>
          </cell>
        </row>
        <row r="16">
          <cell r="I16">
            <v>35961</v>
          </cell>
          <cell r="J16">
            <v>35979</v>
          </cell>
          <cell r="N16">
            <v>36083</v>
          </cell>
          <cell r="P16">
            <v>36180</v>
          </cell>
        </row>
        <row r="17">
          <cell r="I17">
            <v>35961</v>
          </cell>
          <cell r="J17">
            <v>35968</v>
          </cell>
          <cell r="N17">
            <v>35984</v>
          </cell>
          <cell r="P17">
            <v>36175</v>
          </cell>
        </row>
        <row r="18">
          <cell r="I18">
            <v>35961</v>
          </cell>
          <cell r="J18">
            <v>35968</v>
          </cell>
          <cell r="N18">
            <v>35984</v>
          </cell>
          <cell r="P18">
            <v>36083</v>
          </cell>
        </row>
        <row r="19">
          <cell r="I19">
            <v>35961</v>
          </cell>
          <cell r="J19">
            <v>35968</v>
          </cell>
          <cell r="N19">
            <v>35984</v>
          </cell>
          <cell r="P19">
            <v>36083</v>
          </cell>
        </row>
        <row r="20">
          <cell r="I20">
            <v>35961</v>
          </cell>
          <cell r="J20">
            <v>35968</v>
          </cell>
          <cell r="N20">
            <v>35979</v>
          </cell>
          <cell r="P20">
            <v>36083</v>
          </cell>
        </row>
        <row r="21">
          <cell r="I21">
            <v>35961</v>
          </cell>
          <cell r="J21">
            <v>36130</v>
          </cell>
          <cell r="N21">
            <v>36144</v>
          </cell>
          <cell r="P21">
            <v>36206</v>
          </cell>
        </row>
        <row r="22">
          <cell r="I22">
            <v>35961</v>
          </cell>
          <cell r="J22">
            <v>35969</v>
          </cell>
          <cell r="N22">
            <v>36114</v>
          </cell>
          <cell r="P22">
            <v>36144</v>
          </cell>
        </row>
        <row r="23">
          <cell r="I23">
            <v>35961</v>
          </cell>
          <cell r="J23">
            <v>35969</v>
          </cell>
          <cell r="N23">
            <v>35993</v>
          </cell>
          <cell r="P23">
            <v>36083</v>
          </cell>
        </row>
        <row r="24">
          <cell r="I24">
            <v>35961</v>
          </cell>
          <cell r="J24">
            <v>35969</v>
          </cell>
          <cell r="N24">
            <v>35993</v>
          </cell>
          <cell r="P24">
            <v>36083</v>
          </cell>
        </row>
        <row r="25">
          <cell r="I25">
            <v>35961</v>
          </cell>
          <cell r="J25">
            <v>35969</v>
          </cell>
          <cell r="N25">
            <v>35993</v>
          </cell>
          <cell r="P25">
            <v>36144</v>
          </cell>
        </row>
        <row r="26">
          <cell r="I26">
            <v>35961</v>
          </cell>
          <cell r="J26">
            <v>35968</v>
          </cell>
        </row>
        <row r="27">
          <cell r="I27">
            <v>35962</v>
          </cell>
          <cell r="J27">
            <v>35969</v>
          </cell>
          <cell r="N27">
            <v>36136</v>
          </cell>
          <cell r="P27">
            <v>35810</v>
          </cell>
        </row>
        <row r="28">
          <cell r="I28">
            <v>35961</v>
          </cell>
          <cell r="J28">
            <v>35969</v>
          </cell>
          <cell r="N28">
            <v>36136</v>
          </cell>
          <cell r="P28">
            <v>36227</v>
          </cell>
        </row>
        <row r="29">
          <cell r="I29">
            <v>35961</v>
          </cell>
          <cell r="J29">
            <v>35969</v>
          </cell>
          <cell r="N29">
            <v>35996</v>
          </cell>
          <cell r="P29">
            <v>36175</v>
          </cell>
        </row>
        <row r="30">
          <cell r="I30">
            <v>35961</v>
          </cell>
          <cell r="J30">
            <v>35969</v>
          </cell>
          <cell r="N30">
            <v>35996</v>
          </cell>
          <cell r="P30">
            <v>36175</v>
          </cell>
        </row>
        <row r="31">
          <cell r="I31">
            <v>35961</v>
          </cell>
          <cell r="J31">
            <v>35969</v>
          </cell>
          <cell r="N31">
            <v>35996</v>
          </cell>
          <cell r="P31">
            <v>36175</v>
          </cell>
        </row>
        <row r="32">
          <cell r="I32">
            <v>35961</v>
          </cell>
          <cell r="J32">
            <v>35997</v>
          </cell>
          <cell r="N32">
            <v>35996</v>
          </cell>
          <cell r="P32">
            <v>36199</v>
          </cell>
        </row>
        <row r="33">
          <cell r="I33">
            <v>35961</v>
          </cell>
          <cell r="J33">
            <v>35997</v>
          </cell>
          <cell r="N33">
            <v>35996</v>
          </cell>
          <cell r="P33">
            <v>36199</v>
          </cell>
        </row>
        <row r="34">
          <cell r="I34">
            <v>35961</v>
          </cell>
          <cell r="J34">
            <v>35997</v>
          </cell>
          <cell r="N34">
            <v>35996</v>
          </cell>
          <cell r="P34">
            <v>36199</v>
          </cell>
        </row>
        <row r="35">
          <cell r="I35">
            <v>35961</v>
          </cell>
          <cell r="J35">
            <v>35968</v>
          </cell>
          <cell r="N35">
            <v>35992</v>
          </cell>
          <cell r="P35">
            <v>36154</v>
          </cell>
        </row>
        <row r="36">
          <cell r="I36">
            <v>35961</v>
          </cell>
          <cell r="J36">
            <v>36074</v>
          </cell>
          <cell r="N36">
            <v>36083</v>
          </cell>
          <cell r="P36">
            <v>35810</v>
          </cell>
        </row>
        <row r="37">
          <cell r="I37">
            <v>35961</v>
          </cell>
          <cell r="J37">
            <v>35979</v>
          </cell>
          <cell r="N37">
            <v>36068</v>
          </cell>
          <cell r="P37">
            <v>36068</v>
          </cell>
        </row>
        <row r="38">
          <cell r="I38">
            <v>35961</v>
          </cell>
          <cell r="J38">
            <v>35979</v>
          </cell>
          <cell r="N38">
            <v>36068</v>
          </cell>
          <cell r="P38">
            <v>36068</v>
          </cell>
        </row>
        <row r="39">
          <cell r="I39">
            <v>35961</v>
          </cell>
          <cell r="J39">
            <v>35979</v>
          </cell>
          <cell r="N39">
            <v>36068</v>
          </cell>
          <cell r="P39">
            <v>36068</v>
          </cell>
        </row>
        <row r="40">
          <cell r="I40">
            <v>35961</v>
          </cell>
          <cell r="J40">
            <v>36055</v>
          </cell>
          <cell r="N40">
            <v>36068</v>
          </cell>
          <cell r="P40">
            <v>36068</v>
          </cell>
        </row>
        <row r="41">
          <cell r="I41">
            <v>35988</v>
          </cell>
          <cell r="J41">
            <v>36082</v>
          </cell>
        </row>
        <row r="42">
          <cell r="I42">
            <v>35961</v>
          </cell>
          <cell r="J42">
            <v>36174</v>
          </cell>
          <cell r="N42">
            <v>35961</v>
          </cell>
          <cell r="P42">
            <v>36190</v>
          </cell>
        </row>
        <row r="43">
          <cell r="I43">
            <v>35961</v>
          </cell>
          <cell r="J43">
            <v>36174</v>
          </cell>
          <cell r="N43">
            <v>35961</v>
          </cell>
          <cell r="P43">
            <v>36190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lah PO "/>
      <sheetName val="PO PENYELESAIN PER MINGGU (2)"/>
      <sheetName val="PO PENYELESAIN PER MINGGU"/>
      <sheetName val="BAND SAW"/>
      <sheetName val="ROLL K81"/>
      <sheetName val="ROLL K56"/>
      <sheetName val="15T"/>
      <sheetName val="25 T (2)"/>
      <sheetName val="30 T (1)"/>
      <sheetName val="30 T (2)"/>
      <sheetName val="45 T (1)"/>
      <sheetName val="45 T (2)"/>
      <sheetName val="45 T (3)"/>
      <sheetName val="60 T"/>
      <sheetName val="80 T"/>
      <sheetName val="100 T"/>
      <sheetName val="110 T "/>
      <sheetName val="150 T"/>
      <sheetName val="200 T "/>
      <sheetName val="200 T ( DOUBLE CRANK)"/>
      <sheetName val="250 T"/>
      <sheetName val="315 T ( DOUBLE CRANK) (2)"/>
      <sheetName val="Welding TIG (K56)"/>
      <sheetName val="Welding TIG (K81)"/>
      <sheetName val="Welding MIG (K56) "/>
      <sheetName val="Welding MIGROBOT"/>
      <sheetName val="Welding SPOT 50 KVA"/>
      <sheetName val="Welding SPOT 30 KVA"/>
      <sheetName val="Cuting Circular"/>
    </sheetNames>
    <sheetDataSet>
      <sheetData sheetId="0">
        <row r="8">
          <cell r="B8">
            <v>1</v>
          </cell>
          <cell r="C8" t="str">
            <v>CHUHATSU KWW</v>
          </cell>
          <cell r="D8">
            <v>14000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2</v>
          </cell>
          <cell r="C9" t="str">
            <v>CHUHATSU 5TO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3</v>
          </cell>
          <cell r="C10" t="str">
            <v>CHUHATSU RING 7275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5</v>
          </cell>
          <cell r="C11" t="str">
            <v>CHUHATSU RING WASHER Z 291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5</v>
          </cell>
          <cell r="C12" t="str">
            <v>CHUHATSU RING WASHER Z 315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6</v>
          </cell>
          <cell r="C13" t="str">
            <v>BRACKET STABILIZER RH/LH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7</v>
          </cell>
          <cell r="C14" t="str">
            <v>CHUHATSU RING WASHER Z 284R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8</v>
          </cell>
          <cell r="C15" t="str">
            <v>PLATE WIRRING HARDNESS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9</v>
          </cell>
          <cell r="C16" t="str">
            <v>BRACKET SEGI TIGA ( TRIONA )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10</v>
          </cell>
          <cell r="C17" t="str">
            <v>BRACKET LH ( BSI 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11</v>
          </cell>
          <cell r="C18" t="str">
            <v>BRACKET RH ( BSI )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12</v>
          </cell>
          <cell r="C19" t="str">
            <v>MESH FILTER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13</v>
          </cell>
          <cell r="C20" t="str">
            <v>BODY INNER ASSY GLASS WOOL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14</v>
          </cell>
          <cell r="C21" t="str">
            <v>BODY INNER K 81 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15</v>
          </cell>
          <cell r="C22" t="str">
            <v>KNIFE TO BLADE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16</v>
          </cell>
          <cell r="C23" t="str">
            <v>CAP TAIL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17</v>
          </cell>
          <cell r="C24" t="str">
            <v>SPING CLUTCH FRICTION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18</v>
          </cell>
          <cell r="C25" t="str">
            <v>SPRING JADER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19</v>
          </cell>
          <cell r="C26" t="str">
            <v>BC BRACING RIGHT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20</v>
          </cell>
          <cell r="C27" t="str">
            <v>BC BRACING LEFT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21</v>
          </cell>
          <cell r="C28" t="str">
            <v>BC HORISONTAL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22</v>
          </cell>
          <cell r="C29" t="str">
            <v>BC VERTICAL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23</v>
          </cell>
          <cell r="C30" t="str">
            <v>UNP 7480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24</v>
          </cell>
          <cell r="C31" t="str">
            <v>UNP2480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25</v>
          </cell>
          <cell r="C32" t="str">
            <v>UNP1480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26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27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28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29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30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31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32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33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34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35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ents"/>
      <sheetName val="Section 1"/>
      <sheetName val="Section 2"/>
      <sheetName val="Section 3"/>
      <sheetName val="Section 4"/>
      <sheetName val="Section 5"/>
      <sheetName val="Section 6"/>
      <sheetName val="Section 7"/>
      <sheetName val="Section 8"/>
      <sheetName val="Section 9"/>
      <sheetName val="Section 10"/>
      <sheetName val="Section 11"/>
      <sheetName val="Section 12"/>
      <sheetName val="Calendar 1"/>
      <sheetName val="Calendar 2"/>
      <sheetName val="Section 13"/>
      <sheetName val="Section 14"/>
      <sheetName val="Section 15"/>
      <sheetName val="Section 16"/>
      <sheetName val="Section 17"/>
      <sheetName val="Section 18"/>
      <sheetName val="Section 19"/>
      <sheetName val="Section 20"/>
      <sheetName val="Section 21"/>
      <sheetName val="Section 22"/>
      <sheetName val="Section 23"/>
      <sheetName val="Section 24"/>
      <sheetName val="Section 25"/>
      <sheetName val="Section 26"/>
      <sheetName val="Section 27"/>
      <sheetName val="Section 28"/>
      <sheetName val="Section 29"/>
      <sheetName val="Section 30"/>
      <sheetName val="Section 31"/>
      <sheetName val="Section 32"/>
      <sheetName val="Section 33"/>
      <sheetName val="Section 34"/>
      <sheetName val="Section 35"/>
      <sheetName val="Section 36"/>
      <sheetName val="Section 37"/>
      <sheetName val="Section 38"/>
      <sheetName val="Section 39"/>
      <sheetName val="Section 40"/>
      <sheetName val="Section 41"/>
      <sheetName val="Section 42"/>
      <sheetName val="Section 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9">
          <cell r="C9" t="str">
            <v>Prod A</v>
          </cell>
          <cell r="D9" t="str">
            <v>Prod B</v>
          </cell>
          <cell r="E9" t="str">
            <v>Prod C</v>
          </cell>
          <cell r="F9" t="str">
            <v>Prod D</v>
          </cell>
        </row>
        <row r="10">
          <cell r="B10" t="str">
            <v>Prod A</v>
          </cell>
          <cell r="C10">
            <v>0</v>
          </cell>
          <cell r="D10">
            <v>0.5</v>
          </cell>
          <cell r="E10">
            <v>0.5</v>
          </cell>
          <cell r="F10">
            <v>1.25</v>
          </cell>
        </row>
        <row r="11">
          <cell r="B11" t="str">
            <v>Prod B</v>
          </cell>
          <cell r="C11">
            <v>2</v>
          </cell>
          <cell r="D11">
            <v>0</v>
          </cell>
          <cell r="E11">
            <v>0.75</v>
          </cell>
          <cell r="F11">
            <v>1</v>
          </cell>
        </row>
        <row r="12">
          <cell r="B12" t="str">
            <v>Prod C</v>
          </cell>
          <cell r="C12">
            <v>2</v>
          </cell>
          <cell r="D12">
            <v>2</v>
          </cell>
          <cell r="E12">
            <v>0</v>
          </cell>
          <cell r="F12">
            <v>0.75</v>
          </cell>
        </row>
        <row r="13">
          <cell r="B13" t="str">
            <v>Prod D</v>
          </cell>
          <cell r="C13">
            <v>2.1</v>
          </cell>
          <cell r="D13">
            <v>1.75</v>
          </cell>
          <cell r="E13">
            <v>1.5</v>
          </cell>
          <cell r="F13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3(main)"/>
      <sheetName val="MC1"/>
    </sheetNames>
    <sheetDataSet>
      <sheetData sheetId="0" refreshError="1">
        <row r="4">
          <cell r="I4" t="str">
            <v>DRW RCV PLAN</v>
          </cell>
          <cell r="J4" t="str">
            <v>DRW RCVD</v>
          </cell>
          <cell r="N4" t="str">
            <v>M/SCHDL</v>
          </cell>
          <cell r="P4" t="str">
            <v>SAMPLE RCV PL</v>
          </cell>
          <cell r="Q4" t="str">
            <v>SAMPLERCVD</v>
          </cell>
          <cell r="R4" t="str">
            <v>ISIR</v>
          </cell>
        </row>
        <row r="5">
          <cell r="I5">
            <v>36147</v>
          </cell>
          <cell r="N5">
            <v>36119</v>
          </cell>
          <cell r="P5">
            <v>36382</v>
          </cell>
        </row>
        <row r="6">
          <cell r="I6">
            <v>36147</v>
          </cell>
          <cell r="N6">
            <v>36119</v>
          </cell>
          <cell r="P6">
            <v>36382</v>
          </cell>
        </row>
        <row r="7">
          <cell r="I7">
            <v>36119</v>
          </cell>
          <cell r="J7">
            <v>36126</v>
          </cell>
          <cell r="N7">
            <v>36175</v>
          </cell>
          <cell r="P7">
            <v>36185</v>
          </cell>
        </row>
        <row r="8">
          <cell r="I8">
            <v>36119</v>
          </cell>
          <cell r="J8">
            <v>36126</v>
          </cell>
          <cell r="N8">
            <v>36175</v>
          </cell>
          <cell r="P8">
            <v>36185</v>
          </cell>
        </row>
        <row r="9">
          <cell r="I9">
            <v>36119</v>
          </cell>
          <cell r="J9">
            <v>36126</v>
          </cell>
          <cell r="N9">
            <v>36175</v>
          </cell>
          <cell r="P9">
            <v>36185</v>
          </cell>
        </row>
        <row r="10">
          <cell r="I10">
            <v>36119</v>
          </cell>
          <cell r="J10">
            <v>36126</v>
          </cell>
          <cell r="N10">
            <v>36175</v>
          </cell>
          <cell r="P10">
            <v>36185</v>
          </cell>
        </row>
        <row r="11">
          <cell r="I11">
            <v>36053</v>
          </cell>
          <cell r="J11">
            <v>36136</v>
          </cell>
          <cell r="N11">
            <v>35961</v>
          </cell>
          <cell r="P11">
            <v>36382</v>
          </cell>
        </row>
        <row r="12">
          <cell r="I12">
            <v>36053</v>
          </cell>
          <cell r="J12">
            <v>36114</v>
          </cell>
          <cell r="N12">
            <v>35961</v>
          </cell>
          <cell r="P12">
            <v>36382</v>
          </cell>
        </row>
        <row r="13">
          <cell r="I13">
            <v>36053</v>
          </cell>
          <cell r="J13">
            <v>36114</v>
          </cell>
          <cell r="N13">
            <v>35961</v>
          </cell>
          <cell r="P13">
            <v>36382</v>
          </cell>
        </row>
        <row r="14">
          <cell r="I14">
            <v>36105</v>
          </cell>
          <cell r="J14">
            <v>36136</v>
          </cell>
          <cell r="N14">
            <v>35961</v>
          </cell>
          <cell r="P14">
            <v>36382</v>
          </cell>
        </row>
        <row r="15">
          <cell r="I15">
            <v>36105</v>
          </cell>
          <cell r="J15">
            <v>36136</v>
          </cell>
          <cell r="N15">
            <v>35961</v>
          </cell>
          <cell r="P15">
            <v>36382</v>
          </cell>
        </row>
        <row r="16">
          <cell r="I16">
            <v>36154</v>
          </cell>
          <cell r="J16">
            <v>36173</v>
          </cell>
        </row>
        <row r="17">
          <cell r="I17">
            <v>36154</v>
          </cell>
          <cell r="J17">
            <v>36154</v>
          </cell>
          <cell r="N17">
            <v>36180</v>
          </cell>
        </row>
        <row r="18">
          <cell r="I18">
            <v>36154</v>
          </cell>
          <cell r="J18">
            <v>36154</v>
          </cell>
          <cell r="N18">
            <v>36180</v>
          </cell>
        </row>
        <row r="19">
          <cell r="I19">
            <v>36154</v>
          </cell>
          <cell r="J19">
            <v>36154</v>
          </cell>
          <cell r="N19">
            <v>36180</v>
          </cell>
        </row>
        <row r="20">
          <cell r="I20">
            <v>36147</v>
          </cell>
          <cell r="J20">
            <v>36173</v>
          </cell>
          <cell r="P20">
            <v>36206</v>
          </cell>
        </row>
        <row r="21">
          <cell r="I21">
            <v>36147</v>
          </cell>
          <cell r="J21">
            <v>36173</v>
          </cell>
          <cell r="P21">
            <v>36206</v>
          </cell>
        </row>
        <row r="22">
          <cell r="I22">
            <v>36147</v>
          </cell>
          <cell r="J22">
            <v>36173</v>
          </cell>
          <cell r="P22">
            <v>36206</v>
          </cell>
        </row>
        <row r="23">
          <cell r="I23">
            <v>36147</v>
          </cell>
          <cell r="J23">
            <v>36173</v>
          </cell>
          <cell r="P23">
            <v>36206</v>
          </cell>
        </row>
        <row r="24">
          <cell r="I24">
            <v>36147</v>
          </cell>
          <cell r="J24">
            <v>36173</v>
          </cell>
          <cell r="P24">
            <v>36206</v>
          </cell>
        </row>
        <row r="25">
          <cell r="I25">
            <v>36147</v>
          </cell>
          <cell r="J25">
            <v>36173</v>
          </cell>
          <cell r="P25">
            <v>36206</v>
          </cell>
        </row>
        <row r="26">
          <cell r="I26">
            <v>36147</v>
          </cell>
          <cell r="J26">
            <v>36173</v>
          </cell>
        </row>
        <row r="27">
          <cell r="I27">
            <v>36147</v>
          </cell>
          <cell r="J27">
            <v>36173</v>
          </cell>
          <cell r="P27">
            <v>36206</v>
          </cell>
        </row>
        <row r="28">
          <cell r="I28">
            <v>36154</v>
          </cell>
          <cell r="J28">
            <v>36173</v>
          </cell>
          <cell r="P28">
            <v>36206</v>
          </cell>
        </row>
        <row r="29">
          <cell r="I29">
            <v>36147</v>
          </cell>
          <cell r="J29">
            <v>36173</v>
          </cell>
          <cell r="N29">
            <v>36180</v>
          </cell>
          <cell r="P29">
            <v>36219</v>
          </cell>
        </row>
        <row r="30">
          <cell r="I30">
            <v>36154</v>
          </cell>
          <cell r="J30">
            <v>36173</v>
          </cell>
          <cell r="N30">
            <v>36180</v>
          </cell>
          <cell r="P30">
            <v>36219</v>
          </cell>
        </row>
        <row r="31">
          <cell r="I31">
            <v>36154</v>
          </cell>
          <cell r="J31">
            <v>36173</v>
          </cell>
          <cell r="N31">
            <v>36180</v>
          </cell>
          <cell r="P31">
            <v>36219</v>
          </cell>
        </row>
        <row r="32">
          <cell r="I32">
            <v>36154</v>
          </cell>
          <cell r="J32">
            <v>36173</v>
          </cell>
          <cell r="P32">
            <v>36206</v>
          </cell>
        </row>
        <row r="33">
          <cell r="I33">
            <v>36154</v>
          </cell>
          <cell r="J33">
            <v>36173</v>
          </cell>
          <cell r="P33">
            <v>36206</v>
          </cell>
        </row>
        <row r="34">
          <cell r="I34">
            <v>36154</v>
          </cell>
          <cell r="J34">
            <v>36173</v>
          </cell>
          <cell r="P34">
            <v>36206</v>
          </cell>
        </row>
        <row r="35">
          <cell r="I35">
            <v>36154</v>
          </cell>
          <cell r="J35">
            <v>36173</v>
          </cell>
          <cell r="P35">
            <v>36206</v>
          </cell>
        </row>
        <row r="36">
          <cell r="I36">
            <v>36154</v>
          </cell>
          <cell r="J36">
            <v>36173</v>
          </cell>
          <cell r="P36">
            <v>36206</v>
          </cell>
        </row>
        <row r="37">
          <cell r="I37">
            <v>36154</v>
          </cell>
          <cell r="J37">
            <v>36173</v>
          </cell>
          <cell r="P37">
            <v>36206</v>
          </cell>
        </row>
        <row r="38">
          <cell r="J38">
            <v>36173</v>
          </cell>
        </row>
        <row r="39">
          <cell r="I39">
            <v>36130</v>
          </cell>
          <cell r="J39">
            <v>36173</v>
          </cell>
        </row>
        <row r="40">
          <cell r="I40">
            <v>36130</v>
          </cell>
          <cell r="J40">
            <v>36173</v>
          </cell>
        </row>
        <row r="41">
          <cell r="I41">
            <v>36130</v>
          </cell>
          <cell r="J41">
            <v>36173</v>
          </cell>
        </row>
        <row r="42">
          <cell r="I42">
            <v>36130</v>
          </cell>
          <cell r="J42">
            <v>36173</v>
          </cell>
        </row>
        <row r="43">
          <cell r="I43">
            <v>36053</v>
          </cell>
          <cell r="J43">
            <v>36173</v>
          </cell>
          <cell r="N43">
            <v>36185</v>
          </cell>
        </row>
        <row r="44">
          <cell r="I44">
            <v>36053</v>
          </cell>
          <cell r="J44">
            <v>36173</v>
          </cell>
          <cell r="N44">
            <v>36185</v>
          </cell>
        </row>
        <row r="45">
          <cell r="I45">
            <v>36053</v>
          </cell>
          <cell r="J45">
            <v>36173</v>
          </cell>
          <cell r="N45">
            <v>36185</v>
          </cell>
        </row>
        <row r="46">
          <cell r="I46">
            <v>36053</v>
          </cell>
          <cell r="J46">
            <v>36173</v>
          </cell>
          <cell r="N46">
            <v>36185</v>
          </cell>
        </row>
        <row r="47">
          <cell r="I47">
            <v>36053</v>
          </cell>
          <cell r="J47">
            <v>36173</v>
          </cell>
          <cell r="N47">
            <v>36185</v>
          </cell>
        </row>
        <row r="48">
          <cell r="I48">
            <v>36053</v>
          </cell>
          <cell r="J48">
            <v>36173</v>
          </cell>
          <cell r="N48">
            <v>36185</v>
          </cell>
        </row>
        <row r="49">
          <cell r="I49">
            <v>36053</v>
          </cell>
          <cell r="J49">
            <v>36173</v>
          </cell>
          <cell r="N49">
            <v>36185</v>
          </cell>
        </row>
        <row r="50">
          <cell r="I50">
            <v>36053</v>
          </cell>
          <cell r="J50">
            <v>36173</v>
          </cell>
          <cell r="N50">
            <v>36185</v>
          </cell>
        </row>
        <row r="51">
          <cell r="I51">
            <v>36053</v>
          </cell>
          <cell r="J51">
            <v>36173</v>
          </cell>
          <cell r="N51">
            <v>36185</v>
          </cell>
        </row>
        <row r="52">
          <cell r="I52">
            <v>36053</v>
          </cell>
          <cell r="J52">
            <v>36173</v>
          </cell>
          <cell r="N52">
            <v>36185</v>
          </cell>
        </row>
        <row r="53">
          <cell r="I53">
            <v>36053</v>
          </cell>
          <cell r="J53">
            <v>36173</v>
          </cell>
          <cell r="N53">
            <v>36185</v>
          </cell>
        </row>
        <row r="54">
          <cell r="I54">
            <v>36053</v>
          </cell>
          <cell r="J54">
            <v>36173</v>
          </cell>
          <cell r="N54">
            <v>36185</v>
          </cell>
        </row>
        <row r="55">
          <cell r="I55">
            <v>36053</v>
          </cell>
          <cell r="J55">
            <v>36173</v>
          </cell>
          <cell r="N55">
            <v>36185</v>
          </cell>
        </row>
        <row r="56">
          <cell r="I56">
            <v>36053</v>
          </cell>
          <cell r="J56">
            <v>36173</v>
          </cell>
          <cell r="N56">
            <v>36185</v>
          </cell>
        </row>
        <row r="57">
          <cell r="I57">
            <v>36053</v>
          </cell>
          <cell r="J57">
            <v>36173</v>
          </cell>
          <cell r="N57">
            <v>36185</v>
          </cell>
        </row>
        <row r="58">
          <cell r="I58">
            <v>36053</v>
          </cell>
          <cell r="J58">
            <v>36173</v>
          </cell>
          <cell r="N58">
            <v>36185</v>
          </cell>
        </row>
        <row r="59">
          <cell r="I59">
            <v>36048</v>
          </cell>
          <cell r="J59">
            <v>36173</v>
          </cell>
          <cell r="N59">
            <v>36083</v>
          </cell>
        </row>
        <row r="60">
          <cell r="I60">
            <v>36048</v>
          </cell>
          <cell r="J60">
            <v>36173</v>
          </cell>
          <cell r="N60">
            <v>36083</v>
          </cell>
        </row>
        <row r="61">
          <cell r="I61">
            <v>35991</v>
          </cell>
          <cell r="J61">
            <v>36173</v>
          </cell>
          <cell r="N61">
            <v>35991</v>
          </cell>
          <cell r="P61">
            <v>36175</v>
          </cell>
        </row>
        <row r="62">
          <cell r="I62">
            <v>35991</v>
          </cell>
          <cell r="J62">
            <v>36173</v>
          </cell>
          <cell r="N62">
            <v>35991</v>
          </cell>
          <cell r="P62">
            <v>36175</v>
          </cell>
        </row>
        <row r="63">
          <cell r="J63">
            <v>36173</v>
          </cell>
        </row>
        <row r="64">
          <cell r="I64">
            <v>36098</v>
          </cell>
          <cell r="J64">
            <v>36173</v>
          </cell>
          <cell r="N64">
            <v>36145</v>
          </cell>
          <cell r="P64">
            <v>36168</v>
          </cell>
        </row>
        <row r="65">
          <cell r="I65">
            <v>36098</v>
          </cell>
          <cell r="J65">
            <v>36173</v>
          </cell>
          <cell r="N65">
            <v>36145</v>
          </cell>
          <cell r="P65">
            <v>36168</v>
          </cell>
        </row>
        <row r="66">
          <cell r="I66">
            <v>36098</v>
          </cell>
          <cell r="J66">
            <v>36173</v>
          </cell>
          <cell r="N66">
            <v>36145</v>
          </cell>
          <cell r="P66">
            <v>36175</v>
          </cell>
        </row>
        <row r="67">
          <cell r="I67">
            <v>36098</v>
          </cell>
          <cell r="J67">
            <v>36173</v>
          </cell>
          <cell r="N67">
            <v>36145</v>
          </cell>
          <cell r="P67">
            <v>36175</v>
          </cell>
        </row>
        <row r="68">
          <cell r="I68">
            <v>36098</v>
          </cell>
          <cell r="J68">
            <v>36173</v>
          </cell>
          <cell r="N68">
            <v>36175</v>
          </cell>
          <cell r="P68">
            <v>36175</v>
          </cell>
        </row>
        <row r="69">
          <cell r="I69">
            <v>36098</v>
          </cell>
          <cell r="J69">
            <v>36173</v>
          </cell>
          <cell r="N69">
            <v>36175</v>
          </cell>
          <cell r="P69">
            <v>36175</v>
          </cell>
        </row>
        <row r="70">
          <cell r="I70">
            <v>36130</v>
          </cell>
          <cell r="J70">
            <v>36173</v>
          </cell>
        </row>
        <row r="71">
          <cell r="I71">
            <v>36130</v>
          </cell>
          <cell r="J71">
            <v>36173</v>
          </cell>
        </row>
        <row r="72">
          <cell r="I72">
            <v>36140</v>
          </cell>
          <cell r="J72">
            <v>36173</v>
          </cell>
        </row>
        <row r="73">
          <cell r="I73">
            <v>36140</v>
          </cell>
          <cell r="J73">
            <v>36173</v>
          </cell>
        </row>
        <row r="74">
          <cell r="I74">
            <v>36098</v>
          </cell>
          <cell r="J74">
            <v>36173</v>
          </cell>
        </row>
        <row r="75">
          <cell r="I75">
            <v>36098</v>
          </cell>
          <cell r="J75">
            <v>36173</v>
          </cell>
          <cell r="N75">
            <v>36114</v>
          </cell>
          <cell r="P75">
            <v>36270</v>
          </cell>
        </row>
        <row r="76">
          <cell r="I76">
            <v>36098</v>
          </cell>
          <cell r="J76">
            <v>36173</v>
          </cell>
          <cell r="N76">
            <v>36114</v>
          </cell>
          <cell r="P76">
            <v>36270</v>
          </cell>
        </row>
        <row r="77">
          <cell r="I77">
            <v>36143</v>
          </cell>
          <cell r="J77">
            <v>36167</v>
          </cell>
          <cell r="N77">
            <v>36127</v>
          </cell>
          <cell r="P77">
            <v>36217</v>
          </cell>
          <cell r="R77">
            <v>36265</v>
          </cell>
        </row>
        <row r="78">
          <cell r="I78">
            <v>35961</v>
          </cell>
          <cell r="J78">
            <v>36173</v>
          </cell>
          <cell r="N78">
            <v>35991</v>
          </cell>
          <cell r="P78">
            <v>36175</v>
          </cell>
        </row>
        <row r="79">
          <cell r="I79">
            <v>35961</v>
          </cell>
          <cell r="J79">
            <v>36173</v>
          </cell>
          <cell r="N79">
            <v>35991</v>
          </cell>
          <cell r="P79">
            <v>36175</v>
          </cell>
        </row>
        <row r="80">
          <cell r="I80">
            <v>35961</v>
          </cell>
          <cell r="J80">
            <v>36173</v>
          </cell>
          <cell r="N80">
            <v>35991</v>
          </cell>
          <cell r="P80">
            <v>36175</v>
          </cell>
        </row>
        <row r="81">
          <cell r="I81">
            <v>35961</v>
          </cell>
          <cell r="J81">
            <v>36173</v>
          </cell>
          <cell r="N81">
            <v>35991</v>
          </cell>
          <cell r="P81">
            <v>36175</v>
          </cell>
        </row>
        <row r="82">
          <cell r="I82">
            <v>35961</v>
          </cell>
          <cell r="J82">
            <v>36173</v>
          </cell>
          <cell r="N82">
            <v>35991</v>
          </cell>
          <cell r="P82">
            <v>36175</v>
          </cell>
        </row>
        <row r="83">
          <cell r="I83">
            <v>36069</v>
          </cell>
          <cell r="J83">
            <v>36173</v>
          </cell>
          <cell r="N83">
            <v>36109</v>
          </cell>
          <cell r="P83">
            <v>36146</v>
          </cell>
          <cell r="R83">
            <v>36175</v>
          </cell>
        </row>
        <row r="84">
          <cell r="I84">
            <v>36022</v>
          </cell>
          <cell r="J84">
            <v>36173</v>
          </cell>
          <cell r="N84">
            <v>35976</v>
          </cell>
          <cell r="P84">
            <v>36190</v>
          </cell>
          <cell r="R84">
            <v>36175</v>
          </cell>
        </row>
        <row r="85">
          <cell r="I85">
            <v>36022</v>
          </cell>
          <cell r="J85">
            <v>36173</v>
          </cell>
          <cell r="N85">
            <v>36144</v>
          </cell>
          <cell r="P85">
            <v>36182</v>
          </cell>
        </row>
        <row r="86">
          <cell r="I86">
            <v>36069</v>
          </cell>
          <cell r="J86">
            <v>36173</v>
          </cell>
          <cell r="N86">
            <v>36154</v>
          </cell>
          <cell r="P86">
            <v>36150</v>
          </cell>
          <cell r="R86">
            <v>36189</v>
          </cell>
        </row>
        <row r="87">
          <cell r="I87">
            <v>36069</v>
          </cell>
          <cell r="J87">
            <v>36173</v>
          </cell>
          <cell r="N87">
            <v>36035</v>
          </cell>
          <cell r="P87">
            <v>36129</v>
          </cell>
          <cell r="R87">
            <v>36189</v>
          </cell>
        </row>
        <row r="88">
          <cell r="I88">
            <v>36143</v>
          </cell>
          <cell r="J88">
            <v>36167</v>
          </cell>
          <cell r="N88">
            <v>36127</v>
          </cell>
          <cell r="P88">
            <v>36235</v>
          </cell>
          <cell r="R88">
            <v>36284</v>
          </cell>
        </row>
        <row r="89">
          <cell r="I89">
            <v>36144</v>
          </cell>
          <cell r="J89">
            <v>36173</v>
          </cell>
          <cell r="N89">
            <v>36178</v>
          </cell>
          <cell r="P89">
            <v>36220</v>
          </cell>
        </row>
        <row r="90">
          <cell r="I90">
            <v>36144</v>
          </cell>
          <cell r="J90">
            <v>36173</v>
          </cell>
          <cell r="N90">
            <v>36178</v>
          </cell>
          <cell r="P90">
            <v>36224</v>
          </cell>
        </row>
        <row r="91">
          <cell r="I91">
            <v>36144</v>
          </cell>
          <cell r="J91">
            <v>36173</v>
          </cell>
          <cell r="N91">
            <v>36178</v>
          </cell>
          <cell r="P91">
            <v>36216</v>
          </cell>
        </row>
        <row r="92">
          <cell r="I92">
            <v>36144</v>
          </cell>
          <cell r="J92">
            <v>36173</v>
          </cell>
          <cell r="N92">
            <v>36178</v>
          </cell>
          <cell r="P92">
            <v>36216</v>
          </cell>
        </row>
        <row r="93">
          <cell r="I93">
            <v>36144</v>
          </cell>
          <cell r="J93">
            <v>36173</v>
          </cell>
          <cell r="N93">
            <v>36178</v>
          </cell>
          <cell r="P93">
            <v>36210</v>
          </cell>
        </row>
        <row r="94">
          <cell r="I94">
            <v>36144</v>
          </cell>
          <cell r="J94">
            <v>36173</v>
          </cell>
          <cell r="N94">
            <v>36178</v>
          </cell>
          <cell r="P94">
            <v>36210</v>
          </cell>
        </row>
        <row r="95">
          <cell r="I95">
            <v>36063</v>
          </cell>
          <cell r="J95">
            <v>36173</v>
          </cell>
        </row>
        <row r="96">
          <cell r="I96">
            <v>36140</v>
          </cell>
          <cell r="J96">
            <v>36173</v>
          </cell>
          <cell r="N96">
            <v>36219</v>
          </cell>
          <cell r="P96">
            <v>36219</v>
          </cell>
        </row>
        <row r="97">
          <cell r="I97">
            <v>36140</v>
          </cell>
          <cell r="J97">
            <v>36173</v>
          </cell>
          <cell r="N97">
            <v>36219</v>
          </cell>
          <cell r="P97">
            <v>36219</v>
          </cell>
        </row>
        <row r="98">
          <cell r="I98">
            <v>36130</v>
          </cell>
          <cell r="J98">
            <v>36173</v>
          </cell>
          <cell r="N98">
            <v>36132</v>
          </cell>
          <cell r="P98">
            <v>36203</v>
          </cell>
        </row>
        <row r="99">
          <cell r="I99">
            <v>36130</v>
          </cell>
          <cell r="J99">
            <v>36173</v>
          </cell>
          <cell r="N99">
            <v>36132</v>
          </cell>
          <cell r="P99">
            <v>36203</v>
          </cell>
        </row>
        <row r="100">
          <cell r="I100">
            <v>36130</v>
          </cell>
          <cell r="J100">
            <v>36173</v>
          </cell>
          <cell r="N100">
            <v>36132</v>
          </cell>
          <cell r="P100">
            <v>36203</v>
          </cell>
        </row>
        <row r="101">
          <cell r="I101">
            <v>36130</v>
          </cell>
          <cell r="J101">
            <v>36173</v>
          </cell>
          <cell r="N101">
            <v>36132</v>
          </cell>
          <cell r="P101">
            <v>36203</v>
          </cell>
        </row>
        <row r="102">
          <cell r="I102">
            <v>36130</v>
          </cell>
          <cell r="J102">
            <v>36173</v>
          </cell>
          <cell r="N102">
            <v>36132</v>
          </cell>
          <cell r="P102">
            <v>36203</v>
          </cell>
        </row>
        <row r="103">
          <cell r="I103">
            <v>36130</v>
          </cell>
          <cell r="J103">
            <v>36173</v>
          </cell>
          <cell r="N103">
            <v>36132</v>
          </cell>
          <cell r="P103">
            <v>36203</v>
          </cell>
        </row>
        <row r="104">
          <cell r="I104">
            <v>36130</v>
          </cell>
          <cell r="J104">
            <v>36173</v>
          </cell>
          <cell r="N104">
            <v>36132</v>
          </cell>
          <cell r="P104">
            <v>36203</v>
          </cell>
        </row>
        <row r="105">
          <cell r="I105">
            <v>36130</v>
          </cell>
          <cell r="J105">
            <v>36173</v>
          </cell>
          <cell r="N105">
            <v>36132</v>
          </cell>
          <cell r="P105">
            <v>36203</v>
          </cell>
        </row>
        <row r="106">
          <cell r="I106">
            <v>36130</v>
          </cell>
          <cell r="J106">
            <v>36173</v>
          </cell>
          <cell r="N106">
            <v>36132</v>
          </cell>
          <cell r="P106">
            <v>36203</v>
          </cell>
        </row>
        <row r="107">
          <cell r="I107">
            <v>36130</v>
          </cell>
          <cell r="J107">
            <v>36173</v>
          </cell>
          <cell r="N107">
            <v>36132</v>
          </cell>
          <cell r="P107">
            <v>36203</v>
          </cell>
        </row>
        <row r="108">
          <cell r="I108">
            <v>36130</v>
          </cell>
          <cell r="J108">
            <v>36173</v>
          </cell>
          <cell r="N108">
            <v>36132</v>
          </cell>
          <cell r="P108">
            <v>36203</v>
          </cell>
        </row>
        <row r="109">
          <cell r="I109">
            <v>36130</v>
          </cell>
          <cell r="J109">
            <v>36173</v>
          </cell>
          <cell r="N109">
            <v>36132</v>
          </cell>
          <cell r="P109">
            <v>36203</v>
          </cell>
        </row>
        <row r="110">
          <cell r="I110">
            <v>36130</v>
          </cell>
          <cell r="J110">
            <v>36173</v>
          </cell>
          <cell r="N110">
            <v>36132</v>
          </cell>
          <cell r="P110">
            <v>36203</v>
          </cell>
        </row>
        <row r="111">
          <cell r="I111">
            <v>36130</v>
          </cell>
          <cell r="J111">
            <v>36173</v>
          </cell>
          <cell r="N111">
            <v>36132</v>
          </cell>
          <cell r="P111">
            <v>36203</v>
          </cell>
        </row>
        <row r="112">
          <cell r="I112">
            <v>36130</v>
          </cell>
          <cell r="J112">
            <v>36173</v>
          </cell>
          <cell r="N112">
            <v>36132</v>
          </cell>
          <cell r="P112">
            <v>36203</v>
          </cell>
        </row>
        <row r="113">
          <cell r="I113">
            <v>36130</v>
          </cell>
          <cell r="J113">
            <v>36173</v>
          </cell>
          <cell r="N113">
            <v>36132</v>
          </cell>
          <cell r="P113">
            <v>36203</v>
          </cell>
        </row>
        <row r="114">
          <cell r="I114">
            <v>36130</v>
          </cell>
          <cell r="J114">
            <v>36173</v>
          </cell>
          <cell r="N114">
            <v>36132</v>
          </cell>
          <cell r="P114">
            <v>36203</v>
          </cell>
        </row>
        <row r="115">
          <cell r="I115">
            <v>36130</v>
          </cell>
          <cell r="J115">
            <v>36173</v>
          </cell>
          <cell r="N115">
            <v>36132</v>
          </cell>
          <cell r="P115">
            <v>36203</v>
          </cell>
        </row>
        <row r="116">
          <cell r="I116">
            <v>36154</v>
          </cell>
          <cell r="J116">
            <v>36173</v>
          </cell>
        </row>
        <row r="117">
          <cell r="I117">
            <v>36147</v>
          </cell>
          <cell r="J117">
            <v>36173</v>
          </cell>
          <cell r="P117">
            <v>36234</v>
          </cell>
        </row>
        <row r="118">
          <cell r="I118">
            <v>36147</v>
          </cell>
          <cell r="J118">
            <v>36173</v>
          </cell>
          <cell r="P118">
            <v>36234</v>
          </cell>
        </row>
        <row r="119">
          <cell r="I119">
            <v>36147</v>
          </cell>
          <cell r="J119">
            <v>36173</v>
          </cell>
          <cell r="P119">
            <v>36234</v>
          </cell>
        </row>
        <row r="120">
          <cell r="I120">
            <v>36147</v>
          </cell>
          <cell r="J120">
            <v>36173</v>
          </cell>
          <cell r="P120">
            <v>36234</v>
          </cell>
        </row>
        <row r="121">
          <cell r="I121">
            <v>36147</v>
          </cell>
          <cell r="J121">
            <v>36173</v>
          </cell>
          <cell r="P121">
            <v>36234</v>
          </cell>
        </row>
        <row r="122">
          <cell r="I122">
            <v>36147</v>
          </cell>
          <cell r="J122">
            <v>36173</v>
          </cell>
          <cell r="P122">
            <v>36234</v>
          </cell>
        </row>
        <row r="123">
          <cell r="I123">
            <v>36147</v>
          </cell>
          <cell r="J123">
            <v>36173</v>
          </cell>
          <cell r="P123">
            <v>36234</v>
          </cell>
        </row>
        <row r="124">
          <cell r="I124">
            <v>36147</v>
          </cell>
          <cell r="J124">
            <v>36173</v>
          </cell>
          <cell r="P124">
            <v>36234</v>
          </cell>
        </row>
        <row r="125">
          <cell r="I125">
            <v>36147</v>
          </cell>
          <cell r="J125">
            <v>36173</v>
          </cell>
          <cell r="P125">
            <v>36234</v>
          </cell>
        </row>
        <row r="126">
          <cell r="I126">
            <v>36147</v>
          </cell>
          <cell r="J126">
            <v>36173</v>
          </cell>
          <cell r="P126">
            <v>36234</v>
          </cell>
        </row>
        <row r="127">
          <cell r="I127">
            <v>36147</v>
          </cell>
          <cell r="J127">
            <v>36173</v>
          </cell>
          <cell r="P127">
            <v>36234</v>
          </cell>
        </row>
        <row r="128">
          <cell r="I128">
            <v>36147</v>
          </cell>
          <cell r="J128">
            <v>36173</v>
          </cell>
          <cell r="P128">
            <v>36234</v>
          </cell>
        </row>
        <row r="129">
          <cell r="I129">
            <v>36147</v>
          </cell>
          <cell r="J129">
            <v>36173</v>
          </cell>
          <cell r="P129">
            <v>36234</v>
          </cell>
        </row>
        <row r="130">
          <cell r="I130">
            <v>36147</v>
          </cell>
          <cell r="J130">
            <v>36173</v>
          </cell>
          <cell r="P130">
            <v>36234</v>
          </cell>
        </row>
        <row r="131">
          <cell r="I131">
            <v>36147</v>
          </cell>
          <cell r="J131">
            <v>36173</v>
          </cell>
          <cell r="P131">
            <v>36234</v>
          </cell>
        </row>
        <row r="132">
          <cell r="I132">
            <v>36147</v>
          </cell>
          <cell r="J132">
            <v>36173</v>
          </cell>
          <cell r="P132">
            <v>36234</v>
          </cell>
        </row>
        <row r="133">
          <cell r="I133">
            <v>36147</v>
          </cell>
          <cell r="J133">
            <v>36173</v>
          </cell>
          <cell r="P133">
            <v>36234</v>
          </cell>
        </row>
        <row r="134">
          <cell r="I134">
            <v>36154</v>
          </cell>
        </row>
        <row r="135">
          <cell r="I135">
            <v>36154</v>
          </cell>
        </row>
        <row r="136">
          <cell r="I136">
            <v>36154</v>
          </cell>
        </row>
        <row r="137">
          <cell r="I137">
            <v>36147</v>
          </cell>
          <cell r="J137">
            <v>36166</v>
          </cell>
          <cell r="P137">
            <v>36234</v>
          </cell>
        </row>
        <row r="138">
          <cell r="I138">
            <v>36147</v>
          </cell>
          <cell r="J138">
            <v>36166</v>
          </cell>
          <cell r="P138">
            <v>36234</v>
          </cell>
        </row>
        <row r="139">
          <cell r="I139">
            <v>36147</v>
          </cell>
          <cell r="J139">
            <v>36166</v>
          </cell>
          <cell r="P139">
            <v>36234</v>
          </cell>
        </row>
        <row r="140">
          <cell r="I140">
            <v>36180</v>
          </cell>
        </row>
        <row r="142">
          <cell r="I142">
            <v>36180</v>
          </cell>
        </row>
        <row r="143">
          <cell r="I143">
            <v>36180</v>
          </cell>
        </row>
        <row r="144">
          <cell r="I144">
            <v>36180</v>
          </cell>
        </row>
        <row r="145">
          <cell r="I145">
            <v>36180</v>
          </cell>
        </row>
        <row r="146">
          <cell r="I146">
            <v>36180</v>
          </cell>
        </row>
        <row r="147">
          <cell r="I147">
            <v>36154</v>
          </cell>
          <cell r="J147">
            <v>36173</v>
          </cell>
          <cell r="P147">
            <v>36234</v>
          </cell>
        </row>
        <row r="148">
          <cell r="I148">
            <v>36154</v>
          </cell>
          <cell r="J148">
            <v>36173</v>
          </cell>
          <cell r="P148">
            <v>36234</v>
          </cell>
        </row>
        <row r="149">
          <cell r="I149">
            <v>36154</v>
          </cell>
          <cell r="J149">
            <v>36173</v>
          </cell>
          <cell r="P149">
            <v>36234</v>
          </cell>
        </row>
        <row r="150">
          <cell r="I150">
            <v>36154</v>
          </cell>
          <cell r="J150">
            <v>36173</v>
          </cell>
          <cell r="P150">
            <v>36234</v>
          </cell>
        </row>
        <row r="151">
          <cell r="I151">
            <v>36154</v>
          </cell>
          <cell r="J151">
            <v>36173</v>
          </cell>
          <cell r="P151">
            <v>36234</v>
          </cell>
        </row>
        <row r="152">
          <cell r="I152">
            <v>36154</v>
          </cell>
          <cell r="J152">
            <v>36173</v>
          </cell>
          <cell r="P152">
            <v>36234</v>
          </cell>
        </row>
        <row r="153">
          <cell r="I153">
            <v>36105</v>
          </cell>
          <cell r="J153">
            <v>36153</v>
          </cell>
          <cell r="N153">
            <v>36180</v>
          </cell>
          <cell r="P153">
            <v>36219</v>
          </cell>
        </row>
        <row r="154">
          <cell r="I154">
            <v>36105</v>
          </cell>
          <cell r="J154">
            <v>36153</v>
          </cell>
          <cell r="N154">
            <v>36180</v>
          </cell>
          <cell r="P154">
            <v>36219</v>
          </cell>
        </row>
        <row r="155">
          <cell r="I155">
            <v>36105</v>
          </cell>
          <cell r="J155">
            <v>36153</v>
          </cell>
          <cell r="N155">
            <v>36180</v>
          </cell>
          <cell r="P155">
            <v>36219</v>
          </cell>
        </row>
        <row r="156">
          <cell r="I156">
            <v>36105</v>
          </cell>
          <cell r="J156">
            <v>36153</v>
          </cell>
          <cell r="N156">
            <v>36180</v>
          </cell>
          <cell r="P156">
            <v>36215</v>
          </cell>
        </row>
        <row r="157">
          <cell r="I157">
            <v>36105</v>
          </cell>
          <cell r="J157">
            <v>36153</v>
          </cell>
          <cell r="N157">
            <v>36180</v>
          </cell>
          <cell r="P157">
            <v>36219</v>
          </cell>
        </row>
        <row r="158">
          <cell r="I158">
            <v>36105</v>
          </cell>
          <cell r="J158">
            <v>36153</v>
          </cell>
          <cell r="N158">
            <v>36180</v>
          </cell>
          <cell r="P158">
            <v>36210</v>
          </cell>
        </row>
        <row r="159">
          <cell r="I159">
            <v>36105</v>
          </cell>
          <cell r="J159">
            <v>36153</v>
          </cell>
          <cell r="N159">
            <v>36180</v>
          </cell>
          <cell r="P159">
            <v>36215</v>
          </cell>
        </row>
        <row r="160">
          <cell r="I160">
            <v>36133</v>
          </cell>
          <cell r="J160">
            <v>36120</v>
          </cell>
          <cell r="P160">
            <v>36195</v>
          </cell>
        </row>
        <row r="161">
          <cell r="I161">
            <v>36124</v>
          </cell>
          <cell r="J161">
            <v>36124</v>
          </cell>
          <cell r="N161">
            <v>36180</v>
          </cell>
          <cell r="P161">
            <v>36224</v>
          </cell>
        </row>
        <row r="162">
          <cell r="I162">
            <v>36124</v>
          </cell>
          <cell r="J162">
            <v>36124</v>
          </cell>
          <cell r="N162">
            <v>36180</v>
          </cell>
          <cell r="P162">
            <v>36213</v>
          </cell>
        </row>
        <row r="163">
          <cell r="I163">
            <v>36124</v>
          </cell>
          <cell r="J163">
            <v>36124</v>
          </cell>
          <cell r="N163">
            <v>36180</v>
          </cell>
          <cell r="P163">
            <v>36227</v>
          </cell>
        </row>
        <row r="164">
          <cell r="I164">
            <v>36137</v>
          </cell>
          <cell r="J164">
            <v>36137</v>
          </cell>
          <cell r="P164">
            <v>36191</v>
          </cell>
        </row>
        <row r="165">
          <cell r="I165">
            <v>36141</v>
          </cell>
          <cell r="J165">
            <v>36173</v>
          </cell>
        </row>
        <row r="166">
          <cell r="I166">
            <v>36141</v>
          </cell>
          <cell r="J166">
            <v>36173</v>
          </cell>
        </row>
        <row r="167">
          <cell r="I167">
            <v>36141</v>
          </cell>
          <cell r="J167">
            <v>36173</v>
          </cell>
        </row>
        <row r="168">
          <cell r="I168">
            <v>36141</v>
          </cell>
          <cell r="J168">
            <v>36173</v>
          </cell>
        </row>
        <row r="169">
          <cell r="I169">
            <v>36141</v>
          </cell>
          <cell r="J169">
            <v>36173</v>
          </cell>
        </row>
        <row r="170">
          <cell r="I170">
            <v>36141</v>
          </cell>
          <cell r="J170">
            <v>36173</v>
          </cell>
        </row>
        <row r="171">
          <cell r="I171">
            <v>36141</v>
          </cell>
          <cell r="J171">
            <v>36173</v>
          </cell>
        </row>
        <row r="172">
          <cell r="I172">
            <v>36141</v>
          </cell>
          <cell r="J172">
            <v>36173</v>
          </cell>
        </row>
        <row r="173">
          <cell r="I173">
            <v>36141</v>
          </cell>
          <cell r="J173">
            <v>36173</v>
          </cell>
        </row>
        <row r="174">
          <cell r="I174">
            <v>36141</v>
          </cell>
          <cell r="J174">
            <v>36173</v>
          </cell>
        </row>
        <row r="175">
          <cell r="I175">
            <v>36105</v>
          </cell>
          <cell r="J175">
            <v>36153</v>
          </cell>
          <cell r="N175">
            <v>36180</v>
          </cell>
          <cell r="P175">
            <v>36235</v>
          </cell>
        </row>
        <row r="176">
          <cell r="I176">
            <v>36105</v>
          </cell>
          <cell r="J176">
            <v>36153</v>
          </cell>
          <cell r="N176">
            <v>36180</v>
          </cell>
          <cell r="P176">
            <v>36235</v>
          </cell>
        </row>
        <row r="177">
          <cell r="I177">
            <v>36105</v>
          </cell>
          <cell r="J177">
            <v>36153</v>
          </cell>
          <cell r="N177">
            <v>36180</v>
          </cell>
          <cell r="P177">
            <v>36235</v>
          </cell>
        </row>
        <row r="178">
          <cell r="I178">
            <v>36105</v>
          </cell>
          <cell r="J178">
            <v>36153</v>
          </cell>
          <cell r="N178">
            <v>36180</v>
          </cell>
          <cell r="P178">
            <v>36229</v>
          </cell>
        </row>
        <row r="179">
          <cell r="I179">
            <v>36105</v>
          </cell>
          <cell r="J179">
            <v>36153</v>
          </cell>
          <cell r="N179">
            <v>36180</v>
          </cell>
          <cell r="P179">
            <v>36235</v>
          </cell>
        </row>
        <row r="180">
          <cell r="I180">
            <v>36105</v>
          </cell>
          <cell r="J180">
            <v>36153</v>
          </cell>
          <cell r="N180">
            <v>36180</v>
          </cell>
          <cell r="P180">
            <v>36238</v>
          </cell>
        </row>
        <row r="181">
          <cell r="I181">
            <v>36105</v>
          </cell>
          <cell r="J181">
            <v>36153</v>
          </cell>
          <cell r="N181">
            <v>36180</v>
          </cell>
          <cell r="P181">
            <v>36238</v>
          </cell>
        </row>
        <row r="182">
          <cell r="I182">
            <v>36133</v>
          </cell>
          <cell r="J182">
            <v>36120</v>
          </cell>
          <cell r="P182">
            <v>36209</v>
          </cell>
        </row>
        <row r="183">
          <cell r="I183">
            <v>36124</v>
          </cell>
          <cell r="J183">
            <v>36124</v>
          </cell>
          <cell r="P183">
            <v>36209</v>
          </cell>
        </row>
        <row r="184">
          <cell r="I184">
            <v>36173</v>
          </cell>
          <cell r="J184">
            <v>36173</v>
          </cell>
          <cell r="P184">
            <v>36219</v>
          </cell>
        </row>
        <row r="185">
          <cell r="I185">
            <v>36173</v>
          </cell>
          <cell r="J185">
            <v>36173</v>
          </cell>
          <cell r="P185">
            <v>36219</v>
          </cell>
        </row>
        <row r="186">
          <cell r="I186">
            <v>36173</v>
          </cell>
          <cell r="J186">
            <v>36173</v>
          </cell>
          <cell r="P186">
            <v>36219</v>
          </cell>
        </row>
        <row r="187">
          <cell r="I187">
            <v>36173</v>
          </cell>
          <cell r="J187">
            <v>36173</v>
          </cell>
          <cell r="P187">
            <v>36219</v>
          </cell>
        </row>
        <row r="188">
          <cell r="I188">
            <v>36173</v>
          </cell>
          <cell r="J188">
            <v>36173</v>
          </cell>
          <cell r="P188">
            <v>36219</v>
          </cell>
        </row>
        <row r="189">
          <cell r="I189">
            <v>36173</v>
          </cell>
          <cell r="J189">
            <v>36173</v>
          </cell>
          <cell r="P189">
            <v>36219</v>
          </cell>
        </row>
        <row r="190">
          <cell r="I190">
            <v>36173</v>
          </cell>
          <cell r="J190">
            <v>36173</v>
          </cell>
          <cell r="P190">
            <v>36219</v>
          </cell>
        </row>
        <row r="191">
          <cell r="I191">
            <v>36173</v>
          </cell>
          <cell r="J191">
            <v>36173</v>
          </cell>
          <cell r="P191">
            <v>36219</v>
          </cell>
        </row>
        <row r="192">
          <cell r="I192">
            <v>36105</v>
          </cell>
          <cell r="J192">
            <v>36153</v>
          </cell>
        </row>
      </sheetData>
      <sheetData sheetId="1" refreshError="1">
        <row r="1">
          <cell r="A1" t="str">
            <v>MODEL 00TF,M/C</v>
          </cell>
        </row>
        <row r="3">
          <cell r="A3" t="str">
            <v>RESPOND</v>
          </cell>
        </row>
        <row r="4">
          <cell r="A4" t="str">
            <v>VENDER</v>
          </cell>
        </row>
        <row r="7">
          <cell r="A7" t="str">
            <v>QC</v>
          </cell>
        </row>
        <row r="8">
          <cell r="A8" t="str">
            <v>ASM</v>
          </cell>
        </row>
        <row r="9">
          <cell r="A9" t="str">
            <v>QC</v>
          </cell>
        </row>
        <row r="10">
          <cell r="A10" t="str">
            <v>ITCT</v>
          </cell>
        </row>
        <row r="13">
          <cell r="A13" t="str">
            <v>NO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20</v>
          </cell>
        </row>
        <row r="34">
          <cell r="A34">
            <v>21</v>
          </cell>
        </row>
        <row r="35">
          <cell r="A35">
            <v>22</v>
          </cell>
        </row>
        <row r="36">
          <cell r="A36">
            <v>23</v>
          </cell>
        </row>
        <row r="37">
          <cell r="A37">
            <v>24</v>
          </cell>
        </row>
        <row r="38">
          <cell r="A38">
            <v>25</v>
          </cell>
        </row>
        <row r="39">
          <cell r="A39">
            <v>26</v>
          </cell>
        </row>
        <row r="40">
          <cell r="A40">
            <v>27</v>
          </cell>
        </row>
        <row r="41">
          <cell r="A41">
            <v>28</v>
          </cell>
        </row>
        <row r="42">
          <cell r="A42">
            <v>29</v>
          </cell>
        </row>
        <row r="43">
          <cell r="A43">
            <v>30</v>
          </cell>
        </row>
        <row r="44">
          <cell r="A44">
            <v>31</v>
          </cell>
        </row>
        <row r="45">
          <cell r="A45">
            <v>32</v>
          </cell>
        </row>
        <row r="46">
          <cell r="A46">
            <v>33</v>
          </cell>
        </row>
        <row r="47">
          <cell r="A47">
            <v>34</v>
          </cell>
        </row>
        <row r="48">
          <cell r="A48">
            <v>35</v>
          </cell>
        </row>
        <row r="49">
          <cell r="A49">
            <v>36</v>
          </cell>
        </row>
        <row r="50">
          <cell r="A50">
            <v>37</v>
          </cell>
        </row>
        <row r="51">
          <cell r="A51">
            <v>38</v>
          </cell>
        </row>
        <row r="52">
          <cell r="A52">
            <v>39</v>
          </cell>
        </row>
        <row r="53">
          <cell r="A53">
            <v>40</v>
          </cell>
        </row>
        <row r="54">
          <cell r="A54">
            <v>41</v>
          </cell>
        </row>
        <row r="55">
          <cell r="A55">
            <v>42</v>
          </cell>
        </row>
        <row r="56">
          <cell r="A56">
            <v>43</v>
          </cell>
        </row>
        <row r="57">
          <cell r="A57">
            <v>44</v>
          </cell>
        </row>
        <row r="58">
          <cell r="A58">
            <v>45</v>
          </cell>
        </row>
        <row r="59">
          <cell r="A59">
            <v>46</v>
          </cell>
        </row>
        <row r="60">
          <cell r="A60">
            <v>47</v>
          </cell>
        </row>
        <row r="61">
          <cell r="A61">
            <v>48</v>
          </cell>
        </row>
        <row r="62">
          <cell r="A62">
            <v>49</v>
          </cell>
        </row>
        <row r="63">
          <cell r="A63">
            <v>50</v>
          </cell>
        </row>
        <row r="64">
          <cell r="A64">
            <v>51</v>
          </cell>
        </row>
        <row r="65">
          <cell r="A65">
            <v>52</v>
          </cell>
        </row>
        <row r="66">
          <cell r="A66">
            <v>53</v>
          </cell>
        </row>
        <row r="67">
          <cell r="A67">
            <v>54</v>
          </cell>
        </row>
        <row r="68">
          <cell r="A68">
            <v>55</v>
          </cell>
        </row>
        <row r="69">
          <cell r="A69">
            <v>56</v>
          </cell>
        </row>
        <row r="70">
          <cell r="A70">
            <v>57</v>
          </cell>
        </row>
        <row r="71">
          <cell r="A71">
            <v>58</v>
          </cell>
        </row>
        <row r="72">
          <cell r="A72">
            <v>59</v>
          </cell>
        </row>
        <row r="73">
          <cell r="A73">
            <v>60</v>
          </cell>
        </row>
        <row r="74">
          <cell r="A74">
            <v>61</v>
          </cell>
        </row>
        <row r="75">
          <cell r="A75">
            <v>62</v>
          </cell>
        </row>
        <row r="76">
          <cell r="A76">
            <v>63</v>
          </cell>
        </row>
        <row r="77">
          <cell r="A77">
            <v>64</v>
          </cell>
        </row>
        <row r="78">
          <cell r="A78">
            <v>65</v>
          </cell>
        </row>
        <row r="79">
          <cell r="A79">
            <v>66</v>
          </cell>
        </row>
        <row r="80">
          <cell r="A80">
            <v>67</v>
          </cell>
        </row>
        <row r="81">
          <cell r="A81">
            <v>68</v>
          </cell>
        </row>
        <row r="82">
          <cell r="A82">
            <v>69</v>
          </cell>
        </row>
        <row r="83">
          <cell r="A83">
            <v>70</v>
          </cell>
        </row>
        <row r="84">
          <cell r="A84">
            <v>71</v>
          </cell>
        </row>
        <row r="85">
          <cell r="A85">
            <v>72</v>
          </cell>
        </row>
        <row r="86">
          <cell r="A86">
            <v>73</v>
          </cell>
        </row>
        <row r="87">
          <cell r="A87">
            <v>74</v>
          </cell>
        </row>
        <row r="88">
          <cell r="A88">
            <v>75</v>
          </cell>
        </row>
        <row r="89">
          <cell r="A89">
            <v>76</v>
          </cell>
        </row>
        <row r="90">
          <cell r="A90">
            <v>77</v>
          </cell>
        </row>
        <row r="91">
          <cell r="A91">
            <v>78</v>
          </cell>
        </row>
        <row r="92">
          <cell r="A92">
            <v>79</v>
          </cell>
        </row>
        <row r="93">
          <cell r="A93">
            <v>80</v>
          </cell>
        </row>
        <row r="94">
          <cell r="A94">
            <v>81</v>
          </cell>
        </row>
        <row r="95">
          <cell r="A95">
            <v>82</v>
          </cell>
        </row>
        <row r="96">
          <cell r="A96">
            <v>83</v>
          </cell>
        </row>
        <row r="97">
          <cell r="A97">
            <v>84</v>
          </cell>
        </row>
        <row r="98">
          <cell r="A98">
            <v>85</v>
          </cell>
        </row>
        <row r="99">
          <cell r="A99">
            <v>86</v>
          </cell>
        </row>
        <row r="100">
          <cell r="A100">
            <v>87</v>
          </cell>
        </row>
        <row r="101">
          <cell r="A101">
            <v>88</v>
          </cell>
        </row>
        <row r="102">
          <cell r="A102">
            <v>89</v>
          </cell>
        </row>
        <row r="103">
          <cell r="A103">
            <v>90</v>
          </cell>
        </row>
        <row r="104">
          <cell r="A104">
            <v>91</v>
          </cell>
        </row>
        <row r="105">
          <cell r="A105">
            <v>92</v>
          </cell>
        </row>
        <row r="106">
          <cell r="A106">
            <v>93</v>
          </cell>
        </row>
        <row r="107">
          <cell r="A107">
            <v>94</v>
          </cell>
        </row>
        <row r="108">
          <cell r="A108">
            <v>95</v>
          </cell>
        </row>
        <row r="109">
          <cell r="A109">
            <v>96</v>
          </cell>
        </row>
        <row r="110">
          <cell r="A110">
            <v>97</v>
          </cell>
        </row>
        <row r="111">
          <cell r="A111">
            <v>98</v>
          </cell>
        </row>
        <row r="112">
          <cell r="A112">
            <v>99</v>
          </cell>
        </row>
        <row r="113">
          <cell r="A113">
            <v>100</v>
          </cell>
        </row>
        <row r="114">
          <cell r="A114">
            <v>101</v>
          </cell>
        </row>
        <row r="115">
          <cell r="A115">
            <v>102</v>
          </cell>
        </row>
        <row r="116">
          <cell r="A116">
            <v>103</v>
          </cell>
        </row>
        <row r="117">
          <cell r="A117">
            <v>104</v>
          </cell>
        </row>
        <row r="118">
          <cell r="A118">
            <v>105</v>
          </cell>
        </row>
        <row r="119">
          <cell r="A119">
            <v>106</v>
          </cell>
        </row>
        <row r="120">
          <cell r="A120">
            <v>107</v>
          </cell>
        </row>
        <row r="121">
          <cell r="A121">
            <v>108</v>
          </cell>
        </row>
        <row r="122">
          <cell r="A122">
            <v>109</v>
          </cell>
        </row>
        <row r="123">
          <cell r="A123">
            <v>110</v>
          </cell>
        </row>
        <row r="124">
          <cell r="A124">
            <v>111</v>
          </cell>
        </row>
        <row r="125">
          <cell r="A125">
            <v>112</v>
          </cell>
        </row>
        <row r="126">
          <cell r="A126">
            <v>113</v>
          </cell>
        </row>
        <row r="127">
          <cell r="A127">
            <v>114</v>
          </cell>
        </row>
        <row r="128">
          <cell r="A128">
            <v>115</v>
          </cell>
        </row>
        <row r="129">
          <cell r="A129">
            <v>116</v>
          </cell>
        </row>
        <row r="130">
          <cell r="A130">
            <v>117</v>
          </cell>
        </row>
        <row r="131">
          <cell r="A131">
            <v>118</v>
          </cell>
        </row>
        <row r="132">
          <cell r="A132">
            <v>119</v>
          </cell>
        </row>
        <row r="133">
          <cell r="A133">
            <v>120</v>
          </cell>
        </row>
        <row r="134">
          <cell r="A134">
            <v>121</v>
          </cell>
        </row>
        <row r="135">
          <cell r="A135">
            <v>122</v>
          </cell>
        </row>
        <row r="136">
          <cell r="A136">
            <v>123</v>
          </cell>
        </row>
        <row r="137">
          <cell r="A137">
            <v>124</v>
          </cell>
        </row>
        <row r="138">
          <cell r="A138">
            <v>125</v>
          </cell>
        </row>
        <row r="139">
          <cell r="A139">
            <v>126</v>
          </cell>
        </row>
        <row r="140">
          <cell r="A140">
            <v>127</v>
          </cell>
        </row>
        <row r="141">
          <cell r="A141">
            <v>128</v>
          </cell>
        </row>
        <row r="142">
          <cell r="A142">
            <v>129</v>
          </cell>
        </row>
        <row r="143">
          <cell r="A143">
            <v>130</v>
          </cell>
        </row>
        <row r="144">
          <cell r="A144">
            <v>131</v>
          </cell>
        </row>
        <row r="145">
          <cell r="A145">
            <v>132</v>
          </cell>
        </row>
        <row r="146">
          <cell r="A146">
            <v>133</v>
          </cell>
        </row>
        <row r="147">
          <cell r="A147">
            <v>134</v>
          </cell>
        </row>
        <row r="148">
          <cell r="A148">
            <v>135</v>
          </cell>
        </row>
        <row r="149">
          <cell r="A149">
            <v>136</v>
          </cell>
        </row>
        <row r="150">
          <cell r="A150">
            <v>137</v>
          </cell>
        </row>
        <row r="151">
          <cell r="A151">
            <v>138</v>
          </cell>
        </row>
        <row r="152">
          <cell r="A152">
            <v>139</v>
          </cell>
        </row>
        <row r="153">
          <cell r="A153">
            <v>140</v>
          </cell>
        </row>
        <row r="154">
          <cell r="A154">
            <v>141</v>
          </cell>
        </row>
        <row r="155">
          <cell r="A155">
            <v>142</v>
          </cell>
        </row>
        <row r="156">
          <cell r="A156">
            <v>143</v>
          </cell>
        </row>
        <row r="157">
          <cell r="A157">
            <v>144</v>
          </cell>
        </row>
        <row r="158">
          <cell r="A158">
            <v>145</v>
          </cell>
        </row>
        <row r="159">
          <cell r="A159">
            <v>146</v>
          </cell>
        </row>
        <row r="160">
          <cell r="A160">
            <v>147</v>
          </cell>
        </row>
        <row r="161">
          <cell r="A161">
            <v>148</v>
          </cell>
        </row>
        <row r="162">
          <cell r="A162">
            <v>149</v>
          </cell>
        </row>
        <row r="163">
          <cell r="A163">
            <v>150</v>
          </cell>
        </row>
        <row r="164">
          <cell r="A164">
            <v>151</v>
          </cell>
        </row>
        <row r="165">
          <cell r="A165">
            <v>152</v>
          </cell>
        </row>
        <row r="166">
          <cell r="A166">
            <v>153</v>
          </cell>
        </row>
        <row r="167">
          <cell r="A167">
            <v>154</v>
          </cell>
        </row>
        <row r="168">
          <cell r="A168">
            <v>155</v>
          </cell>
        </row>
        <row r="169">
          <cell r="A169">
            <v>156</v>
          </cell>
        </row>
        <row r="170">
          <cell r="A170">
            <v>157</v>
          </cell>
        </row>
        <row r="171">
          <cell r="A171">
            <v>158</v>
          </cell>
        </row>
        <row r="172">
          <cell r="A172">
            <v>159</v>
          </cell>
        </row>
        <row r="173">
          <cell r="A173">
            <v>160</v>
          </cell>
        </row>
        <row r="174">
          <cell r="A174">
            <v>161</v>
          </cell>
        </row>
        <row r="175">
          <cell r="A175">
            <v>162</v>
          </cell>
        </row>
        <row r="176">
          <cell r="A176">
            <v>163</v>
          </cell>
        </row>
        <row r="177">
          <cell r="A177">
            <v>164</v>
          </cell>
        </row>
        <row r="178">
          <cell r="A178">
            <v>165</v>
          </cell>
        </row>
        <row r="179">
          <cell r="A179">
            <v>166</v>
          </cell>
        </row>
        <row r="180">
          <cell r="A180">
            <v>167</v>
          </cell>
        </row>
        <row r="181">
          <cell r="A181">
            <v>168</v>
          </cell>
        </row>
        <row r="182">
          <cell r="A182">
            <v>169</v>
          </cell>
        </row>
        <row r="183">
          <cell r="A183">
            <v>170</v>
          </cell>
        </row>
        <row r="184">
          <cell r="A184">
            <v>171</v>
          </cell>
        </row>
        <row r="185">
          <cell r="A185">
            <v>172</v>
          </cell>
        </row>
        <row r="186">
          <cell r="A186">
            <v>173</v>
          </cell>
        </row>
        <row r="187">
          <cell r="A187">
            <v>174</v>
          </cell>
        </row>
        <row r="188">
          <cell r="A188">
            <v>175</v>
          </cell>
        </row>
        <row r="189">
          <cell r="A189">
            <v>176</v>
          </cell>
        </row>
        <row r="190">
          <cell r="A190">
            <v>177</v>
          </cell>
        </row>
        <row r="191">
          <cell r="A191">
            <v>178</v>
          </cell>
        </row>
        <row r="192">
          <cell r="A192">
            <v>179</v>
          </cell>
        </row>
        <row r="193">
          <cell r="A193">
            <v>180</v>
          </cell>
        </row>
        <row r="194">
          <cell r="A194">
            <v>181</v>
          </cell>
        </row>
        <row r="195">
          <cell r="A195">
            <v>182</v>
          </cell>
        </row>
        <row r="196">
          <cell r="A196">
            <v>183</v>
          </cell>
        </row>
        <row r="197">
          <cell r="A197">
            <v>184</v>
          </cell>
        </row>
        <row r="198">
          <cell r="A198">
            <v>185</v>
          </cell>
        </row>
        <row r="199">
          <cell r="A199">
            <v>186</v>
          </cell>
        </row>
        <row r="200">
          <cell r="A200">
            <v>187</v>
          </cell>
        </row>
        <row r="201">
          <cell r="A201">
            <v>188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Master Part"/>
      <sheetName val="Prod Line"/>
      <sheetName val="sn"/>
      <sheetName val="Iyanzone"/>
      <sheetName val="Scheduler Workbench"/>
      <sheetName val="Flag"/>
      <sheetName val="MinOP"/>
      <sheetName val="V2 Features"/>
      <sheetName val="Cost Center"/>
      <sheetName val="FWSCH"/>
      <sheetName val="MaxOpEndDate"/>
      <sheetName val="Work Center"/>
      <sheetName val="Working Time"/>
      <sheetName val="Calendar"/>
      <sheetName val="weekday"/>
      <sheetName val="Customer"/>
      <sheetName val="Product"/>
      <sheetName val="UDF"/>
      <sheetName val="SCH-WC"/>
      <sheetName val="SCH-Each WC"/>
      <sheetName val="SCH-Job Order"/>
      <sheetName val="SCH-CU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On</v>
          </cell>
          <cell r="H2">
            <v>0</v>
          </cell>
          <cell r="I2">
            <v>4.1666666666666699E-2</v>
          </cell>
          <cell r="J2">
            <v>8.3333333333333301E-2</v>
          </cell>
          <cell r="K2">
            <v>0.125</v>
          </cell>
          <cell r="L2">
            <v>0.16666666666666699</v>
          </cell>
          <cell r="M2">
            <v>0.20833333333333301</v>
          </cell>
          <cell r="N2">
            <v>0.25</v>
          </cell>
          <cell r="O2">
            <v>0.29166666666666702</v>
          </cell>
          <cell r="P2">
            <v>0.33333333333333298</v>
          </cell>
          <cell r="Q2">
            <v>0.375</v>
          </cell>
          <cell r="R2">
            <v>0.41666666666666702</v>
          </cell>
          <cell r="S2">
            <v>0.45833333333333298</v>
          </cell>
          <cell r="T2">
            <v>0.5</v>
          </cell>
          <cell r="U2">
            <v>0.54166666666666696</v>
          </cell>
          <cell r="V2">
            <v>0.58333333333333304</v>
          </cell>
          <cell r="W2">
            <v>0.625</v>
          </cell>
          <cell r="X2">
            <v>0.66666666666666696</v>
          </cell>
          <cell r="Y2">
            <v>0.70833333333333304</v>
          </cell>
          <cell r="Z2">
            <v>0.75</v>
          </cell>
          <cell r="AA2">
            <v>0.79166666666666696</v>
          </cell>
          <cell r="AB2">
            <v>0.83333333333333304</v>
          </cell>
          <cell r="AC2">
            <v>0.875</v>
          </cell>
          <cell r="AD2">
            <v>0.91666666666666696</v>
          </cell>
          <cell r="AE2">
            <v>0.95833333333333304</v>
          </cell>
        </row>
        <row r="3">
          <cell r="A3" t="str">
            <v>Off</v>
          </cell>
          <cell r="H3">
            <v>3.472222222222222E-3</v>
          </cell>
          <cell r="I3">
            <v>4.5138888888888902E-2</v>
          </cell>
          <cell r="J3">
            <v>8.6805555555555594E-2</v>
          </cell>
          <cell r="K3">
            <v>0.12847222222222199</v>
          </cell>
          <cell r="L3">
            <v>0.17013888888888901</v>
          </cell>
          <cell r="M3">
            <v>0.211805555555556</v>
          </cell>
          <cell r="N3">
            <v>0.25347222222222199</v>
          </cell>
          <cell r="O3">
            <v>0.29513888888888901</v>
          </cell>
          <cell r="P3">
            <v>0.33680555555555602</v>
          </cell>
          <cell r="Q3">
            <v>0.37847222222222199</v>
          </cell>
          <cell r="R3">
            <v>0.42013888888888901</v>
          </cell>
          <cell r="S3">
            <v>0.46180555555555602</v>
          </cell>
          <cell r="T3">
            <v>0.50347222222222199</v>
          </cell>
          <cell r="U3">
            <v>0.54513888888888895</v>
          </cell>
          <cell r="V3">
            <v>0.58680555555555503</v>
          </cell>
          <cell r="W3">
            <v>0.62847222222222199</v>
          </cell>
          <cell r="X3">
            <v>0.67013888888888895</v>
          </cell>
          <cell r="Y3">
            <v>0.71180555555555503</v>
          </cell>
          <cell r="Z3">
            <v>0.75347222222222199</v>
          </cell>
          <cell r="AA3">
            <v>0.79513888888888895</v>
          </cell>
          <cell r="AB3">
            <v>0.83680555555555503</v>
          </cell>
          <cell r="AC3">
            <v>0.87847222222222199</v>
          </cell>
          <cell r="AD3">
            <v>0.92013888888888895</v>
          </cell>
          <cell r="AE3">
            <v>0.96180555555555503</v>
          </cell>
        </row>
        <row r="4">
          <cell r="H4">
            <v>6.9444444444444397E-3</v>
          </cell>
          <cell r="I4">
            <v>4.8611111111111098E-2</v>
          </cell>
          <cell r="J4">
            <v>9.0277777777777804E-2</v>
          </cell>
          <cell r="K4">
            <v>0.131944444444444</v>
          </cell>
          <cell r="L4">
            <v>0.17361111111111099</v>
          </cell>
          <cell r="M4">
            <v>0.21527777777777801</v>
          </cell>
          <cell r="N4">
            <v>0.25694444444444398</v>
          </cell>
          <cell r="O4">
            <v>0.29861111111111099</v>
          </cell>
          <cell r="P4">
            <v>0.34027777777777801</v>
          </cell>
          <cell r="Q4">
            <v>0.38194444444444398</v>
          </cell>
          <cell r="R4">
            <v>0.42361111111111099</v>
          </cell>
          <cell r="S4">
            <v>0.46527777777777801</v>
          </cell>
          <cell r="T4">
            <v>0.50694444444444398</v>
          </cell>
          <cell r="U4">
            <v>0.54861111111111105</v>
          </cell>
          <cell r="V4">
            <v>0.59027777777777801</v>
          </cell>
          <cell r="W4">
            <v>0.63194444444444398</v>
          </cell>
          <cell r="X4">
            <v>0.67361111111111105</v>
          </cell>
          <cell r="Y4">
            <v>0.71527777777777801</v>
          </cell>
          <cell r="Z4">
            <v>0.75694444444444398</v>
          </cell>
          <cell r="AA4">
            <v>0.79861111111111105</v>
          </cell>
          <cell r="AB4">
            <v>0.84027777777777801</v>
          </cell>
          <cell r="AC4">
            <v>0.88194444444444398</v>
          </cell>
          <cell r="AD4">
            <v>0.92361111111111105</v>
          </cell>
          <cell r="AE4">
            <v>0.96527777777777801</v>
          </cell>
        </row>
        <row r="5">
          <cell r="H5">
            <v>1.0416666666666701E-2</v>
          </cell>
          <cell r="I5">
            <v>5.2083333333333301E-2</v>
          </cell>
          <cell r="J5">
            <v>9.375E-2</v>
          </cell>
          <cell r="K5">
            <v>0.13541666666666699</v>
          </cell>
          <cell r="L5">
            <v>0.17708333333333301</v>
          </cell>
          <cell r="M5">
            <v>0.21875</v>
          </cell>
          <cell r="N5">
            <v>0.26041666666666702</v>
          </cell>
          <cell r="O5">
            <v>0.30208333333333298</v>
          </cell>
          <cell r="P5">
            <v>0.34375</v>
          </cell>
          <cell r="Q5">
            <v>0.38541666666666702</v>
          </cell>
          <cell r="R5">
            <v>0.42708333333333298</v>
          </cell>
          <cell r="S5">
            <v>0.46875</v>
          </cell>
          <cell r="T5">
            <v>0.51041666666666696</v>
          </cell>
          <cell r="U5">
            <v>0.55208333333333304</v>
          </cell>
          <cell r="V5">
            <v>0.59375</v>
          </cell>
          <cell r="W5">
            <v>0.63541666666666696</v>
          </cell>
          <cell r="X5">
            <v>0.67708333333333304</v>
          </cell>
          <cell r="Y5">
            <v>0.71875</v>
          </cell>
          <cell r="Z5">
            <v>0.76041666666666696</v>
          </cell>
          <cell r="AA5">
            <v>0.80208333333333304</v>
          </cell>
          <cell r="AB5">
            <v>0.84375</v>
          </cell>
          <cell r="AC5">
            <v>0.88541666666666696</v>
          </cell>
          <cell r="AD5">
            <v>0.92708333333333304</v>
          </cell>
          <cell r="AE5">
            <v>0.96875</v>
          </cell>
        </row>
        <row r="6">
          <cell r="H6">
            <v>1.38888888888889E-2</v>
          </cell>
          <cell r="I6">
            <v>5.5555555555555601E-2</v>
          </cell>
          <cell r="J6">
            <v>9.7222222222222196E-2</v>
          </cell>
          <cell r="K6">
            <v>0.13888888888888901</v>
          </cell>
          <cell r="L6">
            <v>0.180555555555556</v>
          </cell>
          <cell r="M6">
            <v>0.22222222222222199</v>
          </cell>
          <cell r="N6">
            <v>0.26388888888888901</v>
          </cell>
          <cell r="O6">
            <v>0.30555555555555602</v>
          </cell>
          <cell r="P6">
            <v>0.34722222222222199</v>
          </cell>
          <cell r="Q6">
            <v>0.38888888888888901</v>
          </cell>
          <cell r="R6">
            <v>0.43055555555555602</v>
          </cell>
          <cell r="S6">
            <v>0.47222222222222199</v>
          </cell>
          <cell r="T6">
            <v>0.51388888888888895</v>
          </cell>
          <cell r="U6">
            <v>0.55555555555555602</v>
          </cell>
          <cell r="V6">
            <v>0.59722222222222199</v>
          </cell>
          <cell r="W6">
            <v>0.63888888888888895</v>
          </cell>
          <cell r="X6">
            <v>0.68055555555555503</v>
          </cell>
          <cell r="Y6">
            <v>0.72222222222222199</v>
          </cell>
          <cell r="Z6">
            <v>0.76388888888888895</v>
          </cell>
          <cell r="AA6">
            <v>0.80555555555555503</v>
          </cell>
          <cell r="AB6">
            <v>0.84722222222222199</v>
          </cell>
          <cell r="AC6">
            <v>0.88888888888888895</v>
          </cell>
          <cell r="AD6">
            <v>0.93055555555555503</v>
          </cell>
          <cell r="AE6">
            <v>0.97222222222222199</v>
          </cell>
        </row>
        <row r="7">
          <cell r="H7">
            <v>1.7361111111111101E-2</v>
          </cell>
          <cell r="I7">
            <v>5.9027777777777797E-2</v>
          </cell>
          <cell r="J7">
            <v>0.100694444444444</v>
          </cell>
          <cell r="K7">
            <v>0.14236111111111099</v>
          </cell>
          <cell r="L7">
            <v>0.18402777777777801</v>
          </cell>
          <cell r="M7">
            <v>0.225694444444444</v>
          </cell>
          <cell r="N7">
            <v>0.26736111111111099</v>
          </cell>
          <cell r="O7">
            <v>0.30902777777777801</v>
          </cell>
          <cell r="P7">
            <v>0.35069444444444398</v>
          </cell>
          <cell r="Q7">
            <v>0.39236111111111099</v>
          </cell>
          <cell r="R7">
            <v>0.43402777777777801</v>
          </cell>
          <cell r="S7">
            <v>0.47569444444444398</v>
          </cell>
          <cell r="T7">
            <v>0.51736111111111105</v>
          </cell>
          <cell r="U7">
            <v>0.55902777777777801</v>
          </cell>
          <cell r="V7">
            <v>0.60069444444444398</v>
          </cell>
          <cell r="W7">
            <v>0.64236111111111105</v>
          </cell>
          <cell r="X7">
            <v>0.68402777777777801</v>
          </cell>
          <cell r="Y7">
            <v>0.72569444444444398</v>
          </cell>
          <cell r="Z7">
            <v>0.76736111111111105</v>
          </cell>
          <cell r="AA7">
            <v>0.80902777777777801</v>
          </cell>
          <cell r="AB7">
            <v>0.85069444444444398</v>
          </cell>
          <cell r="AC7">
            <v>0.89236111111111105</v>
          </cell>
          <cell r="AD7">
            <v>0.93402777777777801</v>
          </cell>
          <cell r="AE7">
            <v>0.97569444444444398</v>
          </cell>
        </row>
        <row r="8">
          <cell r="H8">
            <v>2.0833333333333301E-2</v>
          </cell>
          <cell r="I8">
            <v>6.25E-2</v>
          </cell>
          <cell r="J8">
            <v>0.104166666666667</v>
          </cell>
          <cell r="K8">
            <v>0.14583333333333301</v>
          </cell>
          <cell r="L8">
            <v>0.1875</v>
          </cell>
          <cell r="M8">
            <v>0.22916666666666699</v>
          </cell>
          <cell r="N8">
            <v>0.27083333333333298</v>
          </cell>
          <cell r="O8">
            <v>0.3125</v>
          </cell>
          <cell r="P8">
            <v>0.35416666666666702</v>
          </cell>
          <cell r="Q8">
            <v>0.39583333333333298</v>
          </cell>
          <cell r="R8">
            <v>0.4375</v>
          </cell>
          <cell r="S8">
            <v>0.47916666666666702</v>
          </cell>
          <cell r="T8">
            <v>0.52083333333333304</v>
          </cell>
          <cell r="U8">
            <v>0.5625</v>
          </cell>
          <cell r="V8">
            <v>0.60416666666666696</v>
          </cell>
          <cell r="W8">
            <v>0.64583333333333304</v>
          </cell>
          <cell r="X8">
            <v>0.6875</v>
          </cell>
          <cell r="Y8">
            <v>0.72916666666666696</v>
          </cell>
          <cell r="Z8">
            <v>0.77083333333333304</v>
          </cell>
          <cell r="AA8">
            <v>0.8125</v>
          </cell>
          <cell r="AB8">
            <v>0.85416666666666696</v>
          </cell>
          <cell r="AC8">
            <v>0.89583333333333304</v>
          </cell>
          <cell r="AD8">
            <v>0.9375</v>
          </cell>
          <cell r="AE8">
            <v>0.97916666666666696</v>
          </cell>
        </row>
        <row r="9">
          <cell r="H9">
            <v>2.4305555555555601E-2</v>
          </cell>
          <cell r="I9">
            <v>6.5972222222222196E-2</v>
          </cell>
          <cell r="J9">
            <v>0.10763888888888901</v>
          </cell>
          <cell r="K9">
            <v>0.149305555555556</v>
          </cell>
          <cell r="L9">
            <v>0.19097222222222199</v>
          </cell>
          <cell r="M9">
            <v>0.23263888888888901</v>
          </cell>
          <cell r="N9">
            <v>0.27430555555555602</v>
          </cell>
          <cell r="O9">
            <v>0.31597222222222199</v>
          </cell>
          <cell r="P9">
            <v>0.35763888888888901</v>
          </cell>
          <cell r="Q9">
            <v>0.39930555555555602</v>
          </cell>
          <cell r="R9">
            <v>0.44097222222222199</v>
          </cell>
          <cell r="S9">
            <v>0.48263888888888901</v>
          </cell>
          <cell r="T9">
            <v>0.52430555555555602</v>
          </cell>
          <cell r="U9">
            <v>0.56597222222222199</v>
          </cell>
          <cell r="V9">
            <v>0.60763888888888895</v>
          </cell>
          <cell r="W9">
            <v>0.64930555555555503</v>
          </cell>
          <cell r="X9">
            <v>0.69097222222222199</v>
          </cell>
          <cell r="Y9">
            <v>0.73263888888888895</v>
          </cell>
          <cell r="Z9">
            <v>0.77430555555555503</v>
          </cell>
          <cell r="AA9">
            <v>0.81597222222222199</v>
          </cell>
          <cell r="AB9">
            <v>0.85763888888888895</v>
          </cell>
          <cell r="AC9">
            <v>0.89930555555555503</v>
          </cell>
          <cell r="AD9">
            <v>0.94097222222222199</v>
          </cell>
          <cell r="AE9">
            <v>0.98263888888888895</v>
          </cell>
        </row>
        <row r="10">
          <cell r="H10">
            <v>2.7777777777777801E-2</v>
          </cell>
          <cell r="I10">
            <v>6.9444444444444406E-2</v>
          </cell>
          <cell r="J10">
            <v>0.11111111111111099</v>
          </cell>
          <cell r="K10">
            <v>0.15277777777777801</v>
          </cell>
          <cell r="L10">
            <v>0.194444444444444</v>
          </cell>
          <cell r="M10">
            <v>0.23611111111111099</v>
          </cell>
          <cell r="N10">
            <v>0.27777777777777801</v>
          </cell>
          <cell r="O10">
            <v>0.31944444444444398</v>
          </cell>
          <cell r="P10">
            <v>0.36111111111111099</v>
          </cell>
          <cell r="Q10">
            <v>0.40277777777777801</v>
          </cell>
          <cell r="R10">
            <v>0.44444444444444398</v>
          </cell>
          <cell r="S10">
            <v>0.48611111111111099</v>
          </cell>
          <cell r="T10">
            <v>0.52777777777777801</v>
          </cell>
          <cell r="U10">
            <v>0.56944444444444398</v>
          </cell>
          <cell r="V10">
            <v>0.61111111111111105</v>
          </cell>
          <cell r="W10">
            <v>0.65277777777777801</v>
          </cell>
          <cell r="X10">
            <v>0.69444444444444398</v>
          </cell>
          <cell r="Y10">
            <v>0.73611111111111105</v>
          </cell>
          <cell r="Z10">
            <v>0.77777777777777801</v>
          </cell>
          <cell r="AA10">
            <v>0.81944444444444398</v>
          </cell>
          <cell r="AB10">
            <v>0.86111111111111105</v>
          </cell>
          <cell r="AC10">
            <v>0.90277777777777801</v>
          </cell>
          <cell r="AD10">
            <v>0.94444444444444398</v>
          </cell>
          <cell r="AE10">
            <v>0.98611111111111105</v>
          </cell>
        </row>
        <row r="11">
          <cell r="H11">
            <v>3.125E-2</v>
          </cell>
          <cell r="I11">
            <v>7.2916666666666699E-2</v>
          </cell>
          <cell r="J11">
            <v>0.114583333333333</v>
          </cell>
          <cell r="K11">
            <v>0.15625</v>
          </cell>
          <cell r="L11">
            <v>0.19791666666666699</v>
          </cell>
          <cell r="M11">
            <v>0.23958333333333301</v>
          </cell>
          <cell r="N11">
            <v>0.28125</v>
          </cell>
          <cell r="O11">
            <v>0.32291666666666702</v>
          </cell>
          <cell r="P11">
            <v>0.36458333333333298</v>
          </cell>
          <cell r="Q11">
            <v>0.40625</v>
          </cell>
          <cell r="R11">
            <v>0.44791666666666702</v>
          </cell>
          <cell r="S11">
            <v>0.48958333333333298</v>
          </cell>
          <cell r="T11">
            <v>0.53125</v>
          </cell>
          <cell r="U11">
            <v>0.57291666666666696</v>
          </cell>
          <cell r="V11">
            <v>0.61458333333333304</v>
          </cell>
          <cell r="W11">
            <v>0.65625</v>
          </cell>
          <cell r="X11">
            <v>0.69791666666666696</v>
          </cell>
          <cell r="Y11">
            <v>0.73958333333333304</v>
          </cell>
          <cell r="Z11">
            <v>0.78125</v>
          </cell>
          <cell r="AA11">
            <v>0.82291666666666696</v>
          </cell>
          <cell r="AB11">
            <v>0.86458333333333304</v>
          </cell>
          <cell r="AC11">
            <v>0.90625</v>
          </cell>
          <cell r="AD11">
            <v>0.94791666666666696</v>
          </cell>
          <cell r="AE11">
            <v>0.98958333333333304</v>
          </cell>
        </row>
        <row r="12">
          <cell r="H12">
            <v>3.4722222222222203E-2</v>
          </cell>
          <cell r="I12">
            <v>7.6388888888888895E-2</v>
          </cell>
          <cell r="J12">
            <v>0.118055555555556</v>
          </cell>
          <cell r="K12">
            <v>0.15972222222222199</v>
          </cell>
          <cell r="L12">
            <v>0.20138888888888901</v>
          </cell>
          <cell r="M12">
            <v>0.243055555555556</v>
          </cell>
          <cell r="N12">
            <v>0.28472222222222199</v>
          </cell>
          <cell r="O12">
            <v>0.32638888888888901</v>
          </cell>
          <cell r="P12">
            <v>0.36805555555555602</v>
          </cell>
          <cell r="Q12">
            <v>0.40972222222222199</v>
          </cell>
          <cell r="R12">
            <v>0.45138888888888901</v>
          </cell>
          <cell r="S12">
            <v>0.49305555555555602</v>
          </cell>
          <cell r="T12">
            <v>0.53472222222222199</v>
          </cell>
          <cell r="U12">
            <v>0.57638888888888895</v>
          </cell>
          <cell r="V12">
            <v>0.61805555555555503</v>
          </cell>
          <cell r="W12">
            <v>0.65972222222222199</v>
          </cell>
          <cell r="X12">
            <v>0.70138888888888895</v>
          </cell>
          <cell r="Y12">
            <v>0.74305555555555503</v>
          </cell>
          <cell r="Z12">
            <v>0.78472222222222199</v>
          </cell>
          <cell r="AA12">
            <v>0.82638888888888895</v>
          </cell>
          <cell r="AB12">
            <v>0.86805555555555503</v>
          </cell>
          <cell r="AC12">
            <v>0.90972222222222199</v>
          </cell>
          <cell r="AD12">
            <v>0.95138888888888895</v>
          </cell>
          <cell r="AE12">
            <v>0.99305555555555503</v>
          </cell>
        </row>
        <row r="13">
          <cell r="H13">
            <v>3.8194444444444399E-2</v>
          </cell>
          <cell r="I13">
            <v>7.9861111111111105E-2</v>
          </cell>
          <cell r="J13">
            <v>0.121527777777778</v>
          </cell>
          <cell r="K13">
            <v>0.163194444444444</v>
          </cell>
          <cell r="L13">
            <v>0.20486111111111099</v>
          </cell>
          <cell r="M13">
            <v>0.24652777777777801</v>
          </cell>
          <cell r="N13">
            <v>0.28819444444444398</v>
          </cell>
          <cell r="O13">
            <v>0.32986111111111099</v>
          </cell>
          <cell r="P13">
            <v>0.37152777777777801</v>
          </cell>
          <cell r="Q13">
            <v>0.41319444444444398</v>
          </cell>
          <cell r="R13">
            <v>0.45486111111111099</v>
          </cell>
          <cell r="S13">
            <v>0.49652777777777801</v>
          </cell>
          <cell r="T13">
            <v>0.53819444444444398</v>
          </cell>
          <cell r="U13">
            <v>0.57986111111111105</v>
          </cell>
          <cell r="V13">
            <v>0.62152777777777801</v>
          </cell>
          <cell r="W13">
            <v>0.66319444444444398</v>
          </cell>
          <cell r="X13">
            <v>0.70486111111111105</v>
          </cell>
          <cell r="Y13">
            <v>0.74652777777777801</v>
          </cell>
          <cell r="Z13">
            <v>0.78819444444444398</v>
          </cell>
          <cell r="AA13">
            <v>0.82986111111111105</v>
          </cell>
          <cell r="AB13">
            <v>0.87152777777777801</v>
          </cell>
          <cell r="AC13">
            <v>0.91319444444444398</v>
          </cell>
          <cell r="AD13">
            <v>0.95486111111111105</v>
          </cell>
          <cell r="AE13">
            <v>0.99652777777777801</v>
          </cell>
        </row>
        <row r="14">
          <cell r="H14">
            <v>4.1666666666666699E-2</v>
          </cell>
          <cell r="I14">
            <v>8.3333333333333301E-2</v>
          </cell>
          <cell r="J14">
            <v>0.125</v>
          </cell>
          <cell r="K14">
            <v>0.16666666666666699</v>
          </cell>
          <cell r="L14">
            <v>0.20833333333333301</v>
          </cell>
          <cell r="M14">
            <v>0.25</v>
          </cell>
          <cell r="N14">
            <v>0.29166666666666702</v>
          </cell>
          <cell r="O14">
            <v>0.33333333333333298</v>
          </cell>
          <cell r="P14">
            <v>0.375</v>
          </cell>
          <cell r="Q14">
            <v>0.41666666666666702</v>
          </cell>
          <cell r="R14">
            <v>0.45833333333333298</v>
          </cell>
          <cell r="S14">
            <v>0.5</v>
          </cell>
          <cell r="T14">
            <v>0.54166666666666696</v>
          </cell>
          <cell r="U14">
            <v>0.58333333333333304</v>
          </cell>
          <cell r="V14">
            <v>0.625</v>
          </cell>
          <cell r="W14">
            <v>0.66666666666666696</v>
          </cell>
          <cell r="X14">
            <v>0.70833333333333304</v>
          </cell>
          <cell r="Y14">
            <v>0.75</v>
          </cell>
          <cell r="Z14">
            <v>0.79166666666666696</v>
          </cell>
          <cell r="AA14">
            <v>0.83333333333333304</v>
          </cell>
          <cell r="AB14">
            <v>0.875</v>
          </cell>
          <cell r="AC14">
            <v>0.91666666666666696</v>
          </cell>
          <cell r="AD14">
            <v>0.95833333333333304</v>
          </cell>
          <cell r="AE14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L122"/>
  <sheetViews>
    <sheetView zoomScaleNormal="100" workbookViewId="0">
      <selection activeCell="C1" sqref="C1:G2"/>
    </sheetView>
  </sheetViews>
  <sheetFormatPr defaultColWidth="9.140625" defaultRowHeight="15"/>
  <cols>
    <col min="1" max="1" width="10.42578125" style="6" customWidth="1"/>
    <col min="2" max="2" width="18.85546875" style="6" bestFit="1" customWidth="1"/>
    <col min="3" max="3" width="11.28515625" style="6" bestFit="1" customWidth="1"/>
    <col min="4" max="4" width="6.85546875" style="6" bestFit="1" customWidth="1"/>
    <col min="5" max="5" width="9.85546875" style="6" bestFit="1" customWidth="1"/>
    <col min="6" max="6" width="21.28515625" style="6" bestFit="1" customWidth="1"/>
    <col min="7" max="7" width="17" style="6" bestFit="1" customWidth="1"/>
    <col min="8" max="8" width="7.28515625" style="7" bestFit="1" customWidth="1"/>
    <col min="9" max="9" width="9" style="6" bestFit="1" customWidth="1"/>
    <col min="10" max="10" width="10" style="6" bestFit="1" customWidth="1"/>
    <col min="11" max="11" width="17.42578125" style="6" bestFit="1" customWidth="1"/>
    <col min="12" max="12" width="23" style="6" bestFit="1" customWidth="1"/>
    <col min="13" max="13" width="9.140625" style="6" customWidth="1"/>
    <col min="14" max="16384" width="9.140625" style="6"/>
  </cols>
  <sheetData>
    <row r="1" spans="1:12" ht="24" customHeight="1">
      <c r="A1" s="13" t="s">
        <v>33</v>
      </c>
      <c r="B1" s="14" t="s">
        <v>34</v>
      </c>
      <c r="C1" s="36" t="s">
        <v>35</v>
      </c>
      <c r="D1" s="36" t="s">
        <v>36</v>
      </c>
      <c r="E1" s="36" t="s">
        <v>37</v>
      </c>
      <c r="F1" s="36" t="s">
        <v>126</v>
      </c>
      <c r="G1" s="31" t="s">
        <v>38</v>
      </c>
      <c r="H1" s="15" t="s">
        <v>58</v>
      </c>
      <c r="I1" s="16" t="s">
        <v>59</v>
      </c>
      <c r="J1" s="17" t="s">
        <v>60</v>
      </c>
      <c r="K1" s="18" t="s">
        <v>61</v>
      </c>
      <c r="L1" s="19" t="s">
        <v>62</v>
      </c>
    </row>
    <row r="2" spans="1:12" ht="20.100000000000001" customHeight="1">
      <c r="A2" s="8" t="s">
        <v>63</v>
      </c>
      <c r="B2" s="10" t="s">
        <v>24</v>
      </c>
      <c r="C2" s="35" t="str">
        <f>VLOOKUP(B2,[16]MAster!$K:$T,10,FALSE)</f>
        <v>RM4705</v>
      </c>
      <c r="D2" s="37">
        <f>H2</f>
        <v>35</v>
      </c>
      <c r="E2" s="35">
        <f>VLOOKUP(B2,[16]MAster!$K:$T,7,FALSE)</f>
        <v>321</v>
      </c>
      <c r="F2" s="35">
        <f>ROUNDUP(24*3600/D2,0)</f>
        <v>2469</v>
      </c>
      <c r="G2" s="35">
        <f>IF(F2=" "," ",ROUNDUP(F2/E2,0))</f>
        <v>8</v>
      </c>
      <c r="H2" s="20">
        <v>35</v>
      </c>
      <c r="I2" s="21" t="s">
        <v>39</v>
      </c>
      <c r="J2" s="22" t="s">
        <v>50</v>
      </c>
      <c r="K2" s="22">
        <v>8</v>
      </c>
      <c r="L2" s="23"/>
    </row>
    <row r="3" spans="1:12" ht="20.100000000000001" customHeight="1">
      <c r="A3" s="8" t="s">
        <v>64</v>
      </c>
      <c r="B3" s="10" t="s">
        <v>24</v>
      </c>
      <c r="C3" s="40" t="str">
        <f>VLOOKUP(B3,[16]MAster!$K:$T,10,FALSE)</f>
        <v>RM4705</v>
      </c>
      <c r="D3" s="37">
        <f t="shared" ref="D3:D51" si="0">H3</f>
        <v>35</v>
      </c>
      <c r="E3" s="40">
        <f>VLOOKUP(B3,[16]MAster!$K:$T,7,FALSE)</f>
        <v>321</v>
      </c>
      <c r="F3" s="35">
        <f t="shared" ref="F3:F51" si="1">ROUNDUP(24*3600/D3,0)</f>
        <v>2469</v>
      </c>
      <c r="G3" s="35">
        <f t="shared" ref="G3:G51" si="2">IF(F3=" "," ",ROUNDUP(F3/E3,0))</f>
        <v>8</v>
      </c>
      <c r="H3" s="20">
        <v>35</v>
      </c>
      <c r="I3" s="21" t="s">
        <v>39</v>
      </c>
      <c r="J3" s="22" t="s">
        <v>50</v>
      </c>
      <c r="K3" s="22">
        <v>8</v>
      </c>
      <c r="L3" s="23"/>
    </row>
    <row r="4" spans="1:12" ht="19.5" customHeight="1">
      <c r="A4" s="8" t="s">
        <v>65</v>
      </c>
      <c r="B4" s="10" t="s">
        <v>24</v>
      </c>
      <c r="C4" s="40" t="str">
        <f>VLOOKUP(B4,[16]MAster!$K:$T,10,FALSE)</f>
        <v>RM4705</v>
      </c>
      <c r="D4" s="37">
        <f t="shared" si="0"/>
        <v>35</v>
      </c>
      <c r="E4" s="40">
        <f>VLOOKUP(B4,[16]MAster!$K:$T,7,FALSE)</f>
        <v>321</v>
      </c>
      <c r="F4" s="35">
        <f t="shared" si="1"/>
        <v>2469</v>
      </c>
      <c r="G4" s="35">
        <f t="shared" si="2"/>
        <v>8</v>
      </c>
      <c r="H4" s="20">
        <v>35</v>
      </c>
      <c r="I4" s="21" t="s">
        <v>39</v>
      </c>
      <c r="J4" s="22" t="s">
        <v>50</v>
      </c>
      <c r="K4" s="22">
        <v>8</v>
      </c>
      <c r="L4" s="23"/>
    </row>
    <row r="5" spans="1:12" ht="20.25" customHeight="1">
      <c r="A5" s="8" t="s">
        <v>66</v>
      </c>
      <c r="B5" s="10" t="s">
        <v>22</v>
      </c>
      <c r="C5" s="40" t="str">
        <f>VLOOKUP(B5,[16]MAster!$K:$T,10,FALSE)</f>
        <v>RM4812</v>
      </c>
      <c r="D5" s="37">
        <f t="shared" si="0"/>
        <v>26</v>
      </c>
      <c r="E5" s="40">
        <f>VLOOKUP(B5,[16]MAster!$K:$T,7,FALSE)</f>
        <v>450</v>
      </c>
      <c r="F5" s="35">
        <f t="shared" si="1"/>
        <v>3324</v>
      </c>
      <c r="G5" s="35">
        <f t="shared" si="2"/>
        <v>8</v>
      </c>
      <c r="H5" s="20">
        <v>26</v>
      </c>
      <c r="I5" s="21" t="s">
        <v>39</v>
      </c>
      <c r="J5" s="22" t="s">
        <v>67</v>
      </c>
      <c r="K5" s="22">
        <v>8</v>
      </c>
      <c r="L5" s="23"/>
    </row>
    <row r="6" spans="1:12" ht="19.5" customHeight="1">
      <c r="A6" s="8" t="s">
        <v>68</v>
      </c>
      <c r="B6" s="10" t="s">
        <v>23</v>
      </c>
      <c r="C6" s="40" t="str">
        <f>VLOOKUP(B6,[16]MAster!$K:$T,10,FALSE)</f>
        <v>RM3501</v>
      </c>
      <c r="D6" s="37">
        <f t="shared" si="0"/>
        <v>42</v>
      </c>
      <c r="E6" s="40">
        <f>VLOOKUP(B6,[16]MAster!$K:$T,7,FALSE)</f>
        <v>146</v>
      </c>
      <c r="F6" s="35">
        <f t="shared" si="1"/>
        <v>2058</v>
      </c>
      <c r="G6" s="35">
        <f t="shared" si="2"/>
        <v>15</v>
      </c>
      <c r="H6" s="20">
        <v>42</v>
      </c>
      <c r="I6" s="21" t="s">
        <v>39</v>
      </c>
      <c r="J6" s="22" t="s">
        <v>69</v>
      </c>
      <c r="K6" s="22">
        <v>12</v>
      </c>
      <c r="L6" s="23"/>
    </row>
    <row r="7" spans="1:12" ht="19.5" customHeight="1">
      <c r="A7" s="8" t="s">
        <v>70</v>
      </c>
      <c r="B7" s="10" t="s">
        <v>23</v>
      </c>
      <c r="C7" s="40" t="str">
        <f>VLOOKUP(B7,[16]MAster!$K:$T,10,FALSE)</f>
        <v>RM3501</v>
      </c>
      <c r="D7" s="37">
        <f t="shared" si="0"/>
        <v>42</v>
      </c>
      <c r="E7" s="40">
        <f>VLOOKUP(B7,[16]MAster!$K:$T,7,FALSE)</f>
        <v>146</v>
      </c>
      <c r="F7" s="35">
        <f t="shared" si="1"/>
        <v>2058</v>
      </c>
      <c r="G7" s="35">
        <f t="shared" si="2"/>
        <v>15</v>
      </c>
      <c r="H7" s="20">
        <v>42</v>
      </c>
      <c r="I7" s="21" t="s">
        <v>39</v>
      </c>
      <c r="J7" s="22" t="s">
        <v>69</v>
      </c>
      <c r="K7" s="22">
        <v>14</v>
      </c>
      <c r="L7" s="23"/>
    </row>
    <row r="8" spans="1:12" ht="20.25" customHeight="1">
      <c r="A8" s="8" t="s">
        <v>71</v>
      </c>
      <c r="B8" s="10" t="s">
        <v>26</v>
      </c>
      <c r="C8" s="40" t="str">
        <f>VLOOKUP(B8,[16]MAster!$K:$T,10,FALSE)</f>
        <v>RM2808</v>
      </c>
      <c r="D8" s="37">
        <f t="shared" si="0"/>
        <v>34</v>
      </c>
      <c r="E8" s="40">
        <f>VLOOKUP(B8,[16]MAster!$K:$T,7,FALSE)</f>
        <v>37</v>
      </c>
      <c r="F8" s="35">
        <f t="shared" si="1"/>
        <v>2542</v>
      </c>
      <c r="G8" s="35">
        <f t="shared" si="2"/>
        <v>69</v>
      </c>
      <c r="H8" s="20">
        <v>34</v>
      </c>
      <c r="I8" s="21" t="s">
        <v>39</v>
      </c>
      <c r="J8" s="22" t="s">
        <v>72</v>
      </c>
      <c r="K8" s="22">
        <v>69</v>
      </c>
      <c r="L8" s="23"/>
    </row>
    <row r="9" spans="1:12" ht="19.5" customHeight="1">
      <c r="A9" s="8" t="s">
        <v>73</v>
      </c>
      <c r="B9" s="10" t="s">
        <v>26</v>
      </c>
      <c r="C9" s="40" t="str">
        <f>VLOOKUP(B9,[16]MAster!$K:$T,10,FALSE)</f>
        <v>RM2808</v>
      </c>
      <c r="D9" s="37">
        <f t="shared" si="0"/>
        <v>34</v>
      </c>
      <c r="E9" s="40">
        <f>VLOOKUP(B9,[16]MAster!$K:$T,7,FALSE)</f>
        <v>37</v>
      </c>
      <c r="F9" s="35">
        <f t="shared" si="1"/>
        <v>2542</v>
      </c>
      <c r="G9" s="35">
        <f t="shared" si="2"/>
        <v>69</v>
      </c>
      <c r="H9" s="20">
        <v>34</v>
      </c>
      <c r="I9" s="21" t="s">
        <v>39</v>
      </c>
      <c r="J9" s="22" t="s">
        <v>72</v>
      </c>
      <c r="K9" s="22">
        <v>69</v>
      </c>
      <c r="L9" s="23" t="s">
        <v>122</v>
      </c>
    </row>
    <row r="10" spans="1:12" ht="21">
      <c r="A10" s="8" t="s">
        <v>74</v>
      </c>
      <c r="B10" s="10" t="s">
        <v>26</v>
      </c>
      <c r="C10" s="40" t="str">
        <f>VLOOKUP(B10,[16]MAster!$K:$T,10,FALSE)</f>
        <v>RM2808</v>
      </c>
      <c r="D10" s="37">
        <f t="shared" si="0"/>
        <v>34</v>
      </c>
      <c r="E10" s="40">
        <f>VLOOKUP(B10,[16]MAster!$K:$T,7,FALSE)</f>
        <v>37</v>
      </c>
      <c r="F10" s="35">
        <f t="shared" si="1"/>
        <v>2542</v>
      </c>
      <c r="G10" s="35">
        <f t="shared" si="2"/>
        <v>69</v>
      </c>
      <c r="H10" s="20">
        <v>34</v>
      </c>
      <c r="I10" s="21" t="s">
        <v>39</v>
      </c>
      <c r="J10" s="22" t="s">
        <v>72</v>
      </c>
      <c r="K10" s="22">
        <v>69</v>
      </c>
      <c r="L10" s="23"/>
    </row>
    <row r="11" spans="1:12" ht="19.5" customHeight="1">
      <c r="A11" s="8" t="s">
        <v>75</v>
      </c>
      <c r="B11" s="10" t="s">
        <v>27</v>
      </c>
      <c r="C11" s="40" t="str">
        <f>VLOOKUP(B11,[16]MAster!$K:$T,10,FALSE)</f>
        <v>RM2808</v>
      </c>
      <c r="D11" s="37">
        <f t="shared" si="0"/>
        <v>33</v>
      </c>
      <c r="E11" s="40">
        <f>VLOOKUP(B11,[16]MAster!$K:$T,7,FALSE)</f>
        <v>41</v>
      </c>
      <c r="F11" s="35">
        <f t="shared" si="1"/>
        <v>2619</v>
      </c>
      <c r="G11" s="35">
        <f t="shared" si="2"/>
        <v>64</v>
      </c>
      <c r="H11" s="20">
        <v>33</v>
      </c>
      <c r="I11" s="21" t="s">
        <v>39</v>
      </c>
      <c r="J11" s="22" t="s">
        <v>72</v>
      </c>
      <c r="K11" s="22">
        <v>64</v>
      </c>
      <c r="L11" s="23"/>
    </row>
    <row r="12" spans="1:12" ht="20.100000000000001" customHeight="1">
      <c r="A12" s="8" t="s">
        <v>76</v>
      </c>
      <c r="B12" s="10" t="s">
        <v>25</v>
      </c>
      <c r="C12" s="40" t="str">
        <f>VLOOKUP(B12,[16]MAster!$K:$T,10,FALSE)</f>
        <v>RM2808</v>
      </c>
      <c r="D12" s="37">
        <f t="shared" si="0"/>
        <v>33</v>
      </c>
      <c r="E12" s="40">
        <f>VLOOKUP(B12,[16]MAster!$K:$T,7,FALSE)</f>
        <v>41</v>
      </c>
      <c r="F12" s="35">
        <f t="shared" si="1"/>
        <v>2619</v>
      </c>
      <c r="G12" s="35">
        <f t="shared" si="2"/>
        <v>64</v>
      </c>
      <c r="H12" s="20">
        <v>33</v>
      </c>
      <c r="I12" s="21" t="s">
        <v>39</v>
      </c>
      <c r="J12" s="22" t="s">
        <v>72</v>
      </c>
      <c r="K12" s="22">
        <v>64</v>
      </c>
      <c r="L12" s="23"/>
    </row>
    <row r="13" spans="1:12" ht="18.75" customHeight="1">
      <c r="A13" s="8" t="s">
        <v>77</v>
      </c>
      <c r="B13" s="10" t="s">
        <v>26</v>
      </c>
      <c r="C13" s="40" t="str">
        <f>VLOOKUP(B13,[16]MAster!$K:$T,10,FALSE)</f>
        <v>RM2808</v>
      </c>
      <c r="D13" s="37">
        <f t="shared" si="0"/>
        <v>34</v>
      </c>
      <c r="E13" s="40">
        <f>VLOOKUP(B13,[16]MAster!$K:$T,7,FALSE)</f>
        <v>37</v>
      </c>
      <c r="F13" s="35">
        <f t="shared" si="1"/>
        <v>2542</v>
      </c>
      <c r="G13" s="35">
        <f t="shared" si="2"/>
        <v>69</v>
      </c>
      <c r="H13" s="20">
        <v>34</v>
      </c>
      <c r="I13" s="21" t="s">
        <v>39</v>
      </c>
      <c r="J13" s="22" t="s">
        <v>72</v>
      </c>
      <c r="K13" s="22">
        <v>69</v>
      </c>
      <c r="L13" s="23"/>
    </row>
    <row r="14" spans="1:12" ht="19.5" customHeight="1">
      <c r="A14" s="8" t="s">
        <v>78</v>
      </c>
      <c r="B14" s="10" t="s">
        <v>26</v>
      </c>
      <c r="C14" s="40" t="str">
        <f>VLOOKUP(B14,[16]MAster!$K:$T,10,FALSE)</f>
        <v>RM2808</v>
      </c>
      <c r="D14" s="37">
        <f t="shared" si="0"/>
        <v>34</v>
      </c>
      <c r="E14" s="40">
        <f>VLOOKUP(B14,[16]MAster!$K:$T,7,FALSE)</f>
        <v>37</v>
      </c>
      <c r="F14" s="35">
        <f t="shared" si="1"/>
        <v>2542</v>
      </c>
      <c r="G14" s="35">
        <f t="shared" si="2"/>
        <v>69</v>
      </c>
      <c r="H14" s="20">
        <v>34</v>
      </c>
      <c r="I14" s="21" t="s">
        <v>39</v>
      </c>
      <c r="J14" s="22" t="s">
        <v>72</v>
      </c>
      <c r="K14" s="22">
        <v>69</v>
      </c>
      <c r="L14" s="23"/>
    </row>
    <row r="15" spans="1:12" ht="19.5" customHeight="1">
      <c r="A15" s="8" t="s">
        <v>79</v>
      </c>
      <c r="B15" s="10" t="s">
        <v>26</v>
      </c>
      <c r="C15" s="40" t="str">
        <f>VLOOKUP(B15,[16]MAster!$K:$T,10,FALSE)</f>
        <v>RM2808</v>
      </c>
      <c r="D15" s="37">
        <f t="shared" si="0"/>
        <v>34</v>
      </c>
      <c r="E15" s="40">
        <f>VLOOKUP(B15,[16]MAster!$K:$T,7,FALSE)</f>
        <v>37</v>
      </c>
      <c r="F15" s="35">
        <f t="shared" si="1"/>
        <v>2542</v>
      </c>
      <c r="G15" s="35">
        <f t="shared" si="2"/>
        <v>69</v>
      </c>
      <c r="H15" s="20">
        <v>34</v>
      </c>
      <c r="I15" s="21" t="s">
        <v>39</v>
      </c>
      <c r="J15" s="22" t="s">
        <v>72</v>
      </c>
      <c r="K15" s="22">
        <v>69</v>
      </c>
      <c r="L15" s="23"/>
    </row>
    <row r="16" spans="1:12" ht="20.100000000000001" customHeight="1">
      <c r="A16" s="8" t="s">
        <v>81</v>
      </c>
      <c r="B16" s="10" t="s">
        <v>15</v>
      </c>
      <c r="C16" s="40" t="str">
        <f>VLOOKUP(B16,[16]MAster!$K:$T,10,FALSE)</f>
        <v>RM1105</v>
      </c>
      <c r="D16" s="37">
        <f t="shared" si="0"/>
        <v>55</v>
      </c>
      <c r="E16" s="40">
        <f>VLOOKUP(B16,[16]MAster!$K:$T,7,FALSE)</f>
        <v>14</v>
      </c>
      <c r="F16" s="35">
        <f t="shared" si="1"/>
        <v>1571</v>
      </c>
      <c r="G16" s="35">
        <f t="shared" si="2"/>
        <v>113</v>
      </c>
      <c r="H16" s="20">
        <v>55</v>
      </c>
      <c r="I16" s="21" t="s">
        <v>39</v>
      </c>
      <c r="J16" s="22" t="s">
        <v>82</v>
      </c>
      <c r="K16" s="22">
        <v>113</v>
      </c>
      <c r="L16" s="23"/>
    </row>
    <row r="17" spans="1:12" ht="20.100000000000001" customHeight="1">
      <c r="A17" s="8" t="s">
        <v>83</v>
      </c>
      <c r="B17" s="10" t="s">
        <v>17</v>
      </c>
      <c r="C17" s="40" t="str">
        <f>VLOOKUP(B17,[16]MAster!$K:$T,10,FALSE)</f>
        <v>RM1129</v>
      </c>
      <c r="D17" s="37">
        <f t="shared" si="0"/>
        <v>17</v>
      </c>
      <c r="E17" s="40">
        <f>VLOOKUP(B17,[16]MAster!$K:$T,7,FALSE)</f>
        <v>277</v>
      </c>
      <c r="F17" s="35">
        <f t="shared" si="1"/>
        <v>5083</v>
      </c>
      <c r="G17" s="35">
        <f t="shared" si="2"/>
        <v>19</v>
      </c>
      <c r="H17" s="20">
        <v>17</v>
      </c>
      <c r="I17" s="21" t="s">
        <v>39</v>
      </c>
      <c r="J17" s="22" t="s">
        <v>84</v>
      </c>
      <c r="K17" s="22">
        <v>19</v>
      </c>
      <c r="L17" s="23" t="s">
        <v>122</v>
      </c>
    </row>
    <row r="18" spans="1:12" ht="20.25" customHeight="1">
      <c r="A18" s="8" t="s">
        <v>85</v>
      </c>
      <c r="B18" s="10" t="s">
        <v>8</v>
      </c>
      <c r="C18" s="40" t="str">
        <f>VLOOKUP(B18,[16]MAster!$K:$T,10,FALSE)</f>
        <v>RM1107</v>
      </c>
      <c r="D18" s="37">
        <f t="shared" si="0"/>
        <v>38</v>
      </c>
      <c r="E18" s="40">
        <f>VLOOKUP(B18,[16]MAster!$K:$T,7,FALSE)</f>
        <v>150</v>
      </c>
      <c r="F18" s="35">
        <f t="shared" si="1"/>
        <v>2274</v>
      </c>
      <c r="G18" s="35">
        <f t="shared" si="2"/>
        <v>16</v>
      </c>
      <c r="H18" s="20">
        <v>38</v>
      </c>
      <c r="I18" s="21" t="s">
        <v>39</v>
      </c>
      <c r="J18" s="22" t="s">
        <v>52</v>
      </c>
      <c r="K18" s="22">
        <v>16</v>
      </c>
      <c r="L18" s="23"/>
    </row>
    <row r="19" spans="1:12" ht="19.5" customHeight="1">
      <c r="A19" s="8" t="s">
        <v>86</v>
      </c>
      <c r="B19" s="10" t="s">
        <v>6</v>
      </c>
      <c r="C19" s="40" t="str">
        <f>VLOOKUP(B19,[16]MAster!$K:$T,10,FALSE)</f>
        <v>RM1117</v>
      </c>
      <c r="D19" s="37">
        <f t="shared" si="0"/>
        <v>25</v>
      </c>
      <c r="E19" s="40">
        <f>VLOOKUP(B19,[16]MAster!$K:$T,7,FALSE)</f>
        <v>68</v>
      </c>
      <c r="F19" s="35">
        <f t="shared" si="1"/>
        <v>3456</v>
      </c>
      <c r="G19" s="35">
        <f t="shared" si="2"/>
        <v>51</v>
      </c>
      <c r="H19" s="20">
        <v>25</v>
      </c>
      <c r="I19" s="21" t="s">
        <v>39</v>
      </c>
      <c r="J19" s="22" t="s">
        <v>46</v>
      </c>
      <c r="K19" s="22">
        <v>51</v>
      </c>
      <c r="L19" s="23"/>
    </row>
    <row r="20" spans="1:12" ht="19.5" customHeight="1">
      <c r="A20" s="8" t="s">
        <v>87</v>
      </c>
      <c r="B20" s="10" t="s">
        <v>0</v>
      </c>
      <c r="C20" s="40" t="str">
        <f>VLOOKUP(B20,[16]MAster!$K:$T,10,FALSE)</f>
        <v>RM1135</v>
      </c>
      <c r="D20" s="37">
        <f t="shared" si="0"/>
        <v>30</v>
      </c>
      <c r="E20" s="40">
        <f>VLOOKUP(B20,[16]MAster!$K:$T,7,FALSE)</f>
        <v>140</v>
      </c>
      <c r="F20" s="35">
        <f t="shared" si="1"/>
        <v>2880</v>
      </c>
      <c r="G20" s="35">
        <f t="shared" si="2"/>
        <v>21</v>
      </c>
      <c r="H20" s="20">
        <v>30</v>
      </c>
      <c r="I20" s="21" t="s">
        <v>39</v>
      </c>
      <c r="J20" s="22" t="s">
        <v>49</v>
      </c>
      <c r="K20" s="22">
        <v>21</v>
      </c>
      <c r="L20" s="23" t="s">
        <v>122</v>
      </c>
    </row>
    <row r="21" spans="1:12" ht="19.5" customHeight="1">
      <c r="A21" s="8" t="s">
        <v>89</v>
      </c>
      <c r="B21" s="10" t="s">
        <v>12</v>
      </c>
      <c r="C21" s="40" t="str">
        <f>VLOOKUP(B21,[16]MAster!$K:$T,10,FALSE)</f>
        <v>RM1106</v>
      </c>
      <c r="D21" s="37">
        <f t="shared" si="0"/>
        <v>46</v>
      </c>
      <c r="E21" s="40">
        <f>VLOOKUP(B21,[16]MAster!$K:$T,7,FALSE)</f>
        <v>54</v>
      </c>
      <c r="F21" s="35">
        <f t="shared" si="1"/>
        <v>1879</v>
      </c>
      <c r="G21" s="35">
        <f t="shared" si="2"/>
        <v>35</v>
      </c>
      <c r="H21" s="20">
        <v>46</v>
      </c>
      <c r="I21" s="21" t="s">
        <v>39</v>
      </c>
      <c r="J21" s="22" t="s">
        <v>90</v>
      </c>
      <c r="K21" s="22">
        <v>35</v>
      </c>
      <c r="L21" s="23"/>
    </row>
    <row r="22" spans="1:12" ht="19.5" customHeight="1">
      <c r="A22" s="8" t="s">
        <v>91</v>
      </c>
      <c r="B22" s="10" t="s">
        <v>11</v>
      </c>
      <c r="C22" s="40" t="str">
        <f>VLOOKUP(B22,[16]MAster!$K:$T,10,FALSE)</f>
        <v>RM1136</v>
      </c>
      <c r="D22" s="37">
        <f t="shared" si="0"/>
        <v>29</v>
      </c>
      <c r="E22" s="40">
        <f>VLOOKUP(B22,[16]MAster!$K:$T,7,FALSE)</f>
        <v>84</v>
      </c>
      <c r="F22" s="35">
        <f t="shared" si="1"/>
        <v>2980</v>
      </c>
      <c r="G22" s="35">
        <f t="shared" si="2"/>
        <v>36</v>
      </c>
      <c r="H22" s="20">
        <v>29</v>
      </c>
      <c r="I22" s="21" t="s">
        <v>39</v>
      </c>
      <c r="J22" s="22" t="s">
        <v>88</v>
      </c>
      <c r="K22" s="22">
        <v>36</v>
      </c>
      <c r="L22" s="23"/>
    </row>
    <row r="23" spans="1:12" ht="19.5" customHeight="1">
      <c r="A23" s="8" t="s">
        <v>92</v>
      </c>
      <c r="B23" s="10" t="s">
        <v>1</v>
      </c>
      <c r="C23" s="40" t="str">
        <f>VLOOKUP(B23,[16]MAster!$K:$T,10,FALSE)</f>
        <v>RM4603</v>
      </c>
      <c r="D23" s="37">
        <f t="shared" si="0"/>
        <v>42</v>
      </c>
      <c r="E23" s="40">
        <f>VLOOKUP(B23,[16]MAster!$K:$T,7,FALSE)</f>
        <v>30</v>
      </c>
      <c r="F23" s="35">
        <f t="shared" si="1"/>
        <v>2058</v>
      </c>
      <c r="G23" s="35">
        <f t="shared" si="2"/>
        <v>69</v>
      </c>
      <c r="H23" s="20">
        <v>42</v>
      </c>
      <c r="I23" s="21" t="s">
        <v>39</v>
      </c>
      <c r="J23" s="22" t="s">
        <v>93</v>
      </c>
      <c r="K23" s="22">
        <v>69</v>
      </c>
      <c r="L23" s="23"/>
    </row>
    <row r="24" spans="1:12" ht="19.5" customHeight="1">
      <c r="A24" s="8" t="s">
        <v>94</v>
      </c>
      <c r="B24" s="10" t="s">
        <v>0</v>
      </c>
      <c r="C24" s="40" t="str">
        <f>VLOOKUP(B24,[16]MAster!$K:$T,10,FALSE)</f>
        <v>RM1135</v>
      </c>
      <c r="D24" s="37">
        <f t="shared" si="0"/>
        <v>30</v>
      </c>
      <c r="E24" s="40">
        <f>VLOOKUP(B24,[16]MAster!$K:$T,7,FALSE)</f>
        <v>140</v>
      </c>
      <c r="F24" s="35">
        <f t="shared" si="1"/>
        <v>2880</v>
      </c>
      <c r="G24" s="35">
        <f t="shared" si="2"/>
        <v>21</v>
      </c>
      <c r="H24" s="20">
        <v>30</v>
      </c>
      <c r="I24" s="21" t="s">
        <v>39</v>
      </c>
      <c r="J24" s="22" t="s">
        <v>49</v>
      </c>
      <c r="K24" s="22">
        <v>21</v>
      </c>
      <c r="L24" s="23"/>
    </row>
    <row r="25" spans="1:12" ht="19.5" customHeight="1">
      <c r="A25" s="28" t="s">
        <v>95</v>
      </c>
      <c r="B25" s="9" t="s">
        <v>30</v>
      </c>
      <c r="C25" s="40" t="str">
        <f>VLOOKUP(B25,[16]MAster!$K:$T,10,FALSE)</f>
        <v>RM1135</v>
      </c>
      <c r="D25" s="37">
        <f t="shared" si="0"/>
        <v>42</v>
      </c>
      <c r="E25" s="40">
        <f>VLOOKUP(B25,[16]MAster!$K:$T,7,FALSE)</f>
        <v>28</v>
      </c>
      <c r="F25" s="35">
        <f t="shared" si="1"/>
        <v>2058</v>
      </c>
      <c r="G25" s="35">
        <f t="shared" si="2"/>
        <v>74</v>
      </c>
      <c r="H25" s="20">
        <v>42</v>
      </c>
      <c r="I25" s="21" t="s">
        <v>39</v>
      </c>
      <c r="J25" s="22" t="s">
        <v>49</v>
      </c>
      <c r="K25" s="22">
        <v>74</v>
      </c>
      <c r="L25" s="22" t="s">
        <v>122</v>
      </c>
    </row>
    <row r="26" spans="1:12" ht="19.5" customHeight="1">
      <c r="A26" s="8" t="s">
        <v>40</v>
      </c>
      <c r="B26" s="9" t="s">
        <v>10</v>
      </c>
      <c r="C26" s="40" t="str">
        <f>VLOOKUP(B26,[16]MAster!$K:$T,10,FALSE)</f>
        <v>RM1103</v>
      </c>
      <c r="D26" s="37">
        <f t="shared" si="0"/>
        <v>20</v>
      </c>
      <c r="E26" s="40">
        <f>VLOOKUP(B26,[16]MAster!$K:$T,7,FALSE)</f>
        <v>63</v>
      </c>
      <c r="F26" s="35">
        <f t="shared" si="1"/>
        <v>4320</v>
      </c>
      <c r="G26" s="35">
        <f t="shared" si="2"/>
        <v>69</v>
      </c>
      <c r="H26" s="20">
        <v>20</v>
      </c>
      <c r="I26" s="21" t="s">
        <v>39</v>
      </c>
      <c r="J26" s="22" t="s">
        <v>80</v>
      </c>
      <c r="K26" s="22">
        <v>69</v>
      </c>
      <c r="L26" s="22"/>
    </row>
    <row r="27" spans="1:12" ht="20.100000000000001" customHeight="1">
      <c r="A27" s="8" t="s">
        <v>43</v>
      </c>
      <c r="B27" s="11" t="s">
        <v>29</v>
      </c>
      <c r="C27" s="40" t="str">
        <f>VLOOKUP(B27,[16]MAster!$K:$T,10,FALSE)</f>
        <v>RM1901</v>
      </c>
      <c r="D27" s="37">
        <f t="shared" si="0"/>
        <v>24</v>
      </c>
      <c r="E27" s="40">
        <f>VLOOKUP(B27,[16]MAster!$K:$T,7,FALSE)</f>
        <v>107</v>
      </c>
      <c r="F27" s="35">
        <f t="shared" si="1"/>
        <v>3600</v>
      </c>
      <c r="G27" s="35">
        <f t="shared" si="2"/>
        <v>34</v>
      </c>
      <c r="H27" s="24">
        <v>24</v>
      </c>
      <c r="I27" s="25" t="s">
        <v>39</v>
      </c>
      <c r="J27" s="26" t="s">
        <v>96</v>
      </c>
      <c r="K27" s="26">
        <v>34</v>
      </c>
      <c r="L27" s="27"/>
    </row>
    <row r="28" spans="1:12" ht="20.100000000000001" customHeight="1">
      <c r="A28" s="8" t="s">
        <v>97</v>
      </c>
      <c r="B28" s="10" t="s">
        <v>7</v>
      </c>
      <c r="C28" s="40" t="str">
        <f>VLOOKUP(B28,[16]MAster!$K:$T,10,FALSE)</f>
        <v>RM1117</v>
      </c>
      <c r="D28" s="37">
        <f t="shared" si="0"/>
        <v>38</v>
      </c>
      <c r="E28" s="40">
        <f>VLOOKUP(B28,[16]MAster!$K:$T,7,FALSE)</f>
        <v>122</v>
      </c>
      <c r="F28" s="35">
        <f t="shared" si="1"/>
        <v>2274</v>
      </c>
      <c r="G28" s="35">
        <f t="shared" si="2"/>
        <v>19</v>
      </c>
      <c r="H28" s="20">
        <v>38</v>
      </c>
      <c r="I28" s="21" t="s">
        <v>39</v>
      </c>
      <c r="J28" s="22" t="s">
        <v>46</v>
      </c>
      <c r="K28" s="22">
        <v>19</v>
      </c>
      <c r="L28" s="23"/>
    </row>
    <row r="29" spans="1:12" ht="20.100000000000001" customHeight="1">
      <c r="A29" s="8" t="s">
        <v>98</v>
      </c>
      <c r="B29" s="10" t="s">
        <v>18</v>
      </c>
      <c r="C29" s="40" t="str">
        <f>VLOOKUP(B29,[16]MAster!$K:$T,10,FALSE)</f>
        <v>RM1805</v>
      </c>
      <c r="D29" s="37">
        <f t="shared" si="0"/>
        <v>16</v>
      </c>
      <c r="E29" s="40">
        <f>VLOOKUP(B29,[16]MAster!$K:$T,7,FALSE)</f>
        <v>202</v>
      </c>
      <c r="F29" s="35">
        <f t="shared" si="1"/>
        <v>5400</v>
      </c>
      <c r="G29" s="35">
        <f t="shared" si="2"/>
        <v>27</v>
      </c>
      <c r="H29" s="20">
        <v>16</v>
      </c>
      <c r="I29" s="21" t="s">
        <v>39</v>
      </c>
      <c r="J29" s="22" t="s">
        <v>99</v>
      </c>
      <c r="K29" s="22">
        <v>30</v>
      </c>
      <c r="L29" s="23"/>
    </row>
    <row r="30" spans="1:12" ht="19.5" customHeight="1">
      <c r="A30" s="8" t="s">
        <v>44</v>
      </c>
      <c r="B30" s="10" t="s">
        <v>21</v>
      </c>
      <c r="C30" s="40" t="str">
        <f>VLOOKUP(B30,[16]MAster!$K:$T,10,FALSE)</f>
        <v>RM1815</v>
      </c>
      <c r="D30" s="37">
        <f t="shared" si="0"/>
        <v>23</v>
      </c>
      <c r="E30" s="40">
        <f>VLOOKUP(B30,[16]MAster!$K:$T,7,FALSE)</f>
        <v>204</v>
      </c>
      <c r="F30" s="35">
        <f t="shared" si="1"/>
        <v>3757</v>
      </c>
      <c r="G30" s="35">
        <f t="shared" si="2"/>
        <v>19</v>
      </c>
      <c r="H30" s="20">
        <v>23</v>
      </c>
      <c r="I30" s="21" t="s">
        <v>39</v>
      </c>
      <c r="J30" s="22" t="s">
        <v>48</v>
      </c>
      <c r="K30" s="22">
        <v>19</v>
      </c>
      <c r="L30" s="23"/>
    </row>
    <row r="31" spans="1:12" ht="19.5" customHeight="1">
      <c r="A31" s="8" t="s">
        <v>100</v>
      </c>
      <c r="B31" s="10" t="s">
        <v>20</v>
      </c>
      <c r="C31" s="40" t="str">
        <f>VLOOKUP(B31,[16]MAster!$K:$T,10,FALSE)</f>
        <v>RM1805</v>
      </c>
      <c r="D31" s="37">
        <f t="shared" si="0"/>
        <v>16</v>
      </c>
      <c r="E31" s="40">
        <f>VLOOKUP(B31,[16]MAster!$K:$T,7,FALSE)</f>
        <v>180</v>
      </c>
      <c r="F31" s="35">
        <f t="shared" si="1"/>
        <v>5400</v>
      </c>
      <c r="G31" s="35">
        <f t="shared" si="2"/>
        <v>30</v>
      </c>
      <c r="H31" s="20">
        <v>16</v>
      </c>
      <c r="I31" s="21" t="s">
        <v>39</v>
      </c>
      <c r="J31" s="22" t="s">
        <v>99</v>
      </c>
      <c r="K31" s="22">
        <v>33</v>
      </c>
      <c r="L31" s="23"/>
    </row>
    <row r="32" spans="1:12" ht="20.100000000000001" customHeight="1">
      <c r="A32" s="8" t="s">
        <v>101</v>
      </c>
      <c r="B32" s="10" t="s">
        <v>19</v>
      </c>
      <c r="C32" s="40" t="str">
        <f>VLOOKUP(B32,[16]MAster!$K:$T,10,FALSE)</f>
        <v>RM1805</v>
      </c>
      <c r="D32" s="37">
        <f t="shared" si="0"/>
        <v>17</v>
      </c>
      <c r="E32" s="40">
        <f>VLOOKUP(B32,[16]MAster!$K:$T,7,FALSE)</f>
        <v>142</v>
      </c>
      <c r="F32" s="35">
        <f t="shared" si="1"/>
        <v>5083</v>
      </c>
      <c r="G32" s="35">
        <f t="shared" si="2"/>
        <v>36</v>
      </c>
      <c r="H32" s="20">
        <v>17</v>
      </c>
      <c r="I32" s="21" t="s">
        <v>39</v>
      </c>
      <c r="J32" s="22" t="s">
        <v>99</v>
      </c>
      <c r="K32" s="22">
        <v>38</v>
      </c>
      <c r="L32" s="23"/>
    </row>
    <row r="33" spans="1:12" ht="19.5" customHeight="1">
      <c r="A33" s="8" t="s">
        <v>102</v>
      </c>
      <c r="B33" s="10" t="s">
        <v>2</v>
      </c>
      <c r="C33" s="40" t="str">
        <f>VLOOKUP(B33,[16]MAster!$K:$T,10,FALSE)</f>
        <v>RM1014</v>
      </c>
      <c r="D33" s="37">
        <f t="shared" si="0"/>
        <v>158</v>
      </c>
      <c r="E33" s="40">
        <f>VLOOKUP(B33,[16]MAster!$K:$T,7,FALSE)</f>
        <v>7</v>
      </c>
      <c r="F33" s="35">
        <f t="shared" si="1"/>
        <v>547</v>
      </c>
      <c r="G33" s="35">
        <f t="shared" si="2"/>
        <v>79</v>
      </c>
      <c r="H33" s="20">
        <v>158</v>
      </c>
      <c r="I33" s="21" t="s">
        <v>39</v>
      </c>
      <c r="J33" s="22" t="s">
        <v>51</v>
      </c>
      <c r="K33" s="22">
        <v>79</v>
      </c>
      <c r="L33" s="23"/>
    </row>
    <row r="34" spans="1:12" ht="19.5" customHeight="1">
      <c r="A34" s="8" t="s">
        <v>103</v>
      </c>
      <c r="B34" s="10" t="s">
        <v>0</v>
      </c>
      <c r="C34" s="40" t="str">
        <f>VLOOKUP(B34,[16]MAster!$K:$T,10,FALSE)</f>
        <v>RM1135</v>
      </c>
      <c r="D34" s="37">
        <f t="shared" si="0"/>
        <v>30</v>
      </c>
      <c r="E34" s="40">
        <f>VLOOKUP(B34,[16]MAster!$K:$T,7,FALSE)</f>
        <v>140</v>
      </c>
      <c r="F34" s="35">
        <f t="shared" si="1"/>
        <v>2880</v>
      </c>
      <c r="G34" s="35">
        <f t="shared" si="2"/>
        <v>21</v>
      </c>
      <c r="H34" s="20">
        <v>30</v>
      </c>
      <c r="I34" s="21" t="s">
        <v>39</v>
      </c>
      <c r="J34" s="22" t="s">
        <v>49</v>
      </c>
      <c r="K34" s="22">
        <v>21</v>
      </c>
      <c r="L34" s="23"/>
    </row>
    <row r="35" spans="1:12" ht="19.5" customHeight="1">
      <c r="A35" s="8" t="s">
        <v>104</v>
      </c>
      <c r="B35" s="10" t="s">
        <v>9</v>
      </c>
      <c r="C35" s="40" t="str">
        <f>VLOOKUP(B35,[16]MAster!$K:$T,10,FALSE)</f>
        <v>RM1131</v>
      </c>
      <c r="D35" s="37">
        <f t="shared" si="0"/>
        <v>53</v>
      </c>
      <c r="E35" s="40">
        <f>VLOOKUP(B35,[16]MAster!$K:$T,7,FALSE)</f>
        <v>7</v>
      </c>
      <c r="F35" s="35">
        <f t="shared" si="1"/>
        <v>1631</v>
      </c>
      <c r="G35" s="35">
        <f t="shared" si="2"/>
        <v>233</v>
      </c>
      <c r="H35" s="20">
        <v>53</v>
      </c>
      <c r="I35" s="21" t="s">
        <v>39</v>
      </c>
      <c r="J35" s="22" t="s">
        <v>105</v>
      </c>
      <c r="K35" s="22">
        <v>233</v>
      </c>
      <c r="L35" s="23"/>
    </row>
    <row r="36" spans="1:12" ht="20.25" customHeight="1">
      <c r="A36" s="8" t="s">
        <v>106</v>
      </c>
      <c r="B36" s="10" t="s">
        <v>5</v>
      </c>
      <c r="C36" s="40" t="str">
        <f>VLOOKUP(B36,[16]MAster!$K:$T,10,FALSE)</f>
        <v>RM1135</v>
      </c>
      <c r="D36" s="37">
        <f t="shared" si="0"/>
        <v>22</v>
      </c>
      <c r="E36" s="40">
        <f>VLOOKUP(B36,[16]MAster!$K:$T,7,FALSE)</f>
        <v>102</v>
      </c>
      <c r="F36" s="35">
        <f t="shared" si="1"/>
        <v>3928</v>
      </c>
      <c r="G36" s="35">
        <f t="shared" si="2"/>
        <v>39</v>
      </c>
      <c r="H36" s="20">
        <v>22</v>
      </c>
      <c r="I36" s="21" t="s">
        <v>39</v>
      </c>
      <c r="J36" s="22" t="s">
        <v>49</v>
      </c>
      <c r="K36" s="22">
        <v>39</v>
      </c>
      <c r="L36" s="23"/>
    </row>
    <row r="37" spans="1:12" ht="19.5" customHeight="1">
      <c r="A37" s="8" t="s">
        <v>107</v>
      </c>
      <c r="B37" s="9" t="s">
        <v>13</v>
      </c>
      <c r="C37" s="40" t="str">
        <f>VLOOKUP(B37,[16]MAster!$K:$T,10,FALSE)</f>
        <v>RM1135</v>
      </c>
      <c r="D37" s="37">
        <f t="shared" si="0"/>
        <v>23</v>
      </c>
      <c r="E37" s="40">
        <f>VLOOKUP(B37,[16]MAster!$K:$T,7,FALSE)</f>
        <v>130</v>
      </c>
      <c r="F37" s="35">
        <f t="shared" si="1"/>
        <v>3757</v>
      </c>
      <c r="G37" s="35">
        <f t="shared" si="2"/>
        <v>29</v>
      </c>
      <c r="H37" s="20">
        <v>23</v>
      </c>
      <c r="I37" s="21" t="s">
        <v>39</v>
      </c>
      <c r="J37" s="22" t="s">
        <v>49</v>
      </c>
      <c r="K37" s="22">
        <v>29</v>
      </c>
      <c r="L37" s="23"/>
    </row>
    <row r="38" spans="1:12" ht="18.75" customHeight="1">
      <c r="A38" s="8" t="s">
        <v>45</v>
      </c>
      <c r="B38" s="10" t="s">
        <v>31</v>
      </c>
      <c r="C38" s="40" t="str">
        <f>VLOOKUP(B38,[16]MAster!$K:$T,10,FALSE)</f>
        <v>RM5601</v>
      </c>
      <c r="D38" s="37">
        <f t="shared" si="0"/>
        <v>46</v>
      </c>
      <c r="E38" s="40">
        <f>VLOOKUP(B38,[16]MAster!$K:$T,7,FALSE)</f>
        <v>39</v>
      </c>
      <c r="F38" s="35">
        <f t="shared" si="1"/>
        <v>1879</v>
      </c>
      <c r="G38" s="35">
        <f t="shared" si="2"/>
        <v>49</v>
      </c>
      <c r="H38" s="20">
        <v>46</v>
      </c>
      <c r="I38" s="21" t="s">
        <v>39</v>
      </c>
      <c r="J38" s="22" t="s">
        <v>108</v>
      </c>
      <c r="K38" s="22">
        <v>49</v>
      </c>
      <c r="L38" s="23"/>
    </row>
    <row r="39" spans="1:12" ht="19.5" customHeight="1">
      <c r="A39" s="8" t="s">
        <v>109</v>
      </c>
      <c r="B39" s="10" t="s">
        <v>18</v>
      </c>
      <c r="C39" s="40" t="str">
        <f>VLOOKUP(B39,[16]MAster!$K:$T,10,FALSE)</f>
        <v>RM1805</v>
      </c>
      <c r="D39" s="37">
        <f t="shared" si="0"/>
        <v>16</v>
      </c>
      <c r="E39" s="40">
        <f>VLOOKUP(B39,[16]MAster!$K:$T,7,FALSE)</f>
        <v>202</v>
      </c>
      <c r="F39" s="35">
        <f t="shared" si="1"/>
        <v>5400</v>
      </c>
      <c r="G39" s="35">
        <f t="shared" si="2"/>
        <v>27</v>
      </c>
      <c r="H39" s="20">
        <v>16</v>
      </c>
      <c r="I39" s="21" t="s">
        <v>39</v>
      </c>
      <c r="J39" s="22" t="s">
        <v>99</v>
      </c>
      <c r="K39" s="22">
        <v>30</v>
      </c>
      <c r="L39" s="23"/>
    </row>
    <row r="40" spans="1:12" ht="19.5" customHeight="1">
      <c r="A40" s="8" t="s">
        <v>41</v>
      </c>
      <c r="B40" s="10" t="s">
        <v>16</v>
      </c>
      <c r="C40" s="40" t="str">
        <f>VLOOKUP(B40,[16]MAster!$K:$T,10,FALSE)</f>
        <v>RM1135</v>
      </c>
      <c r="D40" s="37">
        <f t="shared" si="0"/>
        <v>57</v>
      </c>
      <c r="E40" s="40">
        <f>VLOOKUP(B40,[16]MAster!$K:$T,7,FALSE)</f>
        <v>6</v>
      </c>
      <c r="F40" s="35">
        <f t="shared" si="1"/>
        <v>1516</v>
      </c>
      <c r="G40" s="35">
        <f t="shared" si="2"/>
        <v>253</v>
      </c>
      <c r="H40" s="20">
        <v>57</v>
      </c>
      <c r="I40" s="21" t="s">
        <v>39</v>
      </c>
      <c r="J40" s="22" t="s">
        <v>49</v>
      </c>
      <c r="K40" s="22">
        <v>253</v>
      </c>
      <c r="L40" s="23"/>
    </row>
    <row r="41" spans="1:12" ht="18.75" customHeight="1">
      <c r="A41" s="8" t="s">
        <v>110</v>
      </c>
      <c r="B41" s="10" t="s">
        <v>19</v>
      </c>
      <c r="C41" s="40" t="str">
        <f>VLOOKUP(B41,[16]MAster!$K:$T,10,FALSE)</f>
        <v>RM1805</v>
      </c>
      <c r="D41" s="37">
        <f t="shared" si="0"/>
        <v>17</v>
      </c>
      <c r="E41" s="40">
        <f>VLOOKUP(B41,[16]MAster!$K:$T,7,FALSE)</f>
        <v>142</v>
      </c>
      <c r="F41" s="35">
        <f t="shared" si="1"/>
        <v>5083</v>
      </c>
      <c r="G41" s="35">
        <f t="shared" si="2"/>
        <v>36</v>
      </c>
      <c r="H41" s="20">
        <v>17</v>
      </c>
      <c r="I41" s="21" t="s">
        <v>39</v>
      </c>
      <c r="J41" s="22" t="s">
        <v>99</v>
      </c>
      <c r="K41" s="22">
        <v>38</v>
      </c>
      <c r="L41" s="23"/>
    </row>
    <row r="42" spans="1:12" ht="20.25" customHeight="1">
      <c r="A42" s="8" t="s">
        <v>42</v>
      </c>
      <c r="B42" s="9" t="s">
        <v>32</v>
      </c>
      <c r="C42" s="40" t="str">
        <f>VLOOKUP(B42,[16]MAster!$K:$T,10,FALSE)</f>
        <v>RM1137</v>
      </c>
      <c r="D42" s="37">
        <f t="shared" si="0"/>
        <v>60</v>
      </c>
      <c r="E42" s="40">
        <f>VLOOKUP(B42,[16]MAster!$K:$T,7,FALSE)</f>
        <v>24</v>
      </c>
      <c r="F42" s="35">
        <f t="shared" si="1"/>
        <v>1440</v>
      </c>
      <c r="G42" s="35">
        <f t="shared" si="2"/>
        <v>60</v>
      </c>
      <c r="H42" s="20">
        <v>60</v>
      </c>
      <c r="I42" s="21" t="s">
        <v>39</v>
      </c>
      <c r="J42" s="22" t="s">
        <v>111</v>
      </c>
      <c r="K42" s="22">
        <v>60</v>
      </c>
      <c r="L42" s="23"/>
    </row>
    <row r="43" spans="1:12" ht="20.100000000000001" customHeight="1">
      <c r="A43" s="8" t="s">
        <v>112</v>
      </c>
      <c r="B43" s="10" t="s">
        <v>20</v>
      </c>
      <c r="C43" s="40" t="str">
        <f>VLOOKUP(B43,[16]MAster!$K:$T,10,FALSE)</f>
        <v>RM1805</v>
      </c>
      <c r="D43" s="37">
        <f t="shared" si="0"/>
        <v>16</v>
      </c>
      <c r="E43" s="40">
        <f>VLOOKUP(B43,[16]MAster!$K:$T,7,FALSE)</f>
        <v>180</v>
      </c>
      <c r="F43" s="35">
        <f t="shared" si="1"/>
        <v>5400</v>
      </c>
      <c r="G43" s="35">
        <f t="shared" si="2"/>
        <v>30</v>
      </c>
      <c r="H43" s="20">
        <v>16</v>
      </c>
      <c r="I43" s="21" t="s">
        <v>39</v>
      </c>
      <c r="J43" s="22" t="s">
        <v>99</v>
      </c>
      <c r="K43" s="22">
        <v>33</v>
      </c>
      <c r="L43" s="23"/>
    </row>
    <row r="44" spans="1:12" ht="18.75" customHeight="1">
      <c r="A44" s="8" t="s">
        <v>113</v>
      </c>
      <c r="B44" s="9" t="s">
        <v>3</v>
      </c>
      <c r="C44" s="40" t="str">
        <f>VLOOKUP(B44,[16]MAster!$K:$T,10,FALSE)</f>
        <v>RM1126</v>
      </c>
      <c r="D44" s="37">
        <f t="shared" si="0"/>
        <v>45</v>
      </c>
      <c r="E44" s="40">
        <f>VLOOKUP(B44,[16]MAster!$K:$T,7,FALSE)</f>
        <v>23</v>
      </c>
      <c r="F44" s="35">
        <f t="shared" si="1"/>
        <v>1920</v>
      </c>
      <c r="G44" s="35">
        <f t="shared" si="2"/>
        <v>84</v>
      </c>
      <c r="H44" s="20">
        <v>45</v>
      </c>
      <c r="I44" s="21" t="s">
        <v>39</v>
      </c>
      <c r="J44" s="22" t="s">
        <v>47</v>
      </c>
      <c r="K44" s="22">
        <v>84</v>
      </c>
      <c r="L44" s="23"/>
    </row>
    <row r="45" spans="1:12" ht="19.5" customHeight="1">
      <c r="A45" s="8" t="s">
        <v>114</v>
      </c>
      <c r="B45" s="10" t="s">
        <v>20</v>
      </c>
      <c r="C45" s="40" t="str">
        <f>VLOOKUP(B45,[16]MAster!$K:$T,10,FALSE)</f>
        <v>RM1805</v>
      </c>
      <c r="D45" s="37">
        <f t="shared" si="0"/>
        <v>16</v>
      </c>
      <c r="E45" s="40">
        <f>VLOOKUP(B45,[16]MAster!$K:$T,7,FALSE)</f>
        <v>180</v>
      </c>
      <c r="F45" s="35">
        <f t="shared" si="1"/>
        <v>5400</v>
      </c>
      <c r="G45" s="35">
        <f t="shared" si="2"/>
        <v>30</v>
      </c>
      <c r="H45" s="20">
        <v>16</v>
      </c>
      <c r="I45" s="21" t="s">
        <v>39</v>
      </c>
      <c r="J45" s="22" t="s">
        <v>99</v>
      </c>
      <c r="K45" s="22">
        <v>33</v>
      </c>
      <c r="L45" s="23"/>
    </row>
    <row r="46" spans="1:12" ht="20.100000000000001" customHeight="1">
      <c r="A46" s="8" t="s">
        <v>115</v>
      </c>
      <c r="B46" s="10" t="s">
        <v>14</v>
      </c>
      <c r="C46" s="40" t="str">
        <f>VLOOKUP(B46,[16]MAster!$K:$T,10,FALSE)</f>
        <v>RM1110</v>
      </c>
      <c r="D46" s="37">
        <f t="shared" si="0"/>
        <v>134</v>
      </c>
      <c r="E46" s="40">
        <f>VLOOKUP(B46,[16]MAster!$K:$T,7,FALSE)</f>
        <v>6</v>
      </c>
      <c r="F46" s="35">
        <f t="shared" si="1"/>
        <v>645</v>
      </c>
      <c r="G46" s="35">
        <f t="shared" si="2"/>
        <v>108</v>
      </c>
      <c r="H46" s="20">
        <v>134</v>
      </c>
      <c r="I46" s="21" t="s">
        <v>39</v>
      </c>
      <c r="J46" s="22" t="s">
        <v>116</v>
      </c>
      <c r="K46" s="22">
        <v>108</v>
      </c>
      <c r="L46" s="23"/>
    </row>
    <row r="47" spans="1:12" ht="20.25" customHeight="1">
      <c r="A47" s="8" t="s">
        <v>117</v>
      </c>
      <c r="B47" s="10" t="s">
        <v>20</v>
      </c>
      <c r="C47" s="40" t="str">
        <f>VLOOKUP(B47,[16]MAster!$K:$T,10,FALSE)</f>
        <v>RM1805</v>
      </c>
      <c r="D47" s="37">
        <f t="shared" si="0"/>
        <v>16</v>
      </c>
      <c r="E47" s="40">
        <f>VLOOKUP(B47,[16]MAster!$K:$T,7,FALSE)</f>
        <v>180</v>
      </c>
      <c r="F47" s="35">
        <f t="shared" si="1"/>
        <v>5400</v>
      </c>
      <c r="G47" s="35">
        <f t="shared" si="2"/>
        <v>30</v>
      </c>
      <c r="H47" s="20">
        <v>16</v>
      </c>
      <c r="I47" s="21" t="s">
        <v>39</v>
      </c>
      <c r="J47" s="22" t="s">
        <v>99</v>
      </c>
      <c r="K47" s="22">
        <v>33</v>
      </c>
      <c r="L47" s="23"/>
    </row>
    <row r="48" spans="1:12" ht="19.5" customHeight="1">
      <c r="A48" s="8" t="s">
        <v>118</v>
      </c>
      <c r="B48" s="10" t="s">
        <v>18</v>
      </c>
      <c r="C48" s="40" t="str">
        <f>VLOOKUP(B48,[16]MAster!$K:$T,10,FALSE)</f>
        <v>RM1805</v>
      </c>
      <c r="D48" s="37">
        <f t="shared" si="0"/>
        <v>16</v>
      </c>
      <c r="E48" s="40">
        <f>VLOOKUP(B48,[16]MAster!$K:$T,7,FALSE)</f>
        <v>202</v>
      </c>
      <c r="F48" s="35">
        <f t="shared" si="1"/>
        <v>5400</v>
      </c>
      <c r="G48" s="35">
        <f t="shared" si="2"/>
        <v>27</v>
      </c>
      <c r="H48" s="20">
        <v>16</v>
      </c>
      <c r="I48" s="21" t="s">
        <v>39</v>
      </c>
      <c r="J48" s="22" t="s">
        <v>99</v>
      </c>
      <c r="K48" s="22">
        <v>30</v>
      </c>
      <c r="L48" s="23"/>
    </row>
    <row r="49" spans="1:12" ht="19.5" customHeight="1">
      <c r="A49" s="8" t="s">
        <v>119</v>
      </c>
      <c r="B49" s="10" t="s">
        <v>4</v>
      </c>
      <c r="C49" s="40" t="str">
        <f>VLOOKUP(B49,[16]MAster!$K:$T,10,FALSE)</f>
        <v>RM4603</v>
      </c>
      <c r="D49" s="37">
        <f t="shared" si="0"/>
        <v>40</v>
      </c>
      <c r="E49" s="40">
        <f>VLOOKUP(B49,[16]MAster!$K:$T,7,FALSE)</f>
        <v>16</v>
      </c>
      <c r="F49" s="35">
        <f t="shared" si="1"/>
        <v>2160</v>
      </c>
      <c r="G49" s="35">
        <f t="shared" si="2"/>
        <v>135</v>
      </c>
      <c r="H49" s="20">
        <v>40</v>
      </c>
      <c r="I49" s="21" t="s">
        <v>39</v>
      </c>
      <c r="J49" s="22" t="s">
        <v>93</v>
      </c>
      <c r="K49" s="22">
        <v>135</v>
      </c>
      <c r="L49" s="23"/>
    </row>
    <row r="50" spans="1:12" ht="19.5" customHeight="1">
      <c r="A50" s="8" t="s">
        <v>120</v>
      </c>
      <c r="B50" s="10" t="s">
        <v>28</v>
      </c>
      <c r="C50" s="40" t="str">
        <f>VLOOKUP(B50,[16]MAster!$K:$T,10,FALSE)</f>
        <v>RM1137</v>
      </c>
      <c r="D50" s="37">
        <f t="shared" si="0"/>
        <v>28</v>
      </c>
      <c r="E50" s="40">
        <f>VLOOKUP(B50,[16]MAster!$K:$T,7,FALSE)</f>
        <v>264</v>
      </c>
      <c r="F50" s="35">
        <f t="shared" si="1"/>
        <v>3086</v>
      </c>
      <c r="G50" s="35">
        <f t="shared" si="2"/>
        <v>12</v>
      </c>
      <c r="H50" s="20">
        <v>28</v>
      </c>
      <c r="I50" s="21" t="s">
        <v>39</v>
      </c>
      <c r="J50" s="22" t="s">
        <v>111</v>
      </c>
      <c r="K50" s="22">
        <v>12</v>
      </c>
      <c r="L50" s="23"/>
    </row>
    <row r="51" spans="1:12" ht="19.5" customHeight="1">
      <c r="A51" s="8" t="s">
        <v>121</v>
      </c>
      <c r="B51" s="10" t="s">
        <v>9</v>
      </c>
      <c r="C51" s="40" t="str">
        <f>VLOOKUP(B51,[16]MAster!$K:$T,10,FALSE)</f>
        <v>RM1131</v>
      </c>
      <c r="D51" s="37">
        <f t="shared" si="0"/>
        <v>53</v>
      </c>
      <c r="E51" s="40">
        <f>VLOOKUP(B51,[16]MAster!$K:$T,7,FALSE)</f>
        <v>7</v>
      </c>
      <c r="F51" s="35">
        <f t="shared" si="1"/>
        <v>1631</v>
      </c>
      <c r="G51" s="35">
        <f t="shared" si="2"/>
        <v>233</v>
      </c>
      <c r="H51" s="20">
        <v>53</v>
      </c>
      <c r="I51" s="21" t="s">
        <v>39</v>
      </c>
      <c r="J51" s="22" t="s">
        <v>105</v>
      </c>
      <c r="K51" s="22">
        <v>233</v>
      </c>
      <c r="L51" s="23"/>
    </row>
    <row r="52" spans="1:12" ht="20.100000000000001" customHeight="1"/>
    <row r="53" spans="1:12" ht="20.100000000000001" customHeight="1"/>
    <row r="54" spans="1:12" ht="20.100000000000001" customHeight="1"/>
    <row r="55" spans="1:12" ht="20.100000000000001" customHeight="1"/>
    <row r="56" spans="1:12" ht="20.100000000000001" customHeight="1"/>
    <row r="57" spans="1:12" ht="20.100000000000001" customHeight="1"/>
    <row r="58" spans="1:12" ht="20.100000000000001" customHeight="1"/>
    <row r="59" spans="1:12" ht="20.100000000000001" customHeight="1"/>
    <row r="60" spans="1:12" ht="20.100000000000001" customHeight="1"/>
    <row r="61" spans="1:12" ht="20.100000000000001" customHeight="1"/>
    <row r="62" spans="1:12" ht="20.100000000000001" customHeight="1"/>
    <row r="63" spans="1:12" ht="20.100000000000001" customHeight="1"/>
    <row r="64" spans="1:12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</sheetData>
  <autoFilter ref="A1:L51" xr:uid="{00000000-0009-0000-0000-000000000000}"/>
  <conditionalFormatting sqref="B25:B26">
    <cfRule type="duplicateValues" dxfId="5" priority="4"/>
  </conditionalFormatting>
  <conditionalFormatting sqref="B5">
    <cfRule type="expression" dxfId="4" priority="7">
      <formula>B5=#REF!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B6EE-C2C3-4D46-826B-AB22D035F7CB}">
  <sheetPr>
    <tabColor rgb="FFFF0000"/>
  </sheetPr>
  <dimension ref="A1:I45"/>
  <sheetViews>
    <sheetView topLeftCell="A28" workbookViewId="0">
      <selection activeCell="D20" sqref="D20"/>
    </sheetView>
  </sheetViews>
  <sheetFormatPr defaultRowHeight="15" outlineLevelRow="2"/>
  <cols>
    <col min="1" max="1" width="9.140625" style="127"/>
    <col min="2" max="2" width="25.42578125" style="127" bestFit="1" customWidth="1"/>
    <col min="3" max="3" width="9.140625" style="127"/>
    <col min="4" max="4" width="53.85546875" style="127" bestFit="1" customWidth="1"/>
    <col min="5" max="5" width="9.140625" style="127"/>
    <col min="6" max="8" width="10.7109375" style="127" bestFit="1" customWidth="1"/>
    <col min="9" max="9" width="14.5703125" style="127" bestFit="1" customWidth="1"/>
    <col min="10" max="16384" width="9.140625" style="127"/>
  </cols>
  <sheetData>
    <row r="1" spans="1:9" ht="45">
      <c r="A1" s="150" t="s">
        <v>33</v>
      </c>
      <c r="B1" s="149" t="s">
        <v>158</v>
      </c>
      <c r="C1" s="36" t="s">
        <v>35</v>
      </c>
      <c r="D1" s="36" t="s">
        <v>53</v>
      </c>
      <c r="E1" s="31" t="s">
        <v>38</v>
      </c>
      <c r="F1" s="2" t="s">
        <v>54</v>
      </c>
      <c r="G1" s="2" t="s">
        <v>55</v>
      </c>
      <c r="H1" s="2" t="s">
        <v>56</v>
      </c>
      <c r="I1" s="3" t="s">
        <v>57</v>
      </c>
    </row>
    <row r="2" spans="1:9" outlineLevel="2">
      <c r="A2" s="134" t="s">
        <v>228</v>
      </c>
      <c r="B2" s="128" t="s">
        <v>244</v>
      </c>
      <c r="C2" s="40" t="s">
        <v>245</v>
      </c>
      <c r="D2" s="40" t="str">
        <f>VLOOKUP(C2,'[17]REV.40'!$B$4:$D$359,2,FALSE)</f>
        <v>1215(HS)DIA8.05mm(+0/-0.03)x2.8M OSD</v>
      </c>
      <c r="E2" s="40">
        <v>56</v>
      </c>
      <c r="F2" s="38">
        <v>44635</v>
      </c>
      <c r="G2" s="38">
        <v>44636</v>
      </c>
      <c r="H2" s="38">
        <v>44636</v>
      </c>
      <c r="I2" s="129" t="s">
        <v>410</v>
      </c>
    </row>
    <row r="3" spans="1:9" outlineLevel="2">
      <c r="A3" s="134" t="s">
        <v>251</v>
      </c>
      <c r="B3" s="128" t="s">
        <v>226</v>
      </c>
      <c r="C3" s="40" t="s">
        <v>227</v>
      </c>
      <c r="D3" s="40" t="str">
        <f>VLOOKUP(C3,'[17]REV.40'!$B$4:$D$359,2,FALSE)</f>
        <v>1215(HS)DIA12.60Gmm(+0.028/+0.018)x2.5M OSD</v>
      </c>
      <c r="E3" s="40">
        <v>42</v>
      </c>
      <c r="F3" s="38">
        <v>44635</v>
      </c>
      <c r="G3" s="38">
        <v>44636</v>
      </c>
      <c r="H3" s="38">
        <v>44636</v>
      </c>
      <c r="I3" s="129" t="s">
        <v>410</v>
      </c>
    </row>
    <row r="4" spans="1:9" outlineLevel="2">
      <c r="A4" s="136" t="s">
        <v>247</v>
      </c>
      <c r="B4" s="128" t="s">
        <v>243</v>
      </c>
      <c r="C4" s="40" t="s">
        <v>51</v>
      </c>
      <c r="D4" s="40" t="str">
        <f>VLOOKUP(C4,'[17]REV.40'!$B$4:$D$359,2,FALSE)</f>
        <v>1215(HS)DIA8.00mm(+0/-0.03)x2.8M OSD</v>
      </c>
      <c r="E4" s="40">
        <v>264</v>
      </c>
      <c r="F4" s="38">
        <v>44635</v>
      </c>
      <c r="G4" s="38">
        <v>44636</v>
      </c>
      <c r="H4" s="38">
        <v>44636</v>
      </c>
      <c r="I4" s="129" t="s">
        <v>410</v>
      </c>
    </row>
    <row r="5" spans="1:9" outlineLevel="2">
      <c r="A5" s="135" t="s">
        <v>354</v>
      </c>
      <c r="B5" s="133" t="s">
        <v>369</v>
      </c>
      <c r="C5" s="40" t="s">
        <v>370</v>
      </c>
      <c r="D5" s="40" t="str">
        <f>VLOOKUP(C5,'[17]REV.40'!$B$4:$D$359,2,FALSE)</f>
        <v>1215(MS)DIA8.00mm(+0/-0.03)x2.5M CLI</v>
      </c>
      <c r="E5" s="40">
        <v>182</v>
      </c>
      <c r="F5" s="38">
        <v>44635</v>
      </c>
      <c r="G5" s="38">
        <v>44636</v>
      </c>
      <c r="H5" s="38">
        <v>44636</v>
      </c>
      <c r="I5" s="129" t="s">
        <v>410</v>
      </c>
    </row>
    <row r="6" spans="1:9" outlineLevel="2">
      <c r="A6" s="134" t="s">
        <v>149</v>
      </c>
      <c r="B6" s="128" t="s">
        <v>406</v>
      </c>
      <c r="C6" s="40" t="s">
        <v>370</v>
      </c>
      <c r="D6" s="40" t="str">
        <f>VLOOKUP(C6,'[17]REV.40'!$B$4:$D$359,2,FALSE)</f>
        <v>1215(MS)DIA8.00mm(+0/-0.03)x2.5M CLI</v>
      </c>
      <c r="E6" s="40">
        <v>17</v>
      </c>
      <c r="F6" s="38">
        <v>44635</v>
      </c>
      <c r="G6" s="38">
        <v>44636</v>
      </c>
      <c r="H6" s="38">
        <v>44636</v>
      </c>
      <c r="I6" s="129" t="s">
        <v>410</v>
      </c>
    </row>
    <row r="7" spans="1:9" outlineLevel="2">
      <c r="A7" s="134" t="s">
        <v>143</v>
      </c>
      <c r="B7" s="131" t="s">
        <v>368</v>
      </c>
      <c r="C7" s="40" t="s">
        <v>135</v>
      </c>
      <c r="D7" s="40" t="str">
        <f>VLOOKUP(C7,'[17]REV.40'!$B$4:$D$359,2,FALSE)</f>
        <v>1215(MS)DIA9.05mm(+0/-0.03) x 2.7M CLI</v>
      </c>
      <c r="E7" s="40">
        <v>10</v>
      </c>
      <c r="F7" s="38">
        <v>44635</v>
      </c>
      <c r="G7" s="38">
        <v>44636</v>
      </c>
      <c r="H7" s="38">
        <v>44636</v>
      </c>
      <c r="I7" s="129" t="s">
        <v>410</v>
      </c>
    </row>
    <row r="8" spans="1:9" outlineLevel="2">
      <c r="A8" s="134" t="s">
        <v>133</v>
      </c>
      <c r="B8" s="128" t="s">
        <v>136</v>
      </c>
      <c r="C8" s="40" t="s">
        <v>132</v>
      </c>
      <c r="D8" s="40" t="str">
        <f>VLOOKUP(C8,'[17]REV.40'!$B$4:$D$359,2,FALSE)</f>
        <v>1215(MS)DIA10.00mm(+0/-0.03) x 2.67M CLI</v>
      </c>
      <c r="E8" s="40">
        <v>7</v>
      </c>
      <c r="F8" s="38">
        <v>44635</v>
      </c>
      <c r="G8" s="38">
        <v>44636</v>
      </c>
      <c r="H8" s="38">
        <v>44636</v>
      </c>
      <c r="I8" s="129" t="s">
        <v>410</v>
      </c>
    </row>
    <row r="9" spans="1:9" outlineLevel="2">
      <c r="A9" s="134" t="s">
        <v>224</v>
      </c>
      <c r="B9" s="128" t="s">
        <v>404</v>
      </c>
      <c r="C9" s="40" t="s">
        <v>150</v>
      </c>
      <c r="D9" s="40" t="str">
        <f>VLOOKUP(C9,'[17]REV.40'!$B$4:$D$359,2,FALSE)</f>
        <v>1215(MS)DIA10.06mm(+0/-0.02)x2.66M CLI</v>
      </c>
      <c r="E9" s="40">
        <v>187</v>
      </c>
      <c r="F9" s="38">
        <v>44635</v>
      </c>
      <c r="G9" s="38">
        <v>44636</v>
      </c>
      <c r="H9" s="38">
        <v>44636</v>
      </c>
      <c r="I9" s="129" t="s">
        <v>410</v>
      </c>
    </row>
    <row r="10" spans="1:9" outlineLevel="2">
      <c r="A10" s="134" t="s">
        <v>231</v>
      </c>
      <c r="B10" s="128" t="s">
        <v>3</v>
      </c>
      <c r="C10" s="40" t="s">
        <v>47</v>
      </c>
      <c r="D10" s="40" t="str">
        <f>VLOOKUP(C10,'[17]REV.40'!$B$4:$D$359,2,FALSE)</f>
        <v>1215(MS)DIA5.05mm (+0/-0.03)x 2.5M CLI</v>
      </c>
      <c r="E10" s="40">
        <v>84</v>
      </c>
      <c r="F10" s="38">
        <v>44635</v>
      </c>
      <c r="G10" s="38">
        <v>44636</v>
      </c>
      <c r="H10" s="38">
        <v>44636</v>
      </c>
      <c r="I10" s="129" t="s">
        <v>410</v>
      </c>
    </row>
    <row r="11" spans="1:9" outlineLevel="2">
      <c r="A11" s="134" t="s">
        <v>260</v>
      </c>
      <c r="B11" s="128" t="s">
        <v>261</v>
      </c>
      <c r="C11" s="40" t="s">
        <v>262</v>
      </c>
      <c r="D11" s="40" t="str">
        <f>VLOOKUP(C11,'[17]REV.40'!$B$4:$D$359,2,FALSE)</f>
        <v>1215 (MS)DIA11.00mm(+0/-0.03)x2.7M CLI</v>
      </c>
      <c r="E11" s="40">
        <v>11</v>
      </c>
      <c r="F11" s="38">
        <v>44635</v>
      </c>
      <c r="G11" s="38">
        <v>44636</v>
      </c>
      <c r="H11" s="38">
        <v>44636</v>
      </c>
      <c r="I11" s="129" t="s">
        <v>410</v>
      </c>
    </row>
    <row r="12" spans="1:9" outlineLevel="2">
      <c r="A12" s="134" t="s">
        <v>264</v>
      </c>
      <c r="B12" s="128" t="s">
        <v>265</v>
      </c>
      <c r="C12" s="40" t="s">
        <v>262</v>
      </c>
      <c r="D12" s="40" t="str">
        <f>VLOOKUP(C12,'[17]REV.40'!$B$4:$D$359,2,FALSE)</f>
        <v>1215 (MS)DIA11.00mm(+0/-0.03)x2.7M CLI</v>
      </c>
      <c r="E12" s="40">
        <v>11</v>
      </c>
      <c r="F12" s="38">
        <v>44635</v>
      </c>
      <c r="G12" s="38">
        <v>44636</v>
      </c>
      <c r="H12" s="38">
        <v>44636</v>
      </c>
      <c r="I12" s="129" t="s">
        <v>410</v>
      </c>
    </row>
    <row r="13" spans="1:9" outlineLevel="2">
      <c r="A13" s="135" t="s">
        <v>141</v>
      </c>
      <c r="B13" s="131" t="s">
        <v>388</v>
      </c>
      <c r="C13" s="40" t="s">
        <v>395</v>
      </c>
      <c r="D13" s="40" t="str">
        <f>VLOOKUP(C13,'[17]REV.40'!$B$4:$D$359,2,FALSE)</f>
        <v>1215 (MS)DIA12.00mm(+0/-0.03)x2.7M CLI</v>
      </c>
      <c r="E13" s="40">
        <v>50</v>
      </c>
      <c r="F13" s="38">
        <v>44635</v>
      </c>
      <c r="G13" s="38">
        <v>44636</v>
      </c>
      <c r="H13" s="38">
        <v>44636</v>
      </c>
      <c r="I13" s="129" t="s">
        <v>410</v>
      </c>
    </row>
    <row r="14" spans="1:9" outlineLevel="2">
      <c r="A14" s="134" t="s">
        <v>221</v>
      </c>
      <c r="B14" s="128" t="s">
        <v>222</v>
      </c>
      <c r="C14" s="40" t="s">
        <v>49</v>
      </c>
      <c r="D14" s="40" t="str">
        <f>VLOOKUP(C14,'[17]REV.40'!$B$4:$D$359,2,FALSE)</f>
        <v>1215(MS)DIA4.985mm (+0/-0.02)x2.5M CM</v>
      </c>
      <c r="E14" s="40">
        <v>253</v>
      </c>
      <c r="F14" s="38">
        <v>44635</v>
      </c>
      <c r="G14" s="38">
        <v>44636</v>
      </c>
      <c r="H14" s="38">
        <v>44636</v>
      </c>
      <c r="I14" s="129" t="s">
        <v>410</v>
      </c>
    </row>
    <row r="15" spans="1:9" outlineLevel="2">
      <c r="A15" s="134" t="s">
        <v>271</v>
      </c>
      <c r="B15" s="133" t="s">
        <v>230</v>
      </c>
      <c r="C15" s="40" t="s">
        <v>49</v>
      </c>
      <c r="D15" s="40" t="str">
        <f>VLOOKUP(C15,'[17]REV.40'!$B$4:$D$359,2,FALSE)</f>
        <v>1215(MS)DIA4.985mm (+0/-0.02)x2.5M CM</v>
      </c>
      <c r="E15" s="40">
        <v>294</v>
      </c>
      <c r="F15" s="38">
        <v>44635</v>
      </c>
      <c r="G15" s="38">
        <v>44636</v>
      </c>
      <c r="H15" s="38">
        <v>44636</v>
      </c>
      <c r="I15" s="129" t="s">
        <v>410</v>
      </c>
    </row>
    <row r="16" spans="1:9" outlineLevel="2">
      <c r="A16" s="134" t="s">
        <v>281</v>
      </c>
      <c r="B16" s="140" t="s">
        <v>32</v>
      </c>
      <c r="C16" s="40" t="s">
        <v>111</v>
      </c>
      <c r="D16" s="40" t="str">
        <f>VLOOKUP(C16,'[17]REV.40'!$B$4:$D$359,2,FALSE)</f>
        <v>1215(MS)DIA5.98mm (+0/-0.02) x2.5M CM</v>
      </c>
      <c r="E16" s="40">
        <v>60</v>
      </c>
      <c r="F16" s="38">
        <v>44635</v>
      </c>
      <c r="G16" s="38">
        <v>44636</v>
      </c>
      <c r="H16" s="38">
        <v>44636</v>
      </c>
      <c r="I16" s="129" t="s">
        <v>410</v>
      </c>
    </row>
    <row r="17" spans="1:9" outlineLevel="2">
      <c r="A17" s="134" t="s">
        <v>134</v>
      </c>
      <c r="B17" s="128" t="s">
        <v>405</v>
      </c>
      <c r="C17" s="40" t="s">
        <v>237</v>
      </c>
      <c r="D17" s="40" t="str">
        <f>VLOOKUP(C17,'[17]REV.40'!$B$4:$D$359,2,FALSE)</f>
        <v>C6782BDF DIA10.05mm (+0/-0.02) X 2.97M SMC</v>
      </c>
      <c r="E17" s="40">
        <v>26</v>
      </c>
      <c r="F17" s="38">
        <v>44635</v>
      </c>
      <c r="G17" s="38">
        <v>44636</v>
      </c>
      <c r="H17" s="38">
        <v>44636</v>
      </c>
      <c r="I17" s="129" t="s">
        <v>410</v>
      </c>
    </row>
    <row r="18" spans="1:9" outlineLevel="2">
      <c r="A18" s="134" t="s">
        <v>253</v>
      </c>
      <c r="B18" s="128" t="s">
        <v>25</v>
      </c>
      <c r="C18" s="40" t="s">
        <v>72</v>
      </c>
      <c r="D18" s="40" t="str">
        <f>VLOOKUP(C18,'[17]REV.40'!$B$4:$D$359,2,FALSE)</f>
        <v>S45C DIA8.10mm(+0/-0.03)x3.0M CLI</v>
      </c>
      <c r="E18" s="40">
        <v>128</v>
      </c>
      <c r="F18" s="38">
        <v>44635</v>
      </c>
      <c r="G18" s="38">
        <v>44636</v>
      </c>
      <c r="H18" s="38">
        <v>44636</v>
      </c>
      <c r="I18" s="129" t="s">
        <v>410</v>
      </c>
    </row>
    <row r="19" spans="1:9" outlineLevel="2">
      <c r="A19" s="134" t="s">
        <v>279</v>
      </c>
      <c r="B19" s="128" t="s">
        <v>27</v>
      </c>
      <c r="C19" s="40" t="s">
        <v>72</v>
      </c>
      <c r="D19" s="40" t="str">
        <f>VLOOKUP(C19,'[17]REV.40'!$B$4:$D$359,2,FALSE)</f>
        <v>S45C DIA8.10mm(+0/-0.03)x3.0M CLI</v>
      </c>
      <c r="E19" s="40">
        <v>120</v>
      </c>
      <c r="F19" s="38">
        <v>44635</v>
      </c>
      <c r="G19" s="38">
        <v>44636</v>
      </c>
      <c r="H19" s="38">
        <v>44636</v>
      </c>
      <c r="I19" s="129" t="s">
        <v>410</v>
      </c>
    </row>
    <row r="20" spans="1:9" outlineLevel="2">
      <c r="A20" s="134" t="s">
        <v>257</v>
      </c>
      <c r="B20" s="128" t="s">
        <v>258</v>
      </c>
      <c r="C20" s="40" t="s">
        <v>259</v>
      </c>
      <c r="D20" s="40" t="str">
        <f>VLOOKUP(C20,'[17]REV.40'!$B$4:$D$359,2,FALSE)</f>
        <v>STKM12B DIA14.0mm X DIA9.6mm X 2.7~3.0M SKI</v>
      </c>
      <c r="E20" s="40">
        <v>54</v>
      </c>
      <c r="F20" s="38">
        <v>44635</v>
      </c>
      <c r="G20" s="38">
        <v>44636</v>
      </c>
      <c r="H20" s="38">
        <v>44636</v>
      </c>
      <c r="I20" s="129" t="s">
        <v>410</v>
      </c>
    </row>
    <row r="21" spans="1:9" outlineLevel="2">
      <c r="A21" s="137" t="s">
        <v>217</v>
      </c>
      <c r="B21" s="133" t="s">
        <v>218</v>
      </c>
      <c r="C21" s="40" t="s">
        <v>381</v>
      </c>
      <c r="D21" s="40" t="e">
        <f>VLOOKUP(C21,'[17]REV.40'!$B$4:$D$359,2,FALSE)</f>
        <v>#N/A</v>
      </c>
      <c r="E21" s="40">
        <v>7</v>
      </c>
      <c r="F21" s="38">
        <v>44635</v>
      </c>
      <c r="G21" s="38">
        <v>44636</v>
      </c>
      <c r="H21" s="38">
        <v>44636</v>
      </c>
      <c r="I21" s="129" t="s">
        <v>410</v>
      </c>
    </row>
    <row r="22" spans="1:9" outlineLevel="2">
      <c r="A22" s="135" t="s">
        <v>280</v>
      </c>
      <c r="B22" s="131" t="s">
        <v>277</v>
      </c>
      <c r="C22" s="40" t="s">
        <v>278</v>
      </c>
      <c r="D22" s="40" t="str">
        <f>VLOOKUP(C22,'[17]REV.40'!$B$4:$D$359,2,FALSE)</f>
        <v>12L14_DIA26.0mm(+0/ -0.052) x 3.0M CLI</v>
      </c>
      <c r="E22" s="40">
        <v>12</v>
      </c>
      <c r="F22" s="38">
        <v>44635</v>
      </c>
      <c r="G22" s="38">
        <v>44636</v>
      </c>
      <c r="H22" s="38">
        <v>44636</v>
      </c>
      <c r="I22" s="129" t="s">
        <v>410</v>
      </c>
    </row>
    <row r="23" spans="1:9" outlineLevel="2">
      <c r="A23" s="137" t="s">
        <v>269</v>
      </c>
      <c r="B23" s="139" t="s">
        <v>233</v>
      </c>
      <c r="C23" s="40" t="s">
        <v>234</v>
      </c>
      <c r="D23" s="40" t="str">
        <f>VLOOKUP(C23,'[17]REV.40'!$B$4:$D$359,2,FALSE)</f>
        <v>AISI1215 DIA14.0mm(+0/-0.04) X 2.5M CLI</v>
      </c>
      <c r="E23" s="40">
        <v>51</v>
      </c>
      <c r="F23" s="38">
        <v>44635</v>
      </c>
      <c r="G23" s="38">
        <v>44636</v>
      </c>
      <c r="H23" s="38">
        <v>44636</v>
      </c>
      <c r="I23" s="129" t="s">
        <v>410</v>
      </c>
    </row>
    <row r="24" spans="1:9" outlineLevel="2">
      <c r="A24" s="134" t="s">
        <v>254</v>
      </c>
      <c r="B24" s="128" t="s">
        <v>255</v>
      </c>
      <c r="C24" s="40" t="s">
        <v>256</v>
      </c>
      <c r="D24" s="40" t="str">
        <f>VLOOKUP(C24,'[17]REV.40'!$B$4:$D$359,2,FALSE)</f>
        <v>SUS303_DIA14.00mm(+0/-0.043) X 2.5M SMC</v>
      </c>
      <c r="E24" s="40">
        <v>10</v>
      </c>
      <c r="F24" s="38">
        <v>44635</v>
      </c>
      <c r="G24" s="38">
        <v>44636</v>
      </c>
      <c r="H24" s="38">
        <v>44636</v>
      </c>
      <c r="I24" s="129" t="s">
        <v>410</v>
      </c>
    </row>
    <row r="25" spans="1:9" outlineLevel="2">
      <c r="A25" s="135" t="s">
        <v>216</v>
      </c>
      <c r="B25" s="133" t="s">
        <v>4</v>
      </c>
      <c r="C25" s="40" t="s">
        <v>93</v>
      </c>
      <c r="D25" s="40" t="str">
        <f>VLOOKUP(C25,'[17]REV.40'!$B$4:$D$359,2,FALSE)</f>
        <v>SUS303CU DIA6.00mm(+0/-0.03)x2.5M OSD</v>
      </c>
      <c r="E25" s="40">
        <v>135</v>
      </c>
      <c r="F25" s="38">
        <v>44635</v>
      </c>
      <c r="G25" s="38">
        <v>44636</v>
      </c>
      <c r="H25" s="38">
        <v>44636</v>
      </c>
      <c r="I25" s="129" t="s">
        <v>410</v>
      </c>
    </row>
    <row r="26" spans="1:9" outlineLevel="2">
      <c r="A26" s="134" t="s">
        <v>215</v>
      </c>
      <c r="B26" s="128" t="s">
        <v>160</v>
      </c>
      <c r="C26" s="40" t="s">
        <v>93</v>
      </c>
      <c r="D26" s="40" t="str">
        <f>VLOOKUP(C26,'[17]REV.40'!$B$4:$D$359,2,FALSE)</f>
        <v>SUS303CU DIA6.00mm(+0/-0.03)x2.5M OSD</v>
      </c>
      <c r="E26" s="40">
        <v>71</v>
      </c>
      <c r="F26" s="38">
        <v>44635</v>
      </c>
      <c r="G26" s="38">
        <v>44636</v>
      </c>
      <c r="H26" s="38">
        <v>44636</v>
      </c>
      <c r="I26" s="129" t="s">
        <v>410</v>
      </c>
    </row>
    <row r="27" spans="1:9" outlineLevel="2">
      <c r="A27" s="134" t="s">
        <v>263</v>
      </c>
      <c r="B27" s="140" t="s">
        <v>24</v>
      </c>
      <c r="C27" s="40" t="s">
        <v>50</v>
      </c>
      <c r="D27" s="40" t="str">
        <f>VLOOKUP(C27,'[17]REV.40'!$B$4:$D$359,2,FALSE)</f>
        <v>SUS303G DIA9.00mm(-0.005/-0.014)x2.5M OSD</v>
      </c>
      <c r="E27" s="40">
        <v>8</v>
      </c>
      <c r="F27" s="38">
        <v>44635</v>
      </c>
      <c r="G27" s="38">
        <v>44636</v>
      </c>
      <c r="H27" s="38">
        <v>44636</v>
      </c>
      <c r="I27" s="129" t="s">
        <v>410</v>
      </c>
    </row>
    <row r="28" spans="1:9" outlineLevel="2">
      <c r="A28" s="135" t="s">
        <v>275</v>
      </c>
      <c r="B28" s="139" t="s">
        <v>22</v>
      </c>
      <c r="C28" s="40" t="s">
        <v>67</v>
      </c>
      <c r="D28" s="40" t="str">
        <f>VLOOKUP(C28,'[17]REV.40'!$B$4:$D$359,2,FALSE)</f>
        <v>SUS304 DIA7.5mm(+0/-0.036) X 2.5M SMI</v>
      </c>
      <c r="E28" s="40">
        <v>56</v>
      </c>
      <c r="F28" s="38">
        <v>44635</v>
      </c>
      <c r="G28" s="38">
        <v>44636</v>
      </c>
      <c r="H28" s="38">
        <v>44636</v>
      </c>
      <c r="I28" s="129" t="s">
        <v>410</v>
      </c>
    </row>
    <row r="29" spans="1:9" outlineLevel="2">
      <c r="A29" s="136" t="s">
        <v>248</v>
      </c>
      <c r="B29" s="133" t="s">
        <v>344</v>
      </c>
      <c r="C29" s="40" t="s">
        <v>156</v>
      </c>
      <c r="D29" s="40" t="str">
        <f>VLOOKUP(C29,'[17]REV.40'!$B$4:$D$359,2,FALSE)</f>
        <v>SUS416F2 DIA9.00mm(+0/-0.03)X2.5M OSD</v>
      </c>
      <c r="E29" s="40">
        <v>38</v>
      </c>
      <c r="F29" s="38">
        <v>44635</v>
      </c>
      <c r="G29" s="38">
        <v>44636</v>
      </c>
      <c r="H29" s="38">
        <v>44636</v>
      </c>
      <c r="I29" s="129" t="s">
        <v>410</v>
      </c>
    </row>
    <row r="30" spans="1:9" outlineLevel="2">
      <c r="A30" s="134" t="s">
        <v>238</v>
      </c>
      <c r="B30" s="128" t="s">
        <v>219</v>
      </c>
      <c r="C30" s="40" t="s">
        <v>220</v>
      </c>
      <c r="D30" s="40" t="str">
        <f>VLOOKUP(C30,'[17]REV.40'!$B$4:$D$359,2,FALSE)</f>
        <v>SUS416F2 DIA10.05mm(+0/-0.03) X2.52M OSD</v>
      </c>
      <c r="E30" s="40">
        <v>58</v>
      </c>
      <c r="F30" s="38">
        <v>44635</v>
      </c>
      <c r="G30" s="38">
        <v>44636</v>
      </c>
      <c r="H30" s="38">
        <v>44636</v>
      </c>
      <c r="I30" s="129" t="s">
        <v>410</v>
      </c>
    </row>
    <row r="31" spans="1:9" outlineLevel="2">
      <c r="A31" s="135" t="s">
        <v>389</v>
      </c>
      <c r="B31" s="131" t="s">
        <v>240</v>
      </c>
      <c r="C31" s="40" t="s">
        <v>241</v>
      </c>
      <c r="D31" s="40" t="str">
        <f>VLOOKUP(C31,'[17]REV.40'!$B$4:$D$359,2,FALSE)</f>
        <v>SUS440C DIA 9.0mm(+0/-0.02) X 2.5M SMI</v>
      </c>
      <c r="E31" s="40">
        <v>16</v>
      </c>
      <c r="F31" s="38">
        <v>44635</v>
      </c>
      <c r="G31" s="38">
        <v>44636</v>
      </c>
      <c r="H31" s="38">
        <v>44636</v>
      </c>
      <c r="I31" s="129" t="s">
        <v>410</v>
      </c>
    </row>
    <row r="32" spans="1:9" ht="15.75" thickBot="1"/>
    <row r="33" spans="1:7" ht="45">
      <c r="A33" s="150" t="s">
        <v>33</v>
      </c>
      <c r="B33" s="149" t="s">
        <v>158</v>
      </c>
      <c r="C33" s="36" t="s">
        <v>35</v>
      </c>
      <c r="D33" s="36" t="s">
        <v>53</v>
      </c>
      <c r="E33" s="31" t="s">
        <v>38</v>
      </c>
      <c r="F33" s="32" t="s">
        <v>124</v>
      </c>
      <c r="G33" s="33" t="s">
        <v>125</v>
      </c>
    </row>
    <row r="34" spans="1:7">
      <c r="A34" s="134" t="s">
        <v>133</v>
      </c>
      <c r="B34" s="128" t="s">
        <v>136</v>
      </c>
      <c r="C34" s="40" t="s">
        <v>132</v>
      </c>
      <c r="D34" s="40" t="str">
        <f>VLOOKUP(C34,'[17]REV.40'!$B$4:$D$359,2,FALSE)</f>
        <v>1215(MS)DIA10.00mm(+0/-0.03) x 2.67M CLI</v>
      </c>
      <c r="E34" s="40">
        <v>7</v>
      </c>
      <c r="F34" s="40">
        <f>VLOOKUP(C34,'[17]REV.34'!$B$4:$D$359,3,FALSE)</f>
        <v>1.6495</v>
      </c>
      <c r="G34" s="34">
        <f>E34*F34</f>
        <v>11.5465</v>
      </c>
    </row>
    <row r="35" spans="1:7">
      <c r="A35" s="134" t="s">
        <v>231</v>
      </c>
      <c r="B35" s="128" t="s">
        <v>3</v>
      </c>
      <c r="C35" s="40" t="s">
        <v>47</v>
      </c>
      <c r="D35" s="40" t="str">
        <f>VLOOKUP(C35,'[17]REV.40'!$B$4:$D$359,2,FALSE)</f>
        <v>1215(MS)DIA5.05mm (+0/-0.03)x 2.5M CLI</v>
      </c>
      <c r="E35" s="40">
        <v>168</v>
      </c>
      <c r="F35" s="40">
        <f>VLOOKUP(C35,'[17]REV.34'!$B$4:$D$359,3,FALSE)</f>
        <v>0.39410000000000001</v>
      </c>
      <c r="G35" s="34">
        <f t="shared" ref="G35:G45" si="0">E35*F35</f>
        <v>66.208799999999997</v>
      </c>
    </row>
    <row r="36" spans="1:7">
      <c r="A36" s="134" t="s">
        <v>221</v>
      </c>
      <c r="B36" s="128" t="s">
        <v>222</v>
      </c>
      <c r="C36" s="40" t="s">
        <v>49</v>
      </c>
      <c r="D36" s="40" t="str">
        <f>VLOOKUP(C36,'[17]REV.40'!$B$4:$D$359,2,FALSE)</f>
        <v>1215(MS)DIA4.985mm (+0/-0.02)x2.5M CM</v>
      </c>
      <c r="E36" s="40">
        <v>253</v>
      </c>
      <c r="F36" s="40">
        <f>VLOOKUP(C36,'[17]REV.34'!$B$4:$D$359,3,FALSE)</f>
        <v>0.3841</v>
      </c>
      <c r="G36" s="34">
        <f t="shared" si="0"/>
        <v>97.177300000000002</v>
      </c>
    </row>
    <row r="37" spans="1:7">
      <c r="A37" s="134" t="s">
        <v>271</v>
      </c>
      <c r="B37" s="133" t="s">
        <v>230</v>
      </c>
      <c r="C37" s="40" t="s">
        <v>49</v>
      </c>
      <c r="D37" s="40" t="str">
        <f>VLOOKUP(C37,'[17]REV.40'!$B$4:$D$359,2,FALSE)</f>
        <v>1215(MS)DIA4.985mm (+0/-0.02)x2.5M CM</v>
      </c>
      <c r="E37" s="40">
        <v>448</v>
      </c>
      <c r="F37" s="40">
        <f>VLOOKUP(C37,'[17]REV.34'!$B$4:$D$359,3,FALSE)</f>
        <v>0.3841</v>
      </c>
      <c r="G37" s="34">
        <f t="shared" si="0"/>
        <v>172.07679999999999</v>
      </c>
    </row>
    <row r="38" spans="1:7">
      <c r="A38" s="134" t="s">
        <v>281</v>
      </c>
      <c r="B38" s="140" t="s">
        <v>32</v>
      </c>
      <c r="C38" s="40" t="s">
        <v>111</v>
      </c>
      <c r="D38" s="40" t="str">
        <f>VLOOKUP(C38,'[17]REV.40'!$B$4:$D$359,2,FALSE)</f>
        <v>1215(MS)DIA5.98mm (+0/-0.02) x2.5M CM</v>
      </c>
      <c r="E38" s="40">
        <v>60</v>
      </c>
      <c r="F38" s="40">
        <f>VLOOKUP(C38,'[17]REV.34'!$B$4:$D$359,3,FALSE)</f>
        <v>0.55259999999999998</v>
      </c>
      <c r="G38" s="34">
        <f t="shared" si="0"/>
        <v>33.155999999999999</v>
      </c>
    </row>
    <row r="39" spans="1:7">
      <c r="A39" s="134" t="s">
        <v>134</v>
      </c>
      <c r="B39" s="128" t="s">
        <v>405</v>
      </c>
      <c r="C39" s="40" t="s">
        <v>237</v>
      </c>
      <c r="D39" s="40" t="str">
        <f>VLOOKUP(C39,'[17]REV.40'!$B$4:$D$359,2,FALSE)</f>
        <v>C6782BDF DIA10.05mm (+0/-0.02) X 2.97M SMC</v>
      </c>
      <c r="E39" s="40">
        <v>26</v>
      </c>
      <c r="F39" s="40">
        <f>VLOOKUP(C39,'[17]REV.34'!$B$4:$D$359,3,FALSE)</f>
        <v>2.0133000000000001</v>
      </c>
      <c r="G39" s="34">
        <f t="shared" si="0"/>
        <v>52.345800000000004</v>
      </c>
    </row>
    <row r="40" spans="1:7">
      <c r="A40" s="135" t="s">
        <v>280</v>
      </c>
      <c r="B40" s="131" t="s">
        <v>277</v>
      </c>
      <c r="C40" s="40" t="s">
        <v>278</v>
      </c>
      <c r="D40" s="40" t="str">
        <f>VLOOKUP(C40,'[17]REV.40'!$B$4:$D$359,2,FALSE)</f>
        <v>12L14_DIA26.0mm(+0/ -0.052) x 3.0M CLI</v>
      </c>
      <c r="E40" s="40">
        <v>80</v>
      </c>
      <c r="F40" s="40">
        <f>VLOOKUP(C40,'[17]REV.34'!$B$4:$D$359,3,FALSE)</f>
        <v>12.535299999999999</v>
      </c>
      <c r="G40" s="34">
        <f t="shared" si="0"/>
        <v>1002.824</v>
      </c>
    </row>
    <row r="41" spans="1:7">
      <c r="A41" s="134" t="s">
        <v>254</v>
      </c>
      <c r="B41" s="128" t="s">
        <v>255</v>
      </c>
      <c r="C41" s="40" t="s">
        <v>256</v>
      </c>
      <c r="D41" s="40" t="str">
        <f>VLOOKUP(C41,'[17]REV.40'!$B$4:$D$359,2,FALSE)</f>
        <v>SUS303_DIA14.00mm(+0/-0.043) X 2.5M SMC</v>
      </c>
      <c r="E41" s="40">
        <v>20</v>
      </c>
      <c r="F41" s="40">
        <f>VLOOKUP(C41,'[17]REV.34'!$B$4:$D$359,3,FALSE)</f>
        <v>3.0288000000000004</v>
      </c>
      <c r="G41" s="34">
        <f t="shared" si="0"/>
        <v>60.576000000000008</v>
      </c>
    </row>
    <row r="42" spans="1:7">
      <c r="A42" s="135" t="s">
        <v>216</v>
      </c>
      <c r="B42" s="133" t="s">
        <v>4</v>
      </c>
      <c r="C42" s="40" t="s">
        <v>93</v>
      </c>
      <c r="D42" s="40" t="str">
        <f>VLOOKUP(C42,'[17]REV.40'!$B$4:$D$359,2,FALSE)</f>
        <v>SUS303CU DIA6.00mm(+0/-0.03)x2.5M OSD</v>
      </c>
      <c r="E42" s="40">
        <v>135</v>
      </c>
      <c r="F42" s="40">
        <f>VLOOKUP(C42,'[17]REV.34'!$B$4:$D$359,3,FALSE)</f>
        <v>0.55630000000000002</v>
      </c>
      <c r="G42" s="34">
        <f t="shared" si="0"/>
        <v>75.100499999999997</v>
      </c>
    </row>
    <row r="43" spans="1:7">
      <c r="A43" s="134" t="s">
        <v>215</v>
      </c>
      <c r="B43" s="128" t="s">
        <v>160</v>
      </c>
      <c r="C43" s="40" t="s">
        <v>93</v>
      </c>
      <c r="D43" s="40" t="str">
        <f>VLOOKUP(C43,'[17]REV.40'!$B$4:$D$359,2,FALSE)</f>
        <v>SUS303CU DIA6.00mm(+0/-0.03)x2.5M OSD</v>
      </c>
      <c r="E43" s="40">
        <v>71</v>
      </c>
      <c r="F43" s="40">
        <f>VLOOKUP(C43,'[17]REV.34'!$B$4:$D$359,3,FALSE)</f>
        <v>0.55630000000000002</v>
      </c>
      <c r="G43" s="34">
        <f t="shared" si="0"/>
        <v>39.497300000000003</v>
      </c>
    </row>
    <row r="44" spans="1:7">
      <c r="A44" s="135" t="s">
        <v>275</v>
      </c>
      <c r="B44" s="139" t="s">
        <v>22</v>
      </c>
      <c r="C44" s="40" t="s">
        <v>67</v>
      </c>
      <c r="D44" s="40" t="str">
        <f>VLOOKUP(C44,'[17]REV.40'!$B$4:$D$359,2,FALSE)</f>
        <v>SUS304 DIA7.5mm(+0/-0.036) X 2.5M SMI</v>
      </c>
      <c r="E44" s="40">
        <v>568</v>
      </c>
      <c r="F44" s="40">
        <f>VLOOKUP(C44,'[17]REV.34'!$B$4:$D$359,3,FALSE)</f>
        <v>0.86929999999999996</v>
      </c>
      <c r="G44" s="34">
        <f t="shared" si="0"/>
        <v>493.76239999999996</v>
      </c>
    </row>
    <row r="45" spans="1:7">
      <c r="A45" s="136" t="s">
        <v>248</v>
      </c>
      <c r="B45" s="133" t="s">
        <v>344</v>
      </c>
      <c r="C45" s="40" t="s">
        <v>156</v>
      </c>
      <c r="D45" s="40" t="str">
        <f>VLOOKUP(C45,'[17]REV.40'!$B$4:$D$359,2,FALSE)</f>
        <v>SUS416F2 DIA9.00mm(+0/-0.03)X2.5M OSD</v>
      </c>
      <c r="E45" s="40">
        <v>38</v>
      </c>
      <c r="F45" s="40">
        <f>VLOOKUP(C45,'[17]REV.34'!$B$4:$D$359,3,FALSE)</f>
        <v>1.2517</v>
      </c>
      <c r="G45" s="34">
        <f t="shared" si="0"/>
        <v>47.564599999999999</v>
      </c>
    </row>
  </sheetData>
  <autoFilter ref="A33:E45" xr:uid="{F39EB6EE-C2C3-4D46-826B-AB22D035F7CB}"/>
  <sortState xmlns:xlrd2="http://schemas.microsoft.com/office/spreadsheetml/2017/richdata2" ref="A2:E31">
    <sortCondition ref="C2:C31"/>
    <sortCondition ref="B2:B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F159-A57E-4284-A285-C548D7C34CE6}">
  <sheetPr>
    <tabColor rgb="FFFF0000"/>
  </sheetPr>
  <dimension ref="A1:I37"/>
  <sheetViews>
    <sheetView topLeftCell="A7" workbookViewId="0">
      <selection activeCell="G30" sqref="G30:G37"/>
    </sheetView>
  </sheetViews>
  <sheetFormatPr defaultRowHeight="15" outlineLevelRow="2"/>
  <cols>
    <col min="1" max="1" width="9.140625" style="127"/>
    <col min="2" max="2" width="25.28515625" style="127" bestFit="1" customWidth="1"/>
    <col min="3" max="3" width="9.140625" style="127"/>
    <col min="4" max="4" width="44.42578125" style="127" bestFit="1" customWidth="1"/>
    <col min="5" max="5" width="9.140625" style="127"/>
    <col min="6" max="8" width="10.7109375" style="127" bestFit="1" customWidth="1"/>
    <col min="9" max="9" width="14.5703125" style="127" bestFit="1" customWidth="1"/>
    <col min="10" max="16384" width="9.140625" style="127"/>
  </cols>
  <sheetData>
    <row r="1" spans="1:9" ht="45">
      <c r="A1" s="150" t="s">
        <v>33</v>
      </c>
      <c r="B1" s="149" t="s">
        <v>282</v>
      </c>
      <c r="C1" s="36" t="s">
        <v>35</v>
      </c>
      <c r="D1" s="36" t="s">
        <v>53</v>
      </c>
      <c r="E1" s="31" t="s">
        <v>38</v>
      </c>
      <c r="F1" s="2" t="s">
        <v>54</v>
      </c>
      <c r="G1" s="2" t="s">
        <v>55</v>
      </c>
      <c r="H1" s="2" t="s">
        <v>56</v>
      </c>
      <c r="I1" s="3" t="s">
        <v>57</v>
      </c>
    </row>
    <row r="2" spans="1:9" ht="15.75" outlineLevel="2" thickBot="1">
      <c r="A2" s="136" t="s">
        <v>310</v>
      </c>
      <c r="B2" s="130" t="s">
        <v>311</v>
      </c>
      <c r="C2" s="40" t="s">
        <v>80</v>
      </c>
      <c r="D2" s="40" t="str">
        <f>VLOOKUP(C2,'[17]REV.40'!$B$4:$D$359,2,FALSE)</f>
        <v>1215(MS)DIA2.99mm (+0/-0.02)x2.5M CLI</v>
      </c>
      <c r="E2" s="40">
        <v>13</v>
      </c>
      <c r="F2" s="38">
        <v>44635</v>
      </c>
      <c r="G2" s="38">
        <v>44636</v>
      </c>
      <c r="H2" s="38">
        <v>44636</v>
      </c>
      <c r="I2" s="129" t="s">
        <v>338</v>
      </c>
    </row>
    <row r="3" spans="1:9" ht="15.75" outlineLevel="2" thickBot="1">
      <c r="A3" s="87" t="s">
        <v>315</v>
      </c>
      <c r="B3" s="141" t="s">
        <v>316</v>
      </c>
      <c r="C3" s="40" t="s">
        <v>82</v>
      </c>
      <c r="D3" s="40" t="str">
        <f>VLOOKUP(C3,'[17]REV.40'!$B$4:$D$359,2,FALSE)</f>
        <v>1215(MS)DIA3.05mm (+0/-0.02) x2.5M CLI</v>
      </c>
      <c r="E3" s="40">
        <v>40</v>
      </c>
      <c r="F3" s="38">
        <v>44635</v>
      </c>
      <c r="G3" s="38">
        <v>44636</v>
      </c>
      <c r="H3" s="38">
        <v>44636</v>
      </c>
      <c r="I3" s="129" t="s">
        <v>338</v>
      </c>
    </row>
    <row r="4" spans="1:9" ht="15.75" outlineLevel="2" thickBot="1">
      <c r="A4" s="87" t="s">
        <v>333</v>
      </c>
      <c r="B4" s="145" t="s">
        <v>334</v>
      </c>
      <c r="C4" s="40" t="s">
        <v>82</v>
      </c>
      <c r="D4" s="40" t="str">
        <f>VLOOKUP(C4,'[17]REV.40'!$B$4:$D$359,2,FALSE)</f>
        <v>1215(MS)DIA3.05mm (+0/-0.02) x2.5M CLI</v>
      </c>
      <c r="E4" s="40">
        <v>424</v>
      </c>
      <c r="F4" s="38">
        <v>44635</v>
      </c>
      <c r="G4" s="38">
        <v>44636</v>
      </c>
      <c r="H4" s="38">
        <v>44636</v>
      </c>
      <c r="I4" s="129" t="s">
        <v>338</v>
      </c>
    </row>
    <row r="5" spans="1:9" ht="15.75" outlineLevel="2" thickBot="1">
      <c r="A5" s="87" t="s">
        <v>337</v>
      </c>
      <c r="B5" s="145" t="s">
        <v>332</v>
      </c>
      <c r="C5" s="40" t="s">
        <v>82</v>
      </c>
      <c r="D5" s="40" t="str">
        <f>VLOOKUP(C5,'[17]REV.40'!$B$4:$D$359,2,FALSE)</f>
        <v>1215(MS)DIA3.05mm (+0/-0.02) x2.5M CLI</v>
      </c>
      <c r="E5" s="40">
        <v>900</v>
      </c>
      <c r="F5" s="38">
        <v>44635</v>
      </c>
      <c r="G5" s="38">
        <v>44636</v>
      </c>
      <c r="H5" s="38">
        <v>44636</v>
      </c>
      <c r="I5" s="129" t="s">
        <v>338</v>
      </c>
    </row>
    <row r="6" spans="1:9" ht="15.75" outlineLevel="2" thickBot="1">
      <c r="A6" s="87" t="s">
        <v>329</v>
      </c>
      <c r="B6" s="141" t="s">
        <v>330</v>
      </c>
      <c r="C6" s="40" t="s">
        <v>82</v>
      </c>
      <c r="D6" s="40" t="str">
        <f>VLOOKUP(C6,'[17]REV.40'!$B$4:$D$359,2,FALSE)</f>
        <v>1215(MS)DIA3.05mm (+0/-0.02) x2.5M CLI</v>
      </c>
      <c r="E6" s="40">
        <v>180</v>
      </c>
      <c r="F6" s="38">
        <v>44635</v>
      </c>
      <c r="G6" s="38">
        <v>44636</v>
      </c>
      <c r="H6" s="38">
        <v>44636</v>
      </c>
      <c r="I6" s="129" t="s">
        <v>338</v>
      </c>
    </row>
    <row r="7" spans="1:9" outlineLevel="2">
      <c r="A7" s="135" t="s">
        <v>336</v>
      </c>
      <c r="B7" s="74" t="s">
        <v>303</v>
      </c>
      <c r="C7" s="40" t="s">
        <v>82</v>
      </c>
      <c r="D7" s="40" t="str">
        <f>VLOOKUP(C7,'[17]REV.40'!$B$4:$D$359,2,FALSE)</f>
        <v>1215(MS)DIA3.05mm (+0/-0.02) x2.5M CLI</v>
      </c>
      <c r="E7" s="40">
        <v>432</v>
      </c>
      <c r="F7" s="38">
        <v>44635</v>
      </c>
      <c r="G7" s="38">
        <v>44636</v>
      </c>
      <c r="H7" s="38">
        <v>44636</v>
      </c>
      <c r="I7" s="129" t="s">
        <v>338</v>
      </c>
    </row>
    <row r="8" spans="1:9" outlineLevel="2">
      <c r="A8" s="134" t="s">
        <v>290</v>
      </c>
      <c r="B8" s="128" t="s">
        <v>291</v>
      </c>
      <c r="C8" s="40" t="s">
        <v>90</v>
      </c>
      <c r="D8" s="40" t="str">
        <f>VLOOKUP(C8,'[17]REV.40'!$B$4:$D$359,2,FALSE)</f>
        <v>1215(MS)DIA3.50mm (+0/-0.02)x2.5M CLI</v>
      </c>
      <c r="E8" s="40">
        <v>48</v>
      </c>
      <c r="F8" s="38">
        <v>44635</v>
      </c>
      <c r="G8" s="38">
        <v>44636</v>
      </c>
      <c r="H8" s="38">
        <v>44636</v>
      </c>
      <c r="I8" s="129" t="s">
        <v>338</v>
      </c>
    </row>
    <row r="9" spans="1:9" outlineLevel="2">
      <c r="A9" s="134" t="s">
        <v>301</v>
      </c>
      <c r="B9" s="128" t="s">
        <v>298</v>
      </c>
      <c r="C9" s="40" t="s">
        <v>90</v>
      </c>
      <c r="D9" s="40" t="str">
        <f>VLOOKUP(C9,'[17]REV.40'!$B$4:$D$359,2,FALSE)</f>
        <v>1215(MS)DIA3.50mm (+0/-0.02)x2.5M CLI</v>
      </c>
      <c r="E9" s="40">
        <v>24</v>
      </c>
      <c r="F9" s="38">
        <v>44635</v>
      </c>
      <c r="G9" s="38">
        <v>44636</v>
      </c>
      <c r="H9" s="38">
        <v>44636</v>
      </c>
      <c r="I9" s="129" t="s">
        <v>338</v>
      </c>
    </row>
    <row r="10" spans="1:9" outlineLevel="2">
      <c r="A10" s="148" t="s">
        <v>392</v>
      </c>
      <c r="B10" s="128" t="s">
        <v>407</v>
      </c>
      <c r="C10" s="40" t="s">
        <v>52</v>
      </c>
      <c r="D10" s="40" t="str">
        <f>VLOOKUP(C10,'[17]REV.40'!$B$4:$D$359,2,FALSE)</f>
        <v>1215(MS)DIA3.99mm (+0/-0.02) x2.5M CLI</v>
      </c>
      <c r="E10" s="40">
        <v>13</v>
      </c>
      <c r="F10" s="38">
        <v>44635</v>
      </c>
      <c r="G10" s="38">
        <v>44636</v>
      </c>
      <c r="H10" s="38">
        <v>44636</v>
      </c>
      <c r="I10" s="129" t="s">
        <v>338</v>
      </c>
    </row>
    <row r="11" spans="1:9" outlineLevel="2">
      <c r="A11" s="134" t="s">
        <v>356</v>
      </c>
      <c r="B11" s="128" t="s">
        <v>357</v>
      </c>
      <c r="C11" s="40" t="s">
        <v>359</v>
      </c>
      <c r="D11" s="40" t="str">
        <f>VLOOKUP(C11,'[17]REV.40'!$B$4:$D$359,2,FALSE)</f>
        <v>1215(MS)DIA5.00mm(+0/-0.03) x 2.5M CLI</v>
      </c>
      <c r="E11" s="40">
        <v>20</v>
      </c>
      <c r="F11" s="38">
        <v>44635</v>
      </c>
      <c r="G11" s="38">
        <v>44636</v>
      </c>
      <c r="H11" s="38">
        <v>44636</v>
      </c>
      <c r="I11" s="129" t="s">
        <v>338</v>
      </c>
    </row>
    <row r="12" spans="1:9" outlineLevel="2">
      <c r="A12" s="134" t="s">
        <v>308</v>
      </c>
      <c r="B12" s="128" t="s">
        <v>309</v>
      </c>
      <c r="C12" s="40" t="s">
        <v>84</v>
      </c>
      <c r="D12" s="40" t="str">
        <f>VLOOKUP(C12,'[17]REV.40'!$B$4:$D$359,2,FALSE)</f>
        <v>1215 (MS)DIA4.94mm(+0/-0.02)x2.5M CLI</v>
      </c>
      <c r="E12" s="40">
        <v>15</v>
      </c>
      <c r="F12" s="38">
        <v>44635</v>
      </c>
      <c r="G12" s="38">
        <v>44636</v>
      </c>
      <c r="H12" s="38">
        <v>44636</v>
      </c>
      <c r="I12" s="129" t="s">
        <v>338</v>
      </c>
    </row>
    <row r="13" spans="1:9" outlineLevel="2">
      <c r="A13" s="134" t="s">
        <v>312</v>
      </c>
      <c r="B13" s="128" t="s">
        <v>313</v>
      </c>
      <c r="C13" s="40" t="s">
        <v>314</v>
      </c>
      <c r="D13" s="40" t="str">
        <f>VLOOKUP(C13,'[17]REV.40'!$B$4:$D$359,2,FALSE)</f>
        <v>1215 (MS)DIA5.50mm(+0/-0.03)x2.5M CLI</v>
      </c>
      <c r="E13" s="40">
        <v>9</v>
      </c>
      <c r="F13" s="38">
        <v>44635</v>
      </c>
      <c r="G13" s="38">
        <v>44636</v>
      </c>
      <c r="H13" s="38">
        <v>44636</v>
      </c>
      <c r="I13" s="129" t="s">
        <v>338</v>
      </c>
    </row>
    <row r="14" spans="1:9" outlineLevel="2">
      <c r="A14" s="134" t="s">
        <v>323</v>
      </c>
      <c r="B14" s="128" t="s">
        <v>391</v>
      </c>
      <c r="C14" s="40" t="s">
        <v>49</v>
      </c>
      <c r="D14" s="40" t="str">
        <f>VLOOKUP(C14,'[17]REV.40'!$B$4:$D$359,2,FALSE)</f>
        <v>1215(MS)DIA4.985mm (+0/-0.02)x2.5M CM</v>
      </c>
      <c r="E14" s="40">
        <v>9</v>
      </c>
      <c r="F14" s="38">
        <v>44635</v>
      </c>
      <c r="G14" s="38">
        <v>44636</v>
      </c>
      <c r="H14" s="38">
        <v>44636</v>
      </c>
      <c r="I14" s="129" t="s">
        <v>338</v>
      </c>
    </row>
    <row r="15" spans="1:9" outlineLevel="2">
      <c r="A15" s="134" t="s">
        <v>299</v>
      </c>
      <c r="B15" s="128" t="s">
        <v>343</v>
      </c>
      <c r="C15" s="40" t="s">
        <v>49</v>
      </c>
      <c r="D15" s="40" t="str">
        <f>VLOOKUP(C15,'[17]REV.40'!$B$4:$D$359,2,FALSE)</f>
        <v>1215(MS)DIA4.985mm (+0/-0.02)x2.5M CM</v>
      </c>
      <c r="E15" s="40">
        <v>19</v>
      </c>
      <c r="F15" s="38">
        <v>44635</v>
      </c>
      <c r="G15" s="38">
        <v>44636</v>
      </c>
      <c r="H15" s="38">
        <v>44636</v>
      </c>
      <c r="I15" s="129" t="s">
        <v>338</v>
      </c>
    </row>
    <row r="16" spans="1:9" outlineLevel="2">
      <c r="A16" s="134" t="s">
        <v>306</v>
      </c>
      <c r="B16" s="128" t="s">
        <v>307</v>
      </c>
      <c r="C16" s="40" t="s">
        <v>49</v>
      </c>
      <c r="D16" s="40" t="str">
        <f>VLOOKUP(C16,'[17]REV.40'!$B$4:$D$359,2,FALSE)</f>
        <v>1215(MS)DIA4.985mm (+0/-0.02)x2.5M CM</v>
      </c>
      <c r="E16" s="40">
        <v>28</v>
      </c>
      <c r="F16" s="38">
        <v>44635</v>
      </c>
      <c r="G16" s="38">
        <v>44636</v>
      </c>
      <c r="H16" s="38">
        <v>44636</v>
      </c>
      <c r="I16" s="129" t="s">
        <v>338</v>
      </c>
    </row>
    <row r="17" spans="1:9" outlineLevel="2">
      <c r="A17" s="134" t="s">
        <v>144</v>
      </c>
      <c r="B17" s="128" t="s">
        <v>145</v>
      </c>
      <c r="C17" s="40" t="s">
        <v>49</v>
      </c>
      <c r="D17" s="40" t="str">
        <f>VLOOKUP(C17,'[17]REV.40'!$B$4:$D$359,2,FALSE)</f>
        <v>1215(MS)DIA4.985mm (+0/-0.02)x2.5M CM</v>
      </c>
      <c r="E17" s="40">
        <v>31</v>
      </c>
      <c r="F17" s="38">
        <v>44635</v>
      </c>
      <c r="G17" s="38">
        <v>44636</v>
      </c>
      <c r="H17" s="38">
        <v>44636</v>
      </c>
      <c r="I17" s="129" t="s">
        <v>338</v>
      </c>
    </row>
    <row r="18" spans="1:9" outlineLevel="2">
      <c r="A18" s="134" t="s">
        <v>328</v>
      </c>
      <c r="B18" s="138" t="s">
        <v>300</v>
      </c>
      <c r="C18" s="40" t="s">
        <v>111</v>
      </c>
      <c r="D18" s="40" t="str">
        <f>VLOOKUP(C18,'[17]REV.40'!$B$4:$D$359,2,FALSE)</f>
        <v>1215(MS)DIA5.98mm (+0/-0.02) x2.5M CM</v>
      </c>
      <c r="E18" s="40">
        <v>28</v>
      </c>
      <c r="F18" s="38">
        <v>44635</v>
      </c>
      <c r="G18" s="38">
        <v>44636</v>
      </c>
      <c r="H18" s="38">
        <v>44636</v>
      </c>
      <c r="I18" s="129" t="s">
        <v>338</v>
      </c>
    </row>
    <row r="19" spans="1:9" outlineLevel="2">
      <c r="A19" s="134" t="s">
        <v>146</v>
      </c>
      <c r="B19" s="128" t="s">
        <v>147</v>
      </c>
      <c r="C19" s="40" t="s">
        <v>148</v>
      </c>
      <c r="D19" s="40" t="str">
        <f>VLOOKUP(C19,'[17]REV.40'!$B$4:$D$359,2,FALSE)</f>
        <v>1215(MS)DIA6.00mm(+0/-0.02) x2.75M CLI</v>
      </c>
      <c r="E19" s="40">
        <v>138</v>
      </c>
      <c r="F19" s="38">
        <v>44635</v>
      </c>
      <c r="G19" s="38">
        <v>44636</v>
      </c>
      <c r="H19" s="38">
        <v>44636</v>
      </c>
      <c r="I19" s="129" t="s">
        <v>338</v>
      </c>
    </row>
    <row r="20" spans="1:9" outlineLevel="2">
      <c r="A20" s="77" t="s">
        <v>380</v>
      </c>
      <c r="B20" s="138" t="s">
        <v>375</v>
      </c>
      <c r="C20" s="40" t="s">
        <v>376</v>
      </c>
      <c r="D20" s="40" t="str">
        <f>VLOOKUP(C20,'[17]REV.40'!$B$4:$D$359,2,FALSE)</f>
        <v>SDF_DIA2.0mm(-0.005/-0.01)X2.0M OSD</v>
      </c>
      <c r="E20" s="40">
        <v>510</v>
      </c>
      <c r="F20" s="38">
        <v>44635</v>
      </c>
      <c r="G20" s="38">
        <v>44636</v>
      </c>
      <c r="H20" s="38">
        <v>44636</v>
      </c>
      <c r="I20" s="129" t="s">
        <v>338</v>
      </c>
    </row>
    <row r="21" spans="1:9" outlineLevel="2">
      <c r="A21" s="134" t="s">
        <v>305</v>
      </c>
      <c r="B21" s="128" t="s">
        <v>288</v>
      </c>
      <c r="C21" s="40" t="s">
        <v>289</v>
      </c>
      <c r="D21" s="40" t="str">
        <f>VLOOKUP(C21,'[17]REV.40'!$B$4:$D$359,2,FALSE)</f>
        <v>12L14 DIA2.50mm(+0/-0.03) X 2.0M CLI</v>
      </c>
      <c r="E21" s="40">
        <v>417</v>
      </c>
      <c r="F21" s="38">
        <v>44635</v>
      </c>
      <c r="G21" s="38">
        <v>44636</v>
      </c>
      <c r="H21" s="38">
        <v>44636</v>
      </c>
      <c r="I21" s="129" t="s">
        <v>338</v>
      </c>
    </row>
    <row r="22" spans="1:9" outlineLevel="2">
      <c r="A22" s="134" t="s">
        <v>327</v>
      </c>
      <c r="B22" s="138" t="s">
        <v>284</v>
      </c>
      <c r="C22" s="40" t="s">
        <v>285</v>
      </c>
      <c r="D22" s="40" t="str">
        <f>VLOOKUP(C22,'[17]REV.40'!$B$4:$D$359,2,FALSE)</f>
        <v>SUM24L_DIA4.985mm(+0/-0.02)x2.5M OSD</v>
      </c>
      <c r="E22" s="40">
        <v>233</v>
      </c>
      <c r="F22" s="38">
        <v>44635</v>
      </c>
      <c r="G22" s="38">
        <v>44636</v>
      </c>
      <c r="H22" s="38">
        <v>44636</v>
      </c>
      <c r="I22" s="129" t="s">
        <v>338</v>
      </c>
    </row>
    <row r="23" spans="1:9" outlineLevel="2">
      <c r="A23" s="134" t="s">
        <v>324</v>
      </c>
      <c r="B23" s="128" t="s">
        <v>320</v>
      </c>
      <c r="C23" s="40" t="s">
        <v>295</v>
      </c>
      <c r="D23" s="40" t="str">
        <f>VLOOKUP(C23,'[17]REV.40'!$B$4:$D$359,2,FALSE)</f>
        <v>SUM24L_DIA8.05 (+0/-0.02) X 2.5M OSD</v>
      </c>
      <c r="E23" s="40">
        <v>80</v>
      </c>
      <c r="F23" s="38">
        <v>44635</v>
      </c>
      <c r="G23" s="38">
        <v>44636</v>
      </c>
      <c r="H23" s="38">
        <v>44636</v>
      </c>
      <c r="I23" s="129" t="s">
        <v>338</v>
      </c>
    </row>
    <row r="24" spans="1:9" outlineLevel="2">
      <c r="A24" s="134" t="s">
        <v>325</v>
      </c>
      <c r="B24" s="138" t="s">
        <v>318</v>
      </c>
      <c r="C24" s="40" t="s">
        <v>295</v>
      </c>
      <c r="D24" s="40" t="str">
        <f>VLOOKUP(C24,'[17]REV.40'!$B$4:$D$359,2,FALSE)</f>
        <v>SUM24L_DIA8.05 (+0/-0.02) X 2.5M OSD</v>
      </c>
      <c r="E24" s="40">
        <v>200</v>
      </c>
      <c r="F24" s="38">
        <v>44635</v>
      </c>
      <c r="G24" s="38">
        <v>44636</v>
      </c>
      <c r="H24" s="38">
        <v>44636</v>
      </c>
      <c r="I24" s="129" t="s">
        <v>338</v>
      </c>
    </row>
    <row r="25" spans="1:9" outlineLevel="2">
      <c r="A25" s="134" t="s">
        <v>321</v>
      </c>
      <c r="B25" s="128" t="s">
        <v>322</v>
      </c>
      <c r="C25" s="40" t="s">
        <v>295</v>
      </c>
      <c r="D25" s="40" t="str">
        <f>VLOOKUP(C25,'[17]REV.40'!$B$4:$D$359,2,FALSE)</f>
        <v>SUM24L_DIA8.05 (+0/-0.02) X 2.5M OSD</v>
      </c>
      <c r="E25" s="40">
        <v>42</v>
      </c>
      <c r="F25" s="38">
        <v>44635</v>
      </c>
      <c r="G25" s="38">
        <v>44636</v>
      </c>
      <c r="H25" s="38">
        <v>44636</v>
      </c>
      <c r="I25" s="129" t="s">
        <v>338</v>
      </c>
    </row>
    <row r="26" spans="1:9" outlineLevel="2">
      <c r="A26" s="134" t="s">
        <v>293</v>
      </c>
      <c r="B26" s="128" t="s">
        <v>294</v>
      </c>
      <c r="C26" s="40" t="s">
        <v>155</v>
      </c>
      <c r="D26" s="40" t="str">
        <f>VLOOKUP(C26,'[17]REV.40'!$B$4:$D$359,2,FALSE)</f>
        <v>SUS303G DIA5.00mm(+0/-0.018)x2.5M OSD</v>
      </c>
      <c r="E26" s="40">
        <v>5</v>
      </c>
      <c r="F26" s="38">
        <v>44635</v>
      </c>
      <c r="G26" s="38">
        <v>44636</v>
      </c>
      <c r="H26" s="38">
        <v>44636</v>
      </c>
      <c r="I26" s="129" t="s">
        <v>338</v>
      </c>
    </row>
    <row r="27" spans="1:9" outlineLevel="2">
      <c r="A27" s="77" t="s">
        <v>371</v>
      </c>
      <c r="B27" s="128" t="s">
        <v>372</v>
      </c>
      <c r="C27" s="40" t="s">
        <v>373</v>
      </c>
      <c r="D27" s="40" t="str">
        <f>VLOOKUP(C27,'[17]REV.40'!$B$4:$D$359,2,FALSE)</f>
        <v>SUS416F DIA4.02mm(+0/-0.02)X2.5M OSD</v>
      </c>
      <c r="E27" s="40">
        <v>19</v>
      </c>
      <c r="F27" s="38">
        <v>44635</v>
      </c>
      <c r="G27" s="38">
        <v>44636</v>
      </c>
      <c r="H27" s="38">
        <v>44636</v>
      </c>
      <c r="I27" s="129" t="s">
        <v>338</v>
      </c>
    </row>
    <row r="28" spans="1:9" ht="15.75" thickBot="1"/>
    <row r="29" spans="1:9" ht="45.75" thickBot="1">
      <c r="A29" s="150" t="s">
        <v>33</v>
      </c>
      <c r="B29" s="149" t="s">
        <v>282</v>
      </c>
      <c r="C29" s="36" t="s">
        <v>35</v>
      </c>
      <c r="D29" s="36" t="s">
        <v>53</v>
      </c>
      <c r="E29" s="31" t="s">
        <v>38</v>
      </c>
      <c r="F29" s="32" t="s">
        <v>124</v>
      </c>
      <c r="G29" s="33" t="s">
        <v>125</v>
      </c>
    </row>
    <row r="30" spans="1:9" ht="15.75" thickBot="1">
      <c r="A30" s="87" t="s">
        <v>329</v>
      </c>
      <c r="B30" s="141" t="s">
        <v>330</v>
      </c>
      <c r="C30" s="40" t="s">
        <v>82</v>
      </c>
      <c r="D30" s="40" t="str">
        <f>VLOOKUP(C30,'[17]REV.40'!$B$4:$D$359,2,FALSE)</f>
        <v>1215(MS)DIA3.05mm (+0/-0.02) x2.5M CLI</v>
      </c>
      <c r="E30" s="40">
        <v>180</v>
      </c>
      <c r="F30" s="40">
        <f>VLOOKUP(C30,'[17]REV.34'!$B$4:$D$359,3,FALSE)</f>
        <v>0.14379999999999998</v>
      </c>
      <c r="G30" s="34">
        <f>E30*F30</f>
        <v>25.883999999999997</v>
      </c>
    </row>
    <row r="31" spans="1:9">
      <c r="A31" s="134" t="s">
        <v>290</v>
      </c>
      <c r="B31" s="128" t="s">
        <v>291</v>
      </c>
      <c r="C31" s="40" t="s">
        <v>90</v>
      </c>
      <c r="D31" s="40" t="str">
        <f>VLOOKUP(C31,'[17]REV.40'!$B$4:$D$359,2,FALSE)</f>
        <v>1215(MS)DIA3.50mm (+0/-0.02)x2.5M CLI</v>
      </c>
      <c r="E31" s="40">
        <v>48</v>
      </c>
      <c r="F31" s="40">
        <f>VLOOKUP(C31,'[17]REV.34'!$B$4:$D$359,3,FALSE)</f>
        <v>0.1893</v>
      </c>
      <c r="G31" s="34">
        <f t="shared" ref="G31:G37" si="0">E31*F31</f>
        <v>9.0863999999999994</v>
      </c>
    </row>
    <row r="32" spans="1:9">
      <c r="A32" s="134" t="s">
        <v>301</v>
      </c>
      <c r="B32" s="128" t="s">
        <v>298</v>
      </c>
      <c r="C32" s="40" t="s">
        <v>90</v>
      </c>
      <c r="D32" s="40" t="str">
        <f>VLOOKUP(C32,'[17]REV.40'!$B$4:$D$359,2,FALSE)</f>
        <v>1215(MS)DIA3.50mm (+0/-0.02)x2.5M CLI</v>
      </c>
      <c r="E32" s="40">
        <v>24</v>
      </c>
      <c r="F32" s="40">
        <f>VLOOKUP(C32,'[17]REV.34'!$B$4:$D$359,3,FALSE)</f>
        <v>0.1893</v>
      </c>
      <c r="G32" s="34">
        <f t="shared" si="0"/>
        <v>4.5431999999999997</v>
      </c>
    </row>
    <row r="33" spans="1:7">
      <c r="A33" s="134" t="s">
        <v>308</v>
      </c>
      <c r="B33" s="128" t="s">
        <v>309</v>
      </c>
      <c r="C33" s="40" t="s">
        <v>84</v>
      </c>
      <c r="D33" s="40" t="str">
        <f>VLOOKUP(C33,'[17]REV.40'!$B$4:$D$359,2,FALSE)</f>
        <v>1215 (MS)DIA4.94mm(+0/-0.02)x2.5M CLI</v>
      </c>
      <c r="E33" s="40">
        <v>15</v>
      </c>
      <c r="F33" s="40">
        <f>VLOOKUP(C33,'[17]REV.34'!$B$4:$D$359,3,FALSE)</f>
        <v>0.37719999999999998</v>
      </c>
      <c r="G33" s="34">
        <f t="shared" si="0"/>
        <v>5.6579999999999995</v>
      </c>
    </row>
    <row r="34" spans="1:7">
      <c r="A34" s="134" t="s">
        <v>299</v>
      </c>
      <c r="B34" s="128" t="s">
        <v>343</v>
      </c>
      <c r="C34" s="40" t="s">
        <v>49</v>
      </c>
      <c r="D34" s="40" t="str">
        <f>VLOOKUP(C34,'[17]REV.40'!$B$4:$D$359,2,FALSE)</f>
        <v>1215(MS)DIA4.985mm (+0/-0.02)x2.5M CM</v>
      </c>
      <c r="E34" s="40">
        <v>19</v>
      </c>
      <c r="F34" s="40">
        <f>VLOOKUP(C34,'[17]REV.34'!$B$4:$D$359,3,FALSE)</f>
        <v>0.3841</v>
      </c>
      <c r="G34" s="34">
        <f t="shared" si="0"/>
        <v>7.2979000000000003</v>
      </c>
    </row>
    <row r="35" spans="1:7">
      <c r="A35" s="134" t="s">
        <v>144</v>
      </c>
      <c r="B35" s="128" t="s">
        <v>145</v>
      </c>
      <c r="C35" s="40" t="s">
        <v>49</v>
      </c>
      <c r="D35" s="40" t="str">
        <f>VLOOKUP(C35,'[17]REV.40'!$B$4:$D$359,2,FALSE)</f>
        <v>1215(MS)DIA4.985mm (+0/-0.02)x2.5M CM</v>
      </c>
      <c r="E35" s="40">
        <v>31</v>
      </c>
      <c r="F35" s="40">
        <f>VLOOKUP(C35,'[17]REV.34'!$B$4:$D$359,3,FALSE)</f>
        <v>0.3841</v>
      </c>
      <c r="G35" s="34">
        <f t="shared" si="0"/>
        <v>11.9071</v>
      </c>
    </row>
    <row r="36" spans="1:7">
      <c r="A36" s="77" t="s">
        <v>380</v>
      </c>
      <c r="B36" s="138" t="s">
        <v>375</v>
      </c>
      <c r="C36" s="40" t="s">
        <v>376</v>
      </c>
      <c r="D36" s="40" t="str">
        <f>VLOOKUP(C36,'[17]REV.40'!$B$4:$D$359,2,FALSE)</f>
        <v>SDF_DIA2.0mm(-0.005/-0.01)X2.0M OSD</v>
      </c>
      <c r="E36" s="40">
        <v>6061</v>
      </c>
      <c r="F36" s="40">
        <f>VLOOKUP(C36,'[17]REV.34'!$B$4:$D$359,3,FALSE)</f>
        <v>4.9500000000000002E-2</v>
      </c>
      <c r="G36" s="34">
        <f t="shared" si="0"/>
        <v>300.01949999999999</v>
      </c>
    </row>
    <row r="37" spans="1:7">
      <c r="A37" s="77" t="s">
        <v>371</v>
      </c>
      <c r="B37" s="128" t="s">
        <v>372</v>
      </c>
      <c r="C37" s="40" t="s">
        <v>373</v>
      </c>
      <c r="D37" s="40" t="str">
        <f>VLOOKUP(C37,'[17]REV.40'!$B$4:$D$359,2,FALSE)</f>
        <v>SUS416F DIA4.02mm(+0/-0.02)X2.5M OSD</v>
      </c>
      <c r="E37" s="40">
        <v>19</v>
      </c>
      <c r="F37" s="40">
        <f>VLOOKUP(C37,'[17]REV.34'!$B$4:$D$359,3,FALSE)</f>
        <v>0.24979999999999999</v>
      </c>
      <c r="G37" s="34">
        <f t="shared" si="0"/>
        <v>4.7462</v>
      </c>
    </row>
  </sheetData>
  <autoFilter ref="A29:E37" xr:uid="{5B1DF159-A57E-4284-A285-C548D7C34CE6}"/>
  <sortState xmlns:xlrd2="http://schemas.microsoft.com/office/spreadsheetml/2017/richdata2" ref="A2:E27">
    <sortCondition ref="C2:C27"/>
    <sortCondition ref="B2:B2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7565-FCAD-49C0-B22A-C2DEF6DD4436}">
  <sheetPr>
    <tabColor rgb="FFFF0000"/>
  </sheetPr>
  <dimension ref="A1:I33"/>
  <sheetViews>
    <sheetView workbookViewId="0">
      <selection sqref="A1:I19"/>
    </sheetView>
  </sheetViews>
  <sheetFormatPr defaultRowHeight="15" outlineLevelRow="2"/>
  <cols>
    <col min="1" max="1" width="6.7109375" style="83" bestFit="1" customWidth="1"/>
    <col min="2" max="2" width="24.85546875" style="83" bestFit="1" customWidth="1"/>
    <col min="3" max="3" width="11.28515625" style="83" bestFit="1" customWidth="1"/>
    <col min="4" max="4" width="47.5703125" style="83" bestFit="1" customWidth="1"/>
    <col min="5" max="5" width="11.28515625" style="83" customWidth="1"/>
    <col min="6" max="8" width="10.7109375" style="83" bestFit="1" customWidth="1"/>
    <col min="9" max="9" width="14.5703125" style="83" bestFit="1" customWidth="1"/>
    <col min="10" max="16384" width="9.140625" style="83"/>
  </cols>
  <sheetData>
    <row r="1" spans="1:9" ht="30">
      <c r="A1" s="41" t="s">
        <v>33</v>
      </c>
      <c r="B1" s="31" t="s">
        <v>34</v>
      </c>
      <c r="C1" s="36" t="s">
        <v>35</v>
      </c>
      <c r="D1" s="36" t="s">
        <v>53</v>
      </c>
      <c r="E1" s="31" t="s">
        <v>38</v>
      </c>
      <c r="F1" s="2" t="s">
        <v>54</v>
      </c>
      <c r="G1" s="2" t="s">
        <v>55</v>
      </c>
      <c r="H1" s="2" t="s">
        <v>56</v>
      </c>
      <c r="I1" s="3" t="s">
        <v>57</v>
      </c>
    </row>
    <row r="2" spans="1:9" outlineLevel="2">
      <c r="A2" s="39" t="s">
        <v>153</v>
      </c>
      <c r="B2" s="86" t="s">
        <v>363</v>
      </c>
      <c r="C2" s="40" t="s">
        <v>181</v>
      </c>
      <c r="D2" s="40" t="str">
        <f>VLOOKUP(C2,'[17]REV.40'!$B$4:$D$359,2,FALSE)</f>
        <v>1215(MS)DIA2.00mm (-0.01 / -0.03)x2M CLI</v>
      </c>
      <c r="E2" s="40">
        <v>61</v>
      </c>
      <c r="F2" s="38">
        <v>44635</v>
      </c>
      <c r="G2" s="38">
        <v>44635</v>
      </c>
      <c r="H2" s="38">
        <v>44636</v>
      </c>
      <c r="I2" s="84" t="s">
        <v>127</v>
      </c>
    </row>
    <row r="3" spans="1:9" ht="15.75" outlineLevel="2" thickBot="1">
      <c r="A3" s="39" t="s">
        <v>107</v>
      </c>
      <c r="B3" s="89" t="s">
        <v>383</v>
      </c>
      <c r="C3" s="40" t="s">
        <v>52</v>
      </c>
      <c r="D3" s="40" t="str">
        <f>VLOOKUP(C3,'[17]REV.40'!$B$4:$D$359,2,FALSE)</f>
        <v>1215(MS)DIA3.99mm (+0/-0.02) x2.5M CLI</v>
      </c>
      <c r="E3" s="40">
        <v>21</v>
      </c>
      <c r="F3" s="38">
        <v>44635</v>
      </c>
      <c r="G3" s="38">
        <v>44635</v>
      </c>
      <c r="H3" s="38">
        <v>44636</v>
      </c>
      <c r="I3" s="84" t="s">
        <v>127</v>
      </c>
    </row>
    <row r="4" spans="1:9" ht="15.75" outlineLevel="2" thickBot="1">
      <c r="A4" s="98" t="s">
        <v>352</v>
      </c>
      <c r="B4" s="91" t="s">
        <v>386</v>
      </c>
      <c r="C4" s="40" t="s">
        <v>52</v>
      </c>
      <c r="D4" s="40" t="str">
        <f>VLOOKUP(C4,'[17]REV.40'!$B$4:$D$359,2,FALSE)</f>
        <v>1215(MS)DIA3.99mm (+0/-0.02) x2.5M CLI</v>
      </c>
      <c r="E4" s="40">
        <v>61</v>
      </c>
      <c r="F4" s="38">
        <v>44635</v>
      </c>
      <c r="G4" s="38">
        <v>44635</v>
      </c>
      <c r="H4" s="38">
        <v>44636</v>
      </c>
      <c r="I4" s="84" t="s">
        <v>127</v>
      </c>
    </row>
    <row r="5" spans="1:9" outlineLevel="2">
      <c r="A5" s="39" t="s">
        <v>91</v>
      </c>
      <c r="B5" s="82" t="s">
        <v>364</v>
      </c>
      <c r="C5" s="40" t="s">
        <v>359</v>
      </c>
      <c r="D5" s="40" t="str">
        <f>VLOOKUP(C5,'[17]REV.40'!$B$4:$D$359,2,FALSE)</f>
        <v>1215(MS)DIA5.00mm(+0/-0.03) x 2.5M CLI</v>
      </c>
      <c r="E5" s="40">
        <v>53</v>
      </c>
      <c r="F5" s="38">
        <v>44635</v>
      </c>
      <c r="G5" s="38">
        <v>44635</v>
      </c>
      <c r="H5" s="38">
        <v>44636</v>
      </c>
      <c r="I5" s="84" t="s">
        <v>127</v>
      </c>
    </row>
    <row r="6" spans="1:9" outlineLevel="2">
      <c r="A6" s="39" t="s">
        <v>149</v>
      </c>
      <c r="B6" s="89" t="s">
        <v>355</v>
      </c>
      <c r="C6" s="40" t="s">
        <v>135</v>
      </c>
      <c r="D6" s="40" t="str">
        <f>VLOOKUP(C6,'[17]REV.40'!$B$4:$D$359,2,FALSE)</f>
        <v>1215(MS)DIA9.05mm(+0/-0.03) x 2.7M CLI</v>
      </c>
      <c r="E6" s="40">
        <v>74</v>
      </c>
      <c r="F6" s="38">
        <v>44635</v>
      </c>
      <c r="G6" s="38">
        <v>44635</v>
      </c>
      <c r="H6" s="38">
        <v>44636</v>
      </c>
      <c r="I6" s="84" t="s">
        <v>127</v>
      </c>
    </row>
    <row r="7" spans="1:9" outlineLevel="2">
      <c r="A7" s="39" t="s">
        <v>143</v>
      </c>
      <c r="B7" s="89" t="s">
        <v>367</v>
      </c>
      <c r="C7" s="40" t="s">
        <v>132</v>
      </c>
      <c r="D7" s="40" t="str">
        <f>VLOOKUP(C7,'[17]REV.40'!$B$4:$D$359,2,FALSE)</f>
        <v>1215(MS)DIA10.00mm(+0/-0.03) x 2.67M CLI</v>
      </c>
      <c r="E7" s="40">
        <v>56</v>
      </c>
      <c r="F7" s="38">
        <v>44635</v>
      </c>
      <c r="G7" s="38">
        <v>44635</v>
      </c>
      <c r="H7" s="38">
        <v>44636</v>
      </c>
      <c r="I7" s="84" t="s">
        <v>127</v>
      </c>
    </row>
    <row r="8" spans="1:9" outlineLevel="2">
      <c r="A8" s="39" t="s">
        <v>141</v>
      </c>
      <c r="B8" s="89" t="s">
        <v>388</v>
      </c>
      <c r="C8" s="40" t="s">
        <v>395</v>
      </c>
      <c r="D8" s="40" t="str">
        <f>VLOOKUP(C8,'[17]REV.40'!$B$4:$D$359,2,FALSE)</f>
        <v>1215 (MS)DIA12.00mm(+0/-0.03)x2.7M CLI</v>
      </c>
      <c r="E8" s="40">
        <v>89</v>
      </c>
      <c r="F8" s="38">
        <v>44635</v>
      </c>
      <c r="G8" s="38">
        <v>44635</v>
      </c>
      <c r="H8" s="38">
        <v>44636</v>
      </c>
      <c r="I8" s="84" t="s">
        <v>127</v>
      </c>
    </row>
    <row r="9" spans="1:9" outlineLevel="2">
      <c r="A9" s="39" t="s">
        <v>323</v>
      </c>
      <c r="B9" s="89" t="s">
        <v>391</v>
      </c>
      <c r="C9" s="40" t="s">
        <v>49</v>
      </c>
      <c r="D9" s="40" t="str">
        <f>VLOOKUP(C9,'[17]REV.40'!$B$4:$D$359,2,FALSE)</f>
        <v>1215(MS)DIA4.985mm (+0/-0.02)x2.5M CM</v>
      </c>
      <c r="E9" s="40">
        <v>19</v>
      </c>
      <c r="F9" s="38">
        <v>44635</v>
      </c>
      <c r="G9" s="38">
        <v>44635</v>
      </c>
      <c r="H9" s="38">
        <v>44636</v>
      </c>
      <c r="I9" s="84" t="s">
        <v>127</v>
      </c>
    </row>
    <row r="10" spans="1:9" outlineLevel="2">
      <c r="A10" s="94" t="s">
        <v>392</v>
      </c>
      <c r="B10" s="89" t="s">
        <v>393</v>
      </c>
      <c r="C10" s="40" t="s">
        <v>49</v>
      </c>
      <c r="D10" s="40" t="str">
        <f>VLOOKUP(C10,'[17]REV.40'!$B$4:$D$359,2,FALSE)</f>
        <v>1215(MS)DIA4.985mm (+0/-0.02)x2.5M CM</v>
      </c>
      <c r="E10" s="40">
        <v>21</v>
      </c>
      <c r="F10" s="38">
        <v>44635</v>
      </c>
      <c r="G10" s="38">
        <v>44635</v>
      </c>
      <c r="H10" s="38">
        <v>44636</v>
      </c>
      <c r="I10" s="84" t="s">
        <v>127</v>
      </c>
    </row>
    <row r="11" spans="1:9" outlineLevel="2">
      <c r="A11" s="39" t="s">
        <v>166</v>
      </c>
      <c r="B11" s="89" t="s">
        <v>167</v>
      </c>
      <c r="C11" s="40" t="s">
        <v>88</v>
      </c>
      <c r="D11" s="40" t="str">
        <f>VLOOKUP(C11,'[17]REV.40'!$B$4:$D$359,2,FALSE)</f>
        <v>1215(MS)DIA6.00mm (+0/-0.02) x2.5M CM</v>
      </c>
      <c r="E11" s="40">
        <v>46</v>
      </c>
      <c r="F11" s="38">
        <v>44635</v>
      </c>
      <c r="G11" s="38">
        <v>44635</v>
      </c>
      <c r="H11" s="38">
        <v>44636</v>
      </c>
      <c r="I11" s="84" t="s">
        <v>127</v>
      </c>
    </row>
    <row r="12" spans="1:9" outlineLevel="2">
      <c r="A12" s="92" t="s">
        <v>102</v>
      </c>
      <c r="B12" s="82" t="s">
        <v>366</v>
      </c>
      <c r="C12" s="40" t="s">
        <v>88</v>
      </c>
      <c r="D12" s="40" t="str">
        <f>VLOOKUP(C12,'[17]REV.40'!$B$4:$D$359,2,FALSE)</f>
        <v>1215(MS)DIA6.00mm (+0/-0.02) x2.5M CM</v>
      </c>
      <c r="E12" s="40">
        <v>315</v>
      </c>
      <c r="F12" s="38">
        <v>44635</v>
      </c>
      <c r="G12" s="38">
        <v>44635</v>
      </c>
      <c r="H12" s="38">
        <v>44636</v>
      </c>
      <c r="I12" s="84" t="s">
        <v>127</v>
      </c>
    </row>
    <row r="13" spans="1:9" outlineLevel="2">
      <c r="A13" s="42" t="s">
        <v>76</v>
      </c>
      <c r="B13" s="82" t="s">
        <v>360</v>
      </c>
      <c r="C13" s="40" t="s">
        <v>361</v>
      </c>
      <c r="D13" s="40" t="str">
        <f>VLOOKUP(C13,'[17]REV.40'!$B$4:$D$359,2,FALSE)</f>
        <v>KS-1 SQ_DIA7.00mm(+0/-0.04)x2.88MDK</v>
      </c>
      <c r="E13" s="40">
        <v>168</v>
      </c>
      <c r="F13" s="38">
        <v>44635</v>
      </c>
      <c r="G13" s="38">
        <v>44635</v>
      </c>
      <c r="H13" s="38">
        <v>44636</v>
      </c>
      <c r="I13" s="84" t="s">
        <v>127</v>
      </c>
    </row>
    <row r="14" spans="1:9" outlineLevel="2">
      <c r="A14" s="39" t="s">
        <v>387</v>
      </c>
      <c r="B14" s="89" t="s">
        <v>198</v>
      </c>
      <c r="C14" s="40" t="s">
        <v>199</v>
      </c>
      <c r="D14" s="40" t="str">
        <f>VLOOKUP(C14,'[17]REV.40'!$B$4:$D$359,2,FALSE)</f>
        <v>S45C DIA 4.15mm (+0/-0.03) X 2.5M CLI</v>
      </c>
      <c r="E14" s="40">
        <v>76</v>
      </c>
      <c r="F14" s="38">
        <v>44635</v>
      </c>
      <c r="G14" s="38">
        <v>44635</v>
      </c>
      <c r="H14" s="38">
        <v>44636</v>
      </c>
      <c r="I14" s="84" t="s">
        <v>127</v>
      </c>
    </row>
    <row r="15" spans="1:9" outlineLevel="2">
      <c r="A15" s="86" t="s">
        <v>140</v>
      </c>
      <c r="B15" s="93" t="s">
        <v>345</v>
      </c>
      <c r="C15" s="40" t="s">
        <v>346</v>
      </c>
      <c r="D15" s="40" t="str">
        <f>VLOOKUP(C15,'[17]REV.40'!$B$4:$D$359,2,FALSE)</f>
        <v>SUS303CU DIA5.00mm(+0/-0.03)x2.5M OSD</v>
      </c>
      <c r="E15" s="40">
        <v>15</v>
      </c>
      <c r="F15" s="38">
        <v>44635</v>
      </c>
      <c r="G15" s="38">
        <v>44635</v>
      </c>
      <c r="H15" s="38">
        <v>44636</v>
      </c>
      <c r="I15" s="84" t="s">
        <v>127</v>
      </c>
    </row>
    <row r="16" spans="1:9" outlineLevel="2">
      <c r="A16" s="39" t="s">
        <v>115</v>
      </c>
      <c r="B16" s="89" t="s">
        <v>384</v>
      </c>
      <c r="C16" s="40" t="s">
        <v>93</v>
      </c>
      <c r="D16" s="40" t="str">
        <f>VLOOKUP(C16,'[17]REV.40'!$B$4:$D$359,2,FALSE)</f>
        <v>SUS303CU DIA6.00mm(+0/-0.03)x2.5M OSD</v>
      </c>
      <c r="E16" s="40">
        <v>233</v>
      </c>
      <c r="F16" s="38">
        <v>44635</v>
      </c>
      <c r="G16" s="38">
        <v>44635</v>
      </c>
      <c r="H16" s="38">
        <v>44636</v>
      </c>
      <c r="I16" s="84" t="s">
        <v>127</v>
      </c>
    </row>
    <row r="17" spans="1:9" outlineLevel="2">
      <c r="A17" s="39" t="s">
        <v>390</v>
      </c>
      <c r="B17" s="89" t="s">
        <v>344</v>
      </c>
      <c r="C17" s="40" t="s">
        <v>156</v>
      </c>
      <c r="D17" s="40" t="str">
        <f>VLOOKUP(C17,'[17]REV.40'!$B$4:$D$359,2,FALSE)</f>
        <v>SUS416F2 DIA9.00mm(+0/-0.03)X2.5M OSD</v>
      </c>
      <c r="E17" s="40">
        <v>37</v>
      </c>
      <c r="F17" s="38">
        <v>44635</v>
      </c>
      <c r="G17" s="38">
        <v>44635</v>
      </c>
      <c r="H17" s="38">
        <v>44636</v>
      </c>
      <c r="I17" s="84" t="s">
        <v>127</v>
      </c>
    </row>
    <row r="18" spans="1:9" outlineLevel="2">
      <c r="A18" s="86" t="s">
        <v>95</v>
      </c>
      <c r="B18" s="86" t="s">
        <v>365</v>
      </c>
      <c r="C18" s="40" t="s">
        <v>156</v>
      </c>
      <c r="D18" s="40" t="str">
        <f>VLOOKUP(C18,'[17]REV.40'!$B$4:$D$359,2,FALSE)</f>
        <v>SUS416F2 DIA9.00mm(+0/-0.03)X2.5M OSD</v>
      </c>
      <c r="E18" s="40">
        <v>51</v>
      </c>
      <c r="F18" s="38">
        <v>44635</v>
      </c>
      <c r="G18" s="38">
        <v>44635</v>
      </c>
      <c r="H18" s="38">
        <v>44636</v>
      </c>
      <c r="I18" s="84" t="s">
        <v>127</v>
      </c>
    </row>
    <row r="19" spans="1:9" outlineLevel="2">
      <c r="A19" s="39" t="s">
        <v>389</v>
      </c>
      <c r="B19" s="89" t="s">
        <v>240</v>
      </c>
      <c r="C19" s="40" t="s">
        <v>241</v>
      </c>
      <c r="D19" s="40" t="str">
        <f>VLOOKUP(C19,'[17]REV.40'!$B$4:$D$359,2,FALSE)</f>
        <v>SUS440C DIA 9.0mm(+0/-0.02) X 2.5M SMI</v>
      </c>
      <c r="E19" s="40">
        <v>15</v>
      </c>
      <c r="F19" s="38">
        <v>44635</v>
      </c>
      <c r="G19" s="38">
        <v>44635</v>
      </c>
      <c r="H19" s="38">
        <v>44636</v>
      </c>
      <c r="I19" s="84" t="s">
        <v>127</v>
      </c>
    </row>
    <row r="20" spans="1:9" ht="15.75" thickBot="1"/>
    <row r="21" spans="1:9" ht="30">
      <c r="A21" s="41" t="s">
        <v>33</v>
      </c>
      <c r="B21" s="31" t="s">
        <v>34</v>
      </c>
      <c r="C21" s="36" t="s">
        <v>35</v>
      </c>
      <c r="D21" s="36" t="s">
        <v>53</v>
      </c>
      <c r="E21" s="31" t="s">
        <v>38</v>
      </c>
      <c r="F21" s="32" t="s">
        <v>124</v>
      </c>
      <c r="G21" s="33" t="s">
        <v>125</v>
      </c>
    </row>
    <row r="22" spans="1:9">
      <c r="A22" s="39" t="s">
        <v>153</v>
      </c>
      <c r="B22" s="140" t="s">
        <v>363</v>
      </c>
      <c r="C22" s="40" t="s">
        <v>181</v>
      </c>
      <c r="D22" s="40" t="str">
        <f>VLOOKUP(C22,'[17]REV.40'!$B$4:$D$359,2,FALSE)</f>
        <v>1215(MS)DIA2.00mm (-0.01 / -0.03)x2M CLI</v>
      </c>
      <c r="E22" s="40">
        <v>61</v>
      </c>
      <c r="F22" s="40">
        <f>VLOOKUP(C22,'[17]REV.34'!$B$4:$D$359,3,FALSE)</f>
        <v>4.9500000000000002E-2</v>
      </c>
      <c r="G22" s="34">
        <f>E22*F22</f>
        <v>3.0195000000000003</v>
      </c>
    </row>
    <row r="23" spans="1:9" ht="15.75" thickBot="1">
      <c r="A23" s="39" t="s">
        <v>107</v>
      </c>
      <c r="B23" s="89" t="s">
        <v>383</v>
      </c>
      <c r="C23" s="40" t="s">
        <v>52</v>
      </c>
      <c r="D23" s="40" t="str">
        <f>VLOOKUP(C23,'[17]REV.40'!$B$4:$D$359,2,FALSE)</f>
        <v>1215(MS)DIA3.99mm (+0/-0.02) x2.5M CLI</v>
      </c>
      <c r="E23" s="40">
        <v>21</v>
      </c>
      <c r="F23" s="40">
        <f>VLOOKUP(C23,'[17]REV.34'!$B$4:$D$359,3,FALSE)</f>
        <v>0.24609999999999999</v>
      </c>
      <c r="G23" s="34">
        <f t="shared" ref="G23:G33" si="0">E23*F23</f>
        <v>5.1680999999999999</v>
      </c>
    </row>
    <row r="24" spans="1:9" ht="15.75" thickBot="1">
      <c r="A24" s="98" t="s">
        <v>352</v>
      </c>
      <c r="B24" s="91" t="s">
        <v>386</v>
      </c>
      <c r="C24" s="40" t="s">
        <v>52</v>
      </c>
      <c r="D24" s="40" t="str">
        <f>VLOOKUP(C24,'[17]REV.40'!$B$4:$D$359,2,FALSE)</f>
        <v>1215(MS)DIA3.99mm (+0/-0.02) x2.5M CLI</v>
      </c>
      <c r="E24" s="40">
        <v>61</v>
      </c>
      <c r="F24" s="40">
        <f>VLOOKUP(C24,'[17]REV.34'!$B$4:$D$359,3,FALSE)</f>
        <v>0.24609999999999999</v>
      </c>
      <c r="G24" s="34">
        <f t="shared" si="0"/>
        <v>15.012099999999998</v>
      </c>
    </row>
    <row r="25" spans="1:9">
      <c r="A25" s="39" t="s">
        <v>91</v>
      </c>
      <c r="B25" s="126" t="s">
        <v>364</v>
      </c>
      <c r="C25" s="40" t="s">
        <v>359</v>
      </c>
      <c r="D25" s="40" t="str">
        <f>VLOOKUP(C25,'[17]REV.40'!$B$4:$D$359,2,FALSE)</f>
        <v>1215(MS)DIA5.00mm(+0/-0.03) x 2.5M CLI</v>
      </c>
      <c r="E25" s="40">
        <v>53</v>
      </c>
      <c r="F25" s="40">
        <f>VLOOKUP(C25,'[17]REV.34'!$B$4:$D$359,3,FALSE)</f>
        <v>0.38639999999999997</v>
      </c>
      <c r="G25" s="34">
        <f t="shared" si="0"/>
        <v>20.479199999999999</v>
      </c>
    </row>
    <row r="26" spans="1:9">
      <c r="A26" s="39" t="s">
        <v>143</v>
      </c>
      <c r="B26" s="89" t="s">
        <v>367</v>
      </c>
      <c r="C26" s="40" t="s">
        <v>132</v>
      </c>
      <c r="D26" s="40" t="str">
        <f>VLOOKUP(C26,'[17]REV.40'!$B$4:$D$359,2,FALSE)</f>
        <v>1215(MS)DIA10.00mm(+0/-0.03) x 2.67M CLI</v>
      </c>
      <c r="E26" s="40">
        <v>56</v>
      </c>
      <c r="F26" s="40">
        <f>VLOOKUP(C26,'[17]REV.34'!$B$4:$D$359,3,FALSE)</f>
        <v>1.6495</v>
      </c>
      <c r="G26" s="34">
        <f t="shared" si="0"/>
        <v>92.372</v>
      </c>
    </row>
    <row r="27" spans="1:9">
      <c r="A27" s="39" t="s">
        <v>141</v>
      </c>
      <c r="B27" s="89" t="s">
        <v>388</v>
      </c>
      <c r="C27" s="40" t="s">
        <v>395</v>
      </c>
      <c r="D27" s="40" t="str">
        <f>VLOOKUP(C27,'[17]REV.40'!$B$4:$D$359,2,FALSE)</f>
        <v>1215 (MS)DIA12.00mm(+0/-0.03)x2.7M CLI</v>
      </c>
      <c r="E27" s="40">
        <v>89</v>
      </c>
      <c r="F27" s="40">
        <f>VLOOKUP(C27,'[17]REV.34'!$B$4:$D$359,3,FALSE)</f>
        <v>2.4033000000000002</v>
      </c>
      <c r="G27" s="34">
        <f t="shared" si="0"/>
        <v>213.89370000000002</v>
      </c>
    </row>
    <row r="28" spans="1:9">
      <c r="A28" s="39" t="s">
        <v>323</v>
      </c>
      <c r="B28" s="89" t="s">
        <v>391</v>
      </c>
      <c r="C28" s="40" t="s">
        <v>49</v>
      </c>
      <c r="D28" s="40" t="str">
        <f>VLOOKUP(C28,'[17]REV.40'!$B$4:$D$359,2,FALSE)</f>
        <v>1215(MS)DIA4.985mm (+0/-0.02)x2.5M CM</v>
      </c>
      <c r="E28" s="40">
        <v>19</v>
      </c>
      <c r="F28" s="40">
        <f>VLOOKUP(C28,'[17]REV.34'!$B$4:$D$359,3,FALSE)</f>
        <v>0.3841</v>
      </c>
      <c r="G28" s="34">
        <f t="shared" si="0"/>
        <v>7.2979000000000003</v>
      </c>
    </row>
    <row r="29" spans="1:9">
      <c r="A29" s="94" t="s">
        <v>392</v>
      </c>
      <c r="B29" s="89" t="s">
        <v>393</v>
      </c>
      <c r="C29" s="40" t="s">
        <v>49</v>
      </c>
      <c r="D29" s="40" t="str">
        <f>VLOOKUP(C29,'[17]REV.40'!$B$4:$D$359,2,FALSE)</f>
        <v>1215(MS)DIA4.985mm (+0/-0.02)x2.5M CM</v>
      </c>
      <c r="E29" s="40">
        <v>21</v>
      </c>
      <c r="F29" s="40">
        <f>VLOOKUP(C29,'[17]REV.34'!$B$4:$D$359,3,FALSE)</f>
        <v>0.3841</v>
      </c>
      <c r="G29" s="34">
        <f t="shared" si="0"/>
        <v>8.0661000000000005</v>
      </c>
    </row>
    <row r="30" spans="1:9">
      <c r="A30" s="39" t="s">
        <v>166</v>
      </c>
      <c r="B30" s="89" t="s">
        <v>167</v>
      </c>
      <c r="C30" s="40" t="s">
        <v>88</v>
      </c>
      <c r="D30" s="40" t="str">
        <f>VLOOKUP(C30,'[17]REV.40'!$B$4:$D$359,2,FALSE)</f>
        <v>1215(MS)DIA6.00mm (+0/-0.02) x2.5M CM</v>
      </c>
      <c r="E30" s="40">
        <v>46</v>
      </c>
      <c r="F30" s="40">
        <f>VLOOKUP(C30,'[17]REV.34'!$B$4:$D$359,3,FALSE)</f>
        <v>0.55630000000000002</v>
      </c>
      <c r="G30" s="34">
        <f t="shared" si="0"/>
        <v>25.5898</v>
      </c>
    </row>
    <row r="31" spans="1:9">
      <c r="A31" s="140" t="s">
        <v>140</v>
      </c>
      <c r="B31" s="93" t="s">
        <v>345</v>
      </c>
      <c r="C31" s="40" t="s">
        <v>346</v>
      </c>
      <c r="D31" s="40" t="str">
        <f>VLOOKUP(C31,'[17]REV.40'!$B$4:$D$359,2,FALSE)</f>
        <v>SUS303CU DIA5.00mm(+0/-0.03)x2.5M OSD</v>
      </c>
      <c r="E31" s="40">
        <v>15</v>
      </c>
      <c r="F31" s="40">
        <f>VLOOKUP(C31,'[17]REV.34'!$B$4:$D$359,3,FALSE)</f>
        <v>0.38639999999999997</v>
      </c>
      <c r="G31" s="34">
        <f t="shared" si="0"/>
        <v>5.7959999999999994</v>
      </c>
    </row>
    <row r="32" spans="1:9">
      <c r="A32" s="39" t="s">
        <v>115</v>
      </c>
      <c r="B32" s="89" t="s">
        <v>384</v>
      </c>
      <c r="C32" s="40" t="s">
        <v>93</v>
      </c>
      <c r="D32" s="40" t="str">
        <f>VLOOKUP(C32,'[17]REV.40'!$B$4:$D$359,2,FALSE)</f>
        <v>SUS303CU DIA6.00mm(+0/-0.03)x2.5M OSD</v>
      </c>
      <c r="E32" s="40">
        <v>233</v>
      </c>
      <c r="F32" s="40">
        <f>VLOOKUP(C32,'[17]REV.34'!$B$4:$D$359,3,FALSE)</f>
        <v>0.55630000000000002</v>
      </c>
      <c r="G32" s="34">
        <f t="shared" si="0"/>
        <v>129.61789999999999</v>
      </c>
    </row>
    <row r="33" spans="1:7">
      <c r="A33" s="39" t="s">
        <v>390</v>
      </c>
      <c r="B33" s="89" t="s">
        <v>344</v>
      </c>
      <c r="C33" s="40" t="s">
        <v>156</v>
      </c>
      <c r="D33" s="40" t="str">
        <f>VLOOKUP(C33,'[17]REV.40'!$B$4:$D$359,2,FALSE)</f>
        <v>SUS416F2 DIA9.00mm(+0/-0.03)X2.5M OSD</v>
      </c>
      <c r="E33" s="40">
        <v>37</v>
      </c>
      <c r="F33" s="40">
        <f>VLOOKUP(C33,'[17]REV.34'!$B$4:$D$359,3,FALSE)</f>
        <v>1.2517</v>
      </c>
      <c r="G33" s="34">
        <f t="shared" si="0"/>
        <v>46.312899999999999</v>
      </c>
    </row>
  </sheetData>
  <autoFilter ref="A21:E33" xr:uid="{48157565-FCAD-49C0-B22A-C2DEF6DD4436}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7FB5-4B2E-4464-903A-A8CB7B1A0600}">
  <dimension ref="A1:I113"/>
  <sheetViews>
    <sheetView topLeftCell="A89" workbookViewId="0">
      <selection activeCell="A100" sqref="A100:I100"/>
    </sheetView>
  </sheetViews>
  <sheetFormatPr defaultRowHeight="15" outlineLevelRow="2"/>
  <cols>
    <col min="1" max="1" width="9.140625" style="127"/>
    <col min="2" max="2" width="18.85546875" style="127" bestFit="1" customWidth="1"/>
    <col min="3" max="3" width="9.140625" style="127"/>
    <col min="4" max="4" width="56.85546875" style="127" bestFit="1" customWidth="1"/>
    <col min="5" max="5" width="9.140625" style="127"/>
    <col min="6" max="8" width="10.7109375" style="127" bestFit="1" customWidth="1"/>
    <col min="9" max="9" width="14.5703125" style="127" bestFit="1" customWidth="1"/>
    <col min="10" max="16384" width="9.140625" style="127"/>
  </cols>
  <sheetData>
    <row r="1" spans="1:9" ht="45">
      <c r="A1" s="150" t="s">
        <v>33</v>
      </c>
      <c r="B1" s="149" t="s">
        <v>34</v>
      </c>
      <c r="C1" s="36" t="s">
        <v>35</v>
      </c>
      <c r="D1" s="36" t="s">
        <v>53</v>
      </c>
      <c r="E1" s="31" t="s">
        <v>38</v>
      </c>
      <c r="F1" s="2" t="s">
        <v>54</v>
      </c>
      <c r="G1" s="2" t="s">
        <v>55</v>
      </c>
      <c r="H1" s="2" t="s">
        <v>56</v>
      </c>
      <c r="I1" s="3" t="s">
        <v>57</v>
      </c>
    </row>
    <row r="2" spans="1:9" outlineLevel="2">
      <c r="A2" s="134" t="s">
        <v>41</v>
      </c>
      <c r="B2" s="128" t="s">
        <v>402</v>
      </c>
      <c r="C2" s="40" t="s">
        <v>51</v>
      </c>
      <c r="D2" s="40" t="str">
        <f>VLOOKUP(C2,'[17]REV.40'!$B$4:$D$359,2,FALSE)</f>
        <v>1215(HS)DIA8.00mm(+0/-0.03)x2.8M OSD</v>
      </c>
      <c r="E2" s="40">
        <v>412</v>
      </c>
      <c r="F2" s="38">
        <v>44635</v>
      </c>
      <c r="G2" s="38">
        <v>44636</v>
      </c>
      <c r="H2" s="38">
        <v>44636</v>
      </c>
      <c r="I2" s="129" t="s">
        <v>408</v>
      </c>
    </row>
    <row r="3" spans="1:9" outlineLevel="2">
      <c r="A3" s="134" t="s">
        <v>153</v>
      </c>
      <c r="B3" s="128" t="s">
        <v>363</v>
      </c>
      <c r="C3" s="40" t="s">
        <v>181</v>
      </c>
      <c r="D3" s="40" t="str">
        <f>VLOOKUP(C3,'[17]REV.40'!$B$4:$D$359,2,FALSE)</f>
        <v>1215(MS)DIA2.00mm (-0.01 / -0.03)x2M CLI</v>
      </c>
      <c r="E3" s="40">
        <v>30</v>
      </c>
      <c r="F3" s="38">
        <v>44635</v>
      </c>
      <c r="G3" s="38">
        <v>44636</v>
      </c>
      <c r="H3" s="38">
        <v>44636</v>
      </c>
      <c r="I3" s="129" t="s">
        <v>408</v>
      </c>
    </row>
    <row r="4" spans="1:9" outlineLevel="2">
      <c r="A4" s="134" t="s">
        <v>81</v>
      </c>
      <c r="B4" s="128" t="s">
        <v>10</v>
      </c>
      <c r="C4" s="40" t="s">
        <v>80</v>
      </c>
      <c r="D4" s="40" t="str">
        <f>VLOOKUP(C4,'[17]REV.40'!$B$4:$D$359,2,FALSE)</f>
        <v>1215(MS)DIA2.99mm (+0/-0.02)x2.5M CLI</v>
      </c>
      <c r="E4" s="40">
        <v>46</v>
      </c>
      <c r="F4" s="38">
        <v>44635</v>
      </c>
      <c r="G4" s="38">
        <v>44636</v>
      </c>
      <c r="H4" s="38">
        <v>44636</v>
      </c>
      <c r="I4" s="129" t="s">
        <v>408</v>
      </c>
    </row>
    <row r="5" spans="1:9" outlineLevel="2">
      <c r="A5" s="134" t="s">
        <v>86</v>
      </c>
      <c r="B5" s="128" t="s">
        <v>154</v>
      </c>
      <c r="C5" s="40" t="s">
        <v>52</v>
      </c>
      <c r="D5" s="40" t="str">
        <f>VLOOKUP(C5,'[17]REV.40'!$B$4:$D$359,2,FALSE)</f>
        <v>1215(MS)DIA3.99mm (+0/-0.02) x2.5M CLI</v>
      </c>
      <c r="E5" s="40">
        <v>44</v>
      </c>
      <c r="F5" s="38">
        <v>44635</v>
      </c>
      <c r="G5" s="38">
        <v>44636</v>
      </c>
      <c r="H5" s="38">
        <v>44636</v>
      </c>
      <c r="I5" s="129" t="s">
        <v>408</v>
      </c>
    </row>
    <row r="6" spans="1:9" outlineLevel="2">
      <c r="A6" s="134" t="s">
        <v>114</v>
      </c>
      <c r="B6" s="128" t="s">
        <v>403</v>
      </c>
      <c r="C6" s="40" t="s">
        <v>52</v>
      </c>
      <c r="D6" s="40" t="str">
        <f>VLOOKUP(C6,'[17]REV.40'!$B$4:$D$359,2,FALSE)</f>
        <v>1215(MS)DIA3.99mm (+0/-0.02) x2.5M CLI</v>
      </c>
      <c r="E6" s="40">
        <v>18</v>
      </c>
      <c r="F6" s="38">
        <v>44635</v>
      </c>
      <c r="G6" s="38">
        <v>44636</v>
      </c>
      <c r="H6" s="38">
        <v>44636</v>
      </c>
      <c r="I6" s="129" t="s">
        <v>408</v>
      </c>
    </row>
    <row r="7" spans="1:9" outlineLevel="2">
      <c r="A7" s="128" t="s">
        <v>140</v>
      </c>
      <c r="B7" s="128" t="s">
        <v>14</v>
      </c>
      <c r="C7" s="40" t="s">
        <v>116</v>
      </c>
      <c r="D7" s="40" t="str">
        <f>VLOOKUP(C7,'[17]REV.40'!$B$4:$D$359,2,FALSE)</f>
        <v>1215 (MS) DIA4.10mm (+0/-0.03)x2.5M CLI</v>
      </c>
      <c r="E7" s="40">
        <v>108</v>
      </c>
      <c r="F7" s="38">
        <v>44635</v>
      </c>
      <c r="G7" s="38">
        <v>44636</v>
      </c>
      <c r="H7" s="38">
        <v>44636</v>
      </c>
      <c r="I7" s="129" t="s">
        <v>408</v>
      </c>
    </row>
    <row r="8" spans="1:9" outlineLevel="2">
      <c r="A8" s="136" t="s">
        <v>91</v>
      </c>
      <c r="B8" s="128" t="s">
        <v>364</v>
      </c>
      <c r="C8" s="40" t="s">
        <v>359</v>
      </c>
      <c r="D8" s="40" t="str">
        <f>VLOOKUP(C8,'[17]REV.40'!$B$4:$D$359,2,FALSE)</f>
        <v>1215(MS)DIA5.00mm(+0/-0.03) x 2.5M CLI</v>
      </c>
      <c r="E8" s="40">
        <v>26</v>
      </c>
      <c r="F8" s="38">
        <v>44635</v>
      </c>
      <c r="G8" s="38">
        <v>44636</v>
      </c>
      <c r="H8" s="38">
        <v>44636</v>
      </c>
      <c r="I8" s="129" t="s">
        <v>408</v>
      </c>
    </row>
    <row r="9" spans="1:9" outlineLevel="2">
      <c r="A9" s="134" t="s">
        <v>42</v>
      </c>
      <c r="B9" s="128" t="s">
        <v>139</v>
      </c>
      <c r="C9" s="40" t="s">
        <v>138</v>
      </c>
      <c r="D9" s="40" t="str">
        <f>VLOOKUP(C9,'[17]REV.40'!$B$4:$D$359,2,FALSE)</f>
        <v>1215(MS)DIA6.05mm(+0/-0.03)x2.8M CLI</v>
      </c>
      <c r="E9" s="40">
        <v>26</v>
      </c>
      <c r="F9" s="38">
        <v>44635</v>
      </c>
      <c r="G9" s="38">
        <v>44636</v>
      </c>
      <c r="H9" s="38">
        <v>44636</v>
      </c>
      <c r="I9" s="129" t="s">
        <v>408</v>
      </c>
    </row>
    <row r="10" spans="1:9" outlineLevel="2">
      <c r="A10" s="134" t="s">
        <v>113</v>
      </c>
      <c r="B10" s="130" t="s">
        <v>3</v>
      </c>
      <c r="C10" s="40" t="s">
        <v>47</v>
      </c>
      <c r="D10" s="40" t="str">
        <f>VLOOKUP(C10,'[17]REV.40'!$B$4:$D$359,2,FALSE)</f>
        <v>1215(MS)DIA5.05mm (+0/-0.03)x 2.5M CLI</v>
      </c>
      <c r="E10" s="40">
        <v>84</v>
      </c>
      <c r="F10" s="38">
        <v>44635</v>
      </c>
      <c r="G10" s="38">
        <v>44636</v>
      </c>
      <c r="H10" s="38">
        <v>44636</v>
      </c>
      <c r="I10" s="129" t="s">
        <v>408</v>
      </c>
    </row>
    <row r="11" spans="1:9" outlineLevel="2">
      <c r="A11" s="135" t="s">
        <v>102</v>
      </c>
      <c r="B11" s="128" t="s">
        <v>400</v>
      </c>
      <c r="C11" s="40" t="s">
        <v>47</v>
      </c>
      <c r="D11" s="40" t="str">
        <f>VLOOKUP(C11,'[17]REV.40'!$B$4:$D$359,2,FALSE)</f>
        <v>1215(MS)DIA5.05mm (+0/-0.03)x 2.5M CLI</v>
      </c>
      <c r="E11" s="40">
        <v>426</v>
      </c>
      <c r="F11" s="38">
        <v>44635</v>
      </c>
      <c r="G11" s="38">
        <v>44636</v>
      </c>
      <c r="H11" s="38">
        <v>44636</v>
      </c>
      <c r="I11" s="129" t="s">
        <v>408</v>
      </c>
    </row>
    <row r="12" spans="1:9" outlineLevel="2">
      <c r="A12" s="134" t="s">
        <v>106</v>
      </c>
      <c r="B12" s="128" t="s">
        <v>347</v>
      </c>
      <c r="C12" s="40" t="s">
        <v>49</v>
      </c>
      <c r="D12" s="40" t="str">
        <f>VLOOKUP(C12,'[17]REV.40'!$B$4:$D$359,2,FALSE)</f>
        <v>1215(MS)DIA4.985mm (+0/-0.02)x2.5M CM</v>
      </c>
      <c r="E12" s="40">
        <v>18</v>
      </c>
      <c r="F12" s="38">
        <v>44635</v>
      </c>
      <c r="G12" s="38">
        <v>44636</v>
      </c>
      <c r="H12" s="38">
        <v>44636</v>
      </c>
      <c r="I12" s="129" t="s">
        <v>408</v>
      </c>
    </row>
    <row r="13" spans="1:9" outlineLevel="2">
      <c r="A13" s="134" t="s">
        <v>83</v>
      </c>
      <c r="B13" s="128" t="s">
        <v>5</v>
      </c>
      <c r="C13" s="40" t="s">
        <v>49</v>
      </c>
      <c r="D13" s="40" t="str">
        <f>VLOOKUP(C13,'[17]REV.40'!$B$4:$D$359,2,FALSE)</f>
        <v>1215(MS)DIA4.985mm (+0/-0.02)x2.5M CM</v>
      </c>
      <c r="E13" s="40">
        <v>39</v>
      </c>
      <c r="F13" s="38">
        <v>44635</v>
      </c>
      <c r="G13" s="38">
        <v>44636</v>
      </c>
      <c r="H13" s="38">
        <v>44636</v>
      </c>
      <c r="I13" s="129" t="s">
        <v>408</v>
      </c>
    </row>
    <row r="14" spans="1:9" outlineLevel="2">
      <c r="A14" s="134" t="s">
        <v>107</v>
      </c>
      <c r="B14" s="128" t="s">
        <v>401</v>
      </c>
      <c r="C14" s="40" t="s">
        <v>49</v>
      </c>
      <c r="D14" s="40" t="str">
        <f>VLOOKUP(C14,'[17]REV.40'!$B$4:$D$359,2,FALSE)</f>
        <v>1215(MS)DIA4.985mm (+0/-0.02)x2.5M CM</v>
      </c>
      <c r="E14" s="40">
        <v>24</v>
      </c>
      <c r="F14" s="38">
        <v>44635</v>
      </c>
      <c r="G14" s="38">
        <v>44636</v>
      </c>
      <c r="H14" s="38">
        <v>44636</v>
      </c>
      <c r="I14" s="129" t="s">
        <v>408</v>
      </c>
    </row>
    <row r="15" spans="1:9" outlineLevel="2">
      <c r="A15" s="134" t="s">
        <v>94</v>
      </c>
      <c r="B15" s="128" t="s">
        <v>399</v>
      </c>
      <c r="C15" s="40" t="s">
        <v>49</v>
      </c>
      <c r="D15" s="40" t="str">
        <f>VLOOKUP(C15,'[17]REV.40'!$B$4:$D$359,2,FALSE)</f>
        <v>1215(MS)DIA4.985mm (+0/-0.02)x2.5M CM</v>
      </c>
      <c r="E15" s="40">
        <v>134</v>
      </c>
      <c r="F15" s="38">
        <v>44635</v>
      </c>
      <c r="G15" s="38">
        <v>44636</v>
      </c>
      <c r="H15" s="38">
        <v>44636</v>
      </c>
      <c r="I15" s="129" t="s">
        <v>408</v>
      </c>
    </row>
    <row r="16" spans="1:9" outlineLevel="2">
      <c r="A16" s="131" t="s">
        <v>40</v>
      </c>
      <c r="B16" s="131" t="s">
        <v>157</v>
      </c>
      <c r="C16" s="40" t="s">
        <v>88</v>
      </c>
      <c r="D16" s="40" t="str">
        <f>VLOOKUP(C16,'[17]REV.40'!$B$4:$D$359,2,FALSE)</f>
        <v>1215(MS)DIA6.00mm (+0/-0.02) x2.5M CM</v>
      </c>
      <c r="E16" s="40">
        <v>18</v>
      </c>
      <c r="F16" s="38">
        <v>44635</v>
      </c>
      <c r="G16" s="38">
        <v>44636</v>
      </c>
      <c r="H16" s="38">
        <v>44636</v>
      </c>
      <c r="I16" s="129" t="s">
        <v>408</v>
      </c>
    </row>
    <row r="17" spans="1:9" outlineLevel="2">
      <c r="A17" s="134" t="s">
        <v>45</v>
      </c>
      <c r="B17" s="128" t="s">
        <v>382</v>
      </c>
      <c r="C17" s="40" t="s">
        <v>111</v>
      </c>
      <c r="D17" s="40" t="str">
        <f>VLOOKUP(C17,'[17]REV.40'!$B$4:$D$359,2,FALSE)</f>
        <v>1215(MS)DIA5.98mm (+0/-0.02) x2.5M CM</v>
      </c>
      <c r="E17" s="40">
        <v>65</v>
      </c>
      <c r="F17" s="38">
        <v>44635</v>
      </c>
      <c r="G17" s="38">
        <v>44636</v>
      </c>
      <c r="H17" s="38">
        <v>44636</v>
      </c>
      <c r="I17" s="129" t="s">
        <v>408</v>
      </c>
    </row>
    <row r="18" spans="1:9" outlineLevel="2">
      <c r="A18" s="134" t="s">
        <v>103</v>
      </c>
      <c r="B18" s="128" t="s">
        <v>137</v>
      </c>
      <c r="C18" s="40" t="s">
        <v>111</v>
      </c>
      <c r="D18" s="40" t="str">
        <f>VLOOKUP(C18,'[17]REV.40'!$B$4:$D$359,2,FALSE)</f>
        <v>1215(MS)DIA5.98mm (+0/-0.02) x2.5M CM</v>
      </c>
      <c r="E18" s="40">
        <v>15</v>
      </c>
      <c r="F18" s="38">
        <v>44635</v>
      </c>
      <c r="G18" s="38">
        <v>44636</v>
      </c>
      <c r="H18" s="38">
        <v>44636</v>
      </c>
      <c r="I18" s="129" t="s">
        <v>408</v>
      </c>
    </row>
    <row r="19" spans="1:9" outlineLevel="2">
      <c r="A19" s="128" t="s">
        <v>118</v>
      </c>
      <c r="B19" s="128" t="s">
        <v>18</v>
      </c>
      <c r="C19" s="40" t="s">
        <v>99</v>
      </c>
      <c r="D19" s="40" t="str">
        <f>VLOOKUP(C19,'[17]REV.40'!$B$4:$D$359,2,FALSE)</f>
        <v>C3602 BD RO DIA5.5mm (+0/-0.03) X 2.5M IBI</v>
      </c>
      <c r="E19" s="40">
        <v>108</v>
      </c>
      <c r="F19" s="38">
        <v>44635</v>
      </c>
      <c r="G19" s="38">
        <v>44636</v>
      </c>
      <c r="H19" s="38">
        <v>44636</v>
      </c>
      <c r="I19" s="129" t="s">
        <v>408</v>
      </c>
    </row>
    <row r="20" spans="1:9" outlineLevel="2">
      <c r="A20" s="134" t="s">
        <v>117</v>
      </c>
      <c r="B20" s="128" t="s">
        <v>19</v>
      </c>
      <c r="C20" s="40" t="s">
        <v>99</v>
      </c>
      <c r="D20" s="40" t="str">
        <f>VLOOKUP(C20,'[17]REV.40'!$B$4:$D$359,2,FALSE)</f>
        <v>C3602 BD RO DIA5.5mm (+0/-0.03) X 2.5M IBI</v>
      </c>
      <c r="E20" s="40">
        <v>180</v>
      </c>
      <c r="F20" s="38">
        <v>44635</v>
      </c>
      <c r="G20" s="38">
        <v>44636</v>
      </c>
      <c r="H20" s="38">
        <v>44636</v>
      </c>
      <c r="I20" s="129" t="s">
        <v>408</v>
      </c>
    </row>
    <row r="21" spans="1:9" outlineLevel="2">
      <c r="A21" s="128" t="s">
        <v>120</v>
      </c>
      <c r="B21" s="128" t="s">
        <v>20</v>
      </c>
      <c r="C21" s="40" t="s">
        <v>99</v>
      </c>
      <c r="D21" s="40" t="str">
        <f>VLOOKUP(C21,'[17]REV.40'!$B$4:$D$359,2,FALSE)</f>
        <v>C3602 BD RO DIA5.5mm (+0/-0.03) X 2.5M IBI</v>
      </c>
      <c r="E21" s="40">
        <v>60</v>
      </c>
      <c r="F21" s="38">
        <v>44635</v>
      </c>
      <c r="G21" s="38">
        <v>44636</v>
      </c>
      <c r="H21" s="38">
        <v>44636</v>
      </c>
      <c r="I21" s="129" t="s">
        <v>408</v>
      </c>
    </row>
    <row r="22" spans="1:9" outlineLevel="2">
      <c r="A22" s="134" t="s">
        <v>76</v>
      </c>
      <c r="B22" s="128" t="s">
        <v>360</v>
      </c>
      <c r="C22" s="40" t="s">
        <v>361</v>
      </c>
      <c r="D22" s="40" t="str">
        <f>VLOOKUP(C22,'[17]REV.40'!$B$4:$D$359,2,FALSE)</f>
        <v>KS-1 SQ_DIA7.00mm(+0/-0.04)x2.88MDK</v>
      </c>
      <c r="E22" s="40">
        <v>84</v>
      </c>
      <c r="F22" s="38">
        <v>44635</v>
      </c>
      <c r="G22" s="38">
        <v>44636</v>
      </c>
      <c r="H22" s="38">
        <v>44636</v>
      </c>
      <c r="I22" s="129" t="s">
        <v>408</v>
      </c>
    </row>
    <row r="23" spans="1:9" outlineLevel="2">
      <c r="A23" s="136" t="s">
        <v>104</v>
      </c>
      <c r="B23" s="130" t="s">
        <v>25</v>
      </c>
      <c r="C23" s="40" t="s">
        <v>72</v>
      </c>
      <c r="D23" s="40" t="str">
        <f>VLOOKUP(C23,'[17]REV.40'!$B$4:$D$359,2,FALSE)</f>
        <v>S45C DIA8.10mm(+0/-0.03)x3.0M CLI</v>
      </c>
      <c r="E23" s="40">
        <v>64</v>
      </c>
      <c r="F23" s="38">
        <v>44635</v>
      </c>
      <c r="G23" s="38">
        <v>44636</v>
      </c>
      <c r="H23" s="38">
        <v>44636</v>
      </c>
      <c r="I23" s="129" t="s">
        <v>408</v>
      </c>
    </row>
    <row r="24" spans="1:9" outlineLevel="2">
      <c r="A24" s="135" t="s">
        <v>74</v>
      </c>
      <c r="B24" s="128" t="s">
        <v>26</v>
      </c>
      <c r="C24" s="40" t="s">
        <v>72</v>
      </c>
      <c r="D24" s="40" t="str">
        <f>VLOOKUP(C24,'[17]REV.40'!$B$4:$D$359,2,FALSE)</f>
        <v>S45C DIA8.10mm(+0/-0.03)x3.0M CLI</v>
      </c>
      <c r="E24" s="40">
        <v>138</v>
      </c>
      <c r="F24" s="38">
        <v>44635</v>
      </c>
      <c r="G24" s="38">
        <v>44636</v>
      </c>
      <c r="H24" s="38">
        <v>44636</v>
      </c>
      <c r="I24" s="129" t="s">
        <v>408</v>
      </c>
    </row>
    <row r="25" spans="1:9" outlineLevel="2">
      <c r="A25" s="134" t="s">
        <v>339</v>
      </c>
      <c r="B25" s="128" t="s">
        <v>27</v>
      </c>
      <c r="C25" s="40" t="s">
        <v>72</v>
      </c>
      <c r="D25" s="40" t="str">
        <f>VLOOKUP(C25,'[17]REV.40'!$B$4:$D$359,2,FALSE)</f>
        <v>S45C DIA8.10mm(+0/-0.03)x3.0M CLI</v>
      </c>
      <c r="E25" s="40">
        <v>64</v>
      </c>
      <c r="F25" s="38">
        <v>44635</v>
      </c>
      <c r="G25" s="38">
        <v>44636</v>
      </c>
      <c r="H25" s="38">
        <v>44636</v>
      </c>
      <c r="I25" s="129" t="s">
        <v>408</v>
      </c>
    </row>
    <row r="26" spans="1:9" outlineLevel="2">
      <c r="A26" s="134" t="s">
        <v>75</v>
      </c>
      <c r="B26" s="128" t="s">
        <v>23</v>
      </c>
      <c r="C26" s="40" t="s">
        <v>69</v>
      </c>
      <c r="D26" s="40" t="str">
        <f>VLOOKUP(C26,'[17]REV.40'!$B$4:$D$359,2,FALSE)</f>
        <v>STKM11C DIA10.4mm X DIA6.5mm X 3M SKI</v>
      </c>
      <c r="E26" s="40">
        <v>15</v>
      </c>
      <c r="F26" s="38">
        <v>44635</v>
      </c>
      <c r="G26" s="38">
        <v>44636</v>
      </c>
      <c r="H26" s="38">
        <v>44636</v>
      </c>
      <c r="I26" s="129" t="s">
        <v>408</v>
      </c>
    </row>
    <row r="27" spans="1:9" outlineLevel="2">
      <c r="A27" s="134" t="s">
        <v>77</v>
      </c>
      <c r="B27" s="128" t="s">
        <v>151</v>
      </c>
      <c r="C27" s="40" t="s">
        <v>152</v>
      </c>
      <c r="D27" s="40" t="str">
        <f>VLOOKUP(C27,'[17]REV.40'!$B$4:$D$359,2,FALSE)</f>
        <v>STKM12C-EC DIA13.50mm X DIA8.6mm X 2.1~3.0M SKI</v>
      </c>
      <c r="E27" s="40">
        <v>33</v>
      </c>
      <c r="F27" s="38">
        <v>44635</v>
      </c>
      <c r="G27" s="38">
        <v>44636</v>
      </c>
      <c r="H27" s="38">
        <v>44636</v>
      </c>
      <c r="I27" s="129" t="s">
        <v>408</v>
      </c>
    </row>
    <row r="28" spans="1:9" outlineLevel="2">
      <c r="A28" s="134" t="s">
        <v>115</v>
      </c>
      <c r="B28" s="128" t="s">
        <v>384</v>
      </c>
      <c r="C28" s="40" t="s">
        <v>93</v>
      </c>
      <c r="D28" s="40" t="str">
        <f>VLOOKUP(C28,'[17]REV.40'!$B$4:$D$359,2,FALSE)</f>
        <v>SUS303CU DIA6.00mm(+0/-0.03)x2.5M OSD</v>
      </c>
      <c r="E28" s="40">
        <v>116</v>
      </c>
      <c r="F28" s="38">
        <v>44635</v>
      </c>
      <c r="G28" s="38">
        <v>44636</v>
      </c>
      <c r="H28" s="38">
        <v>44636</v>
      </c>
      <c r="I28" s="129" t="s">
        <v>408</v>
      </c>
    </row>
    <row r="29" spans="1:9" outlineLevel="2">
      <c r="A29" s="134" t="s">
        <v>121</v>
      </c>
      <c r="B29" s="128" t="s">
        <v>4</v>
      </c>
      <c r="C29" s="40" t="s">
        <v>93</v>
      </c>
      <c r="D29" s="40" t="str">
        <f>VLOOKUP(C29,'[17]REV.40'!$B$4:$D$359,2,FALSE)</f>
        <v>SUS303CU DIA6.00mm(+0/-0.03)x2.5M OSD</v>
      </c>
      <c r="E29" s="40">
        <v>135</v>
      </c>
      <c r="F29" s="38">
        <v>44635</v>
      </c>
      <c r="G29" s="38">
        <v>44636</v>
      </c>
      <c r="H29" s="38">
        <v>44636</v>
      </c>
      <c r="I29" s="129" t="s">
        <v>408</v>
      </c>
    </row>
    <row r="30" spans="1:9" outlineLevel="2">
      <c r="A30" s="134" t="s">
        <v>89</v>
      </c>
      <c r="B30" s="128" t="s">
        <v>396</v>
      </c>
      <c r="C30" s="40" t="s">
        <v>397</v>
      </c>
      <c r="D30" s="40" t="str">
        <f>VLOOKUP(C30,'[17]REV.40'!$B$4:$D$359,2,FALSE)</f>
        <v>SUS303G DIA4.0mm(-0.015/-0.03)x2.5M OSD</v>
      </c>
      <c r="E30" s="40">
        <v>46</v>
      </c>
      <c r="F30" s="38">
        <v>44635</v>
      </c>
      <c r="G30" s="38">
        <v>44636</v>
      </c>
      <c r="H30" s="38">
        <v>44636</v>
      </c>
      <c r="I30" s="129" t="s">
        <v>408</v>
      </c>
    </row>
    <row r="31" spans="1:9" outlineLevel="2">
      <c r="A31" s="134" t="s">
        <v>70</v>
      </c>
      <c r="B31" s="128" t="s">
        <v>24</v>
      </c>
      <c r="C31" s="40" t="s">
        <v>50</v>
      </c>
      <c r="D31" s="40" t="str">
        <f>VLOOKUP(C31,'[17]REV.40'!$B$4:$D$359,2,FALSE)</f>
        <v>SUS303G DIA9.00mm(-0.005/-0.014)x2.5M OSD</v>
      </c>
      <c r="E31" s="40">
        <v>40</v>
      </c>
      <c r="F31" s="38">
        <v>44635</v>
      </c>
      <c r="G31" s="38">
        <v>44636</v>
      </c>
      <c r="H31" s="38">
        <v>44636</v>
      </c>
      <c r="I31" s="129" t="s">
        <v>408</v>
      </c>
    </row>
    <row r="32" spans="1:9" outlineLevel="2">
      <c r="A32" s="135" t="s">
        <v>66</v>
      </c>
      <c r="B32" s="131" t="s">
        <v>22</v>
      </c>
      <c r="C32" s="40" t="s">
        <v>67</v>
      </c>
      <c r="D32" s="40" t="str">
        <f>VLOOKUP(C32,'[17]REV.40'!$B$4:$D$359,2,FALSE)</f>
        <v>SUS304 DIA7.5mm(+0/-0.036) X 2.5M SMI</v>
      </c>
      <c r="E32" s="40">
        <v>8</v>
      </c>
      <c r="F32" s="38">
        <v>44635</v>
      </c>
      <c r="G32" s="38">
        <v>44636</v>
      </c>
      <c r="H32" s="38">
        <v>44636</v>
      </c>
      <c r="I32" s="129" t="s">
        <v>408</v>
      </c>
    </row>
    <row r="33" spans="1:9" outlineLevel="2">
      <c r="A33" s="128" t="s">
        <v>119</v>
      </c>
      <c r="B33" s="128" t="s">
        <v>348</v>
      </c>
      <c r="C33" s="40" t="s">
        <v>358</v>
      </c>
      <c r="D33" s="40" t="str">
        <f>VLOOKUP(C33,'[17]REV.40'!$B$4:$D$359,2,FALSE)</f>
        <v>SUS416F2 DIA5.0mm(+0/-0.036) X 2.5M OSD</v>
      </c>
      <c r="E33" s="40">
        <v>144</v>
      </c>
      <c r="F33" s="38">
        <v>44635</v>
      </c>
      <c r="G33" s="38">
        <v>44636</v>
      </c>
      <c r="H33" s="38">
        <v>44636</v>
      </c>
      <c r="I33" s="129" t="s">
        <v>408</v>
      </c>
    </row>
    <row r="34" spans="1:9" outlineLevel="2">
      <c r="A34" s="128" t="s">
        <v>95</v>
      </c>
      <c r="B34" s="128" t="s">
        <v>365</v>
      </c>
      <c r="C34" s="40" t="s">
        <v>156</v>
      </c>
      <c r="D34" s="40" t="str">
        <f>VLOOKUP(C34,'[17]REV.40'!$B$4:$D$359,2,FALSE)</f>
        <v>SUS416F2 DIA9.00mm(+0/-0.03)X2.5M OSD</v>
      </c>
      <c r="E34" s="40">
        <v>25</v>
      </c>
      <c r="F34" s="38">
        <v>44635</v>
      </c>
      <c r="G34" s="38">
        <v>44636</v>
      </c>
      <c r="H34" s="38">
        <v>44636</v>
      </c>
      <c r="I34" s="129" t="s">
        <v>408</v>
      </c>
    </row>
    <row r="35" spans="1:9" outlineLevel="2">
      <c r="A35" s="134" t="s">
        <v>92</v>
      </c>
      <c r="B35" s="128" t="s">
        <v>31</v>
      </c>
      <c r="C35" s="40" t="s">
        <v>108</v>
      </c>
      <c r="D35" s="40" t="str">
        <f>VLOOKUP(C35,'[17]REV.40'!$B$4:$D$359,2,FALSE)</f>
        <v>SUS303CU G DIA6.00mm(+0/-0.015) X 2.5M OSD</v>
      </c>
      <c r="E35" s="40">
        <v>49</v>
      </c>
      <c r="F35" s="38">
        <v>44635</v>
      </c>
      <c r="G35" s="38">
        <v>44636</v>
      </c>
      <c r="H35" s="38">
        <v>44636</v>
      </c>
      <c r="I35" s="129" t="s">
        <v>408</v>
      </c>
    </row>
    <row r="36" spans="1:9">
      <c r="A36" s="134" t="s">
        <v>183</v>
      </c>
      <c r="B36" s="128" t="s">
        <v>184</v>
      </c>
      <c r="C36" s="40" t="s">
        <v>181</v>
      </c>
      <c r="D36" s="40" t="str">
        <f>VLOOKUP(C36,'[17]REV.40'!$B$4:$D$359,2,FALSE)</f>
        <v>1215(MS)DIA2.00mm (-0.01 / -0.03)x2M CLI</v>
      </c>
      <c r="E36" s="40">
        <v>94</v>
      </c>
      <c r="F36" s="38">
        <v>44635</v>
      </c>
      <c r="G36" s="38">
        <v>44636</v>
      </c>
      <c r="H36" s="38">
        <v>44636</v>
      </c>
      <c r="I36" s="129" t="s">
        <v>409</v>
      </c>
    </row>
    <row r="37" spans="1:9">
      <c r="A37" s="134" t="s">
        <v>180</v>
      </c>
      <c r="B37" s="128" t="s">
        <v>10</v>
      </c>
      <c r="C37" s="40" t="s">
        <v>80</v>
      </c>
      <c r="D37" s="40" t="str">
        <f>VLOOKUP(C37,'[17]REV.40'!$B$4:$D$359,2,FALSE)</f>
        <v>1215(MS)DIA2.99mm (+0/-0.02)x2.5M CLI</v>
      </c>
      <c r="E37" s="40">
        <v>52</v>
      </c>
      <c r="F37" s="38">
        <v>44635</v>
      </c>
      <c r="G37" s="38">
        <v>44636</v>
      </c>
      <c r="H37" s="38">
        <v>44636</v>
      </c>
      <c r="I37" s="129" t="s">
        <v>409</v>
      </c>
    </row>
    <row r="38" spans="1:9">
      <c r="A38" s="134" t="s">
        <v>177</v>
      </c>
      <c r="B38" s="130" t="s">
        <v>178</v>
      </c>
      <c r="C38" s="40" t="s">
        <v>82</v>
      </c>
      <c r="D38" s="40" t="str">
        <f>VLOOKUP(C38,'[17]REV.40'!$B$4:$D$359,2,FALSE)</f>
        <v>1215(MS)DIA3.05mm (+0/-0.02) x2.5M CLI</v>
      </c>
      <c r="E38" s="40">
        <v>56</v>
      </c>
      <c r="F38" s="38">
        <v>44635</v>
      </c>
      <c r="G38" s="38">
        <v>44636</v>
      </c>
      <c r="H38" s="38">
        <v>44636</v>
      </c>
      <c r="I38" s="129" t="s">
        <v>409</v>
      </c>
    </row>
    <row r="39" spans="1:9">
      <c r="A39" s="134" t="s">
        <v>352</v>
      </c>
      <c r="B39" s="128" t="s">
        <v>386</v>
      </c>
      <c r="C39" s="40" t="s">
        <v>52</v>
      </c>
      <c r="D39" s="40" t="str">
        <f>VLOOKUP(C39,'[17]REV.40'!$B$4:$D$359,2,FALSE)</f>
        <v>1215(MS)DIA3.99mm (+0/-0.02) x2.5M CLI</v>
      </c>
      <c r="E39" s="40">
        <v>34</v>
      </c>
      <c r="F39" s="38">
        <v>44635</v>
      </c>
      <c r="G39" s="38">
        <v>44636</v>
      </c>
      <c r="H39" s="38">
        <v>44636</v>
      </c>
      <c r="I39" s="129" t="s">
        <v>409</v>
      </c>
    </row>
    <row r="40" spans="1:9">
      <c r="A40" s="134" t="s">
        <v>176</v>
      </c>
      <c r="B40" s="128" t="s">
        <v>8</v>
      </c>
      <c r="C40" s="40" t="s">
        <v>52</v>
      </c>
      <c r="D40" s="40" t="str">
        <f>VLOOKUP(C40,'[17]REV.40'!$B$4:$D$359,2,FALSE)</f>
        <v>1215(MS)DIA3.99mm (+0/-0.02) x2.5M CLI</v>
      </c>
      <c r="E40" s="40">
        <v>32</v>
      </c>
      <c r="F40" s="38">
        <v>44635</v>
      </c>
      <c r="G40" s="38">
        <v>44636</v>
      </c>
      <c r="H40" s="38">
        <v>44636</v>
      </c>
      <c r="I40" s="129" t="s">
        <v>409</v>
      </c>
    </row>
    <row r="41" spans="1:9">
      <c r="A41" s="134" t="s">
        <v>131</v>
      </c>
      <c r="B41" s="128" t="s">
        <v>342</v>
      </c>
      <c r="C41" s="40" t="s">
        <v>46</v>
      </c>
      <c r="D41" s="40" t="str">
        <f>VLOOKUP(C41,'[17]REV.40'!$B$4:$D$359,2,FALSE)</f>
        <v>1215(MS)DIA7.05mm(+0/-0.03)x2.5M CLI</v>
      </c>
      <c r="E41" s="40">
        <v>20</v>
      </c>
      <c r="F41" s="38">
        <v>44635</v>
      </c>
      <c r="G41" s="38">
        <v>44636</v>
      </c>
      <c r="H41" s="38">
        <v>44636</v>
      </c>
      <c r="I41" s="129" t="s">
        <v>409</v>
      </c>
    </row>
    <row r="42" spans="1:9">
      <c r="A42" s="136" t="s">
        <v>182</v>
      </c>
      <c r="B42" s="133" t="s">
        <v>7</v>
      </c>
      <c r="C42" s="40" t="s">
        <v>46</v>
      </c>
      <c r="D42" s="40" t="str">
        <f>VLOOKUP(C42,'[17]REV.40'!$B$4:$D$359,2,FALSE)</f>
        <v>1215(MS)DIA7.05mm(+0/-0.03)x2.5M CLI</v>
      </c>
      <c r="E42" s="40">
        <v>19</v>
      </c>
      <c r="F42" s="38">
        <v>44635</v>
      </c>
      <c r="G42" s="38">
        <v>44636</v>
      </c>
      <c r="H42" s="38">
        <v>44636</v>
      </c>
      <c r="I42" s="129" t="s">
        <v>409</v>
      </c>
    </row>
    <row r="43" spans="1:9">
      <c r="A43" s="134" t="s">
        <v>213</v>
      </c>
      <c r="B43" s="128" t="s">
        <v>214</v>
      </c>
      <c r="C43" s="40" t="s">
        <v>88</v>
      </c>
      <c r="D43" s="40" t="str">
        <f>VLOOKUP(C43,'[17]REV.40'!$B$4:$D$359,2,FALSE)</f>
        <v>1215(MS)DIA6.00mm (+0/-0.02) x2.5M CM</v>
      </c>
      <c r="E43" s="40">
        <v>10</v>
      </c>
      <c r="F43" s="38">
        <v>44635</v>
      </c>
      <c r="G43" s="38">
        <v>44636</v>
      </c>
      <c r="H43" s="38">
        <v>44636</v>
      </c>
      <c r="I43" s="129" t="s">
        <v>409</v>
      </c>
    </row>
    <row r="44" spans="1:9">
      <c r="A44" s="135" t="s">
        <v>179</v>
      </c>
      <c r="B44" s="128" t="s">
        <v>157</v>
      </c>
      <c r="C44" s="40" t="s">
        <v>88</v>
      </c>
      <c r="D44" s="40" t="str">
        <f>VLOOKUP(C44,'[17]REV.40'!$B$4:$D$359,2,FALSE)</f>
        <v>1215(MS)DIA6.00mm (+0/-0.02) x2.5M CM</v>
      </c>
      <c r="E44" s="40">
        <v>20</v>
      </c>
      <c r="F44" s="38">
        <v>44635</v>
      </c>
      <c r="G44" s="38">
        <v>44636</v>
      </c>
      <c r="H44" s="38">
        <v>44636</v>
      </c>
      <c r="I44" s="129" t="s">
        <v>409</v>
      </c>
    </row>
    <row r="45" spans="1:9">
      <c r="A45" s="136" t="s">
        <v>166</v>
      </c>
      <c r="B45" s="130" t="s">
        <v>167</v>
      </c>
      <c r="C45" s="40" t="s">
        <v>88</v>
      </c>
      <c r="D45" s="40" t="str">
        <f>VLOOKUP(C45,'[17]REV.40'!$B$4:$D$359,2,FALSE)</f>
        <v>1215(MS)DIA6.00mm (+0/-0.02) x2.5M CM</v>
      </c>
      <c r="E45" s="40">
        <v>26</v>
      </c>
      <c r="F45" s="38">
        <v>44635</v>
      </c>
      <c r="G45" s="38">
        <v>44636</v>
      </c>
      <c r="H45" s="38">
        <v>44636</v>
      </c>
      <c r="I45" s="129" t="s">
        <v>409</v>
      </c>
    </row>
    <row r="46" spans="1:9">
      <c r="A46" s="134" t="s">
        <v>168</v>
      </c>
      <c r="B46" s="128" t="s">
        <v>162</v>
      </c>
      <c r="C46" s="40" t="s">
        <v>163</v>
      </c>
      <c r="D46" s="40" t="str">
        <f>VLOOKUP(C46,'[17]REV.40'!$B$4:$D$359,2,FALSE)</f>
        <v>A2011-T3 DIA7.00mm(+0/-0.04)x2.5M SMC</v>
      </c>
      <c r="E46" s="40">
        <v>26</v>
      </c>
      <c r="F46" s="38">
        <v>44635</v>
      </c>
      <c r="G46" s="38">
        <v>44636</v>
      </c>
      <c r="H46" s="38">
        <v>44636</v>
      </c>
      <c r="I46" s="129" t="s">
        <v>409</v>
      </c>
    </row>
    <row r="47" spans="1:9">
      <c r="A47" s="134" t="s">
        <v>173</v>
      </c>
      <c r="B47" s="128" t="s">
        <v>20</v>
      </c>
      <c r="C47" s="40" t="s">
        <v>99</v>
      </c>
      <c r="D47" s="40" t="str">
        <f>VLOOKUP(C47,'[17]REV.40'!$B$4:$D$359,2,FALSE)</f>
        <v>C3602 BD RO DIA5.5mm (+0/-0.03) X 2.5M IBI</v>
      </c>
      <c r="E47" s="40">
        <v>60</v>
      </c>
      <c r="F47" s="38">
        <v>44635</v>
      </c>
      <c r="G47" s="38">
        <v>44636</v>
      </c>
      <c r="H47" s="38">
        <v>44636</v>
      </c>
      <c r="I47" s="129" t="s">
        <v>409</v>
      </c>
    </row>
    <row r="48" spans="1:9">
      <c r="A48" s="134" t="s">
        <v>174</v>
      </c>
      <c r="B48" s="128" t="s">
        <v>21</v>
      </c>
      <c r="C48" s="40" t="s">
        <v>48</v>
      </c>
      <c r="D48" s="40" t="str">
        <f>VLOOKUP(C48,'[17]REV.40'!$B$4:$D$359,2,FALSE)</f>
        <v>C3602 BD RO DIA 4.0mm(+0/-0.03) x2.5M IBI</v>
      </c>
      <c r="E48" s="40">
        <v>19</v>
      </c>
      <c r="F48" s="38">
        <v>44635</v>
      </c>
      <c r="G48" s="38">
        <v>44636</v>
      </c>
      <c r="H48" s="38">
        <v>44636</v>
      </c>
      <c r="I48" s="129" t="s">
        <v>409</v>
      </c>
    </row>
    <row r="49" spans="1:9">
      <c r="A49" s="134" t="s">
        <v>350</v>
      </c>
      <c r="B49" s="128" t="s">
        <v>351</v>
      </c>
      <c r="C49" s="40" t="s">
        <v>48</v>
      </c>
      <c r="D49" s="40" t="str">
        <f>VLOOKUP(C49,'[17]REV.40'!$B$4:$D$359,2,FALSE)</f>
        <v>C3602 BD RO DIA 4.0mm(+0/-0.03) x2.5M IBI</v>
      </c>
      <c r="E49" s="40">
        <v>25</v>
      </c>
      <c r="F49" s="38">
        <v>44635</v>
      </c>
      <c r="G49" s="38">
        <v>44636</v>
      </c>
      <c r="H49" s="38">
        <v>44636</v>
      </c>
      <c r="I49" s="129" t="s">
        <v>409</v>
      </c>
    </row>
    <row r="50" spans="1:9">
      <c r="A50" s="134" t="s">
        <v>349</v>
      </c>
      <c r="B50" s="128" t="s">
        <v>29</v>
      </c>
      <c r="C50" s="40" t="s">
        <v>96</v>
      </c>
      <c r="D50" s="40" t="str">
        <f>VLOOKUP(C50,'[17]REV.40'!$B$4:$D$359,2,FALSE)</f>
        <v>C3604 DIA4.00mm(-0.01/-0.03)x2.5M SMC</v>
      </c>
      <c r="E50" s="40">
        <v>26</v>
      </c>
      <c r="F50" s="38">
        <v>44635</v>
      </c>
      <c r="G50" s="38">
        <v>44636</v>
      </c>
      <c r="H50" s="38">
        <v>44636</v>
      </c>
      <c r="I50" s="129" t="s">
        <v>409</v>
      </c>
    </row>
    <row r="51" spans="1:9">
      <c r="A51" s="134" t="s">
        <v>212</v>
      </c>
      <c r="B51" s="128" t="s">
        <v>198</v>
      </c>
      <c r="C51" s="40" t="s">
        <v>199</v>
      </c>
      <c r="D51" s="40" t="str">
        <f>VLOOKUP(C51,'[17]REV.40'!$B$4:$D$359,2,FALSE)</f>
        <v>S45C DIA 4.15mm (+0/-0.03) X 2.5M CLI</v>
      </c>
      <c r="E51" s="40">
        <v>114</v>
      </c>
      <c r="F51" s="38">
        <v>44635</v>
      </c>
      <c r="G51" s="38">
        <v>44636</v>
      </c>
      <c r="H51" s="38">
        <v>44636</v>
      </c>
      <c r="I51" s="129" t="s">
        <v>409</v>
      </c>
    </row>
    <row r="52" spans="1:9">
      <c r="A52" s="134" t="s">
        <v>210</v>
      </c>
      <c r="B52" s="128" t="s">
        <v>171</v>
      </c>
      <c r="C52" s="40" t="s">
        <v>172</v>
      </c>
      <c r="D52" s="40" t="str">
        <f>VLOOKUP(C52,'[17]REV.40'!$B$4:$D$359,2,FALSE)</f>
        <v>SUS303 DIA7.00mm(+0/-0.03) X 2.5M OSD</v>
      </c>
      <c r="E52" s="40">
        <v>92</v>
      </c>
      <c r="F52" s="38">
        <v>44635</v>
      </c>
      <c r="G52" s="38">
        <v>44636</v>
      </c>
      <c r="H52" s="38">
        <v>44636</v>
      </c>
      <c r="I52" s="129" t="s">
        <v>409</v>
      </c>
    </row>
    <row r="53" spans="1:9">
      <c r="A53" s="134" t="s">
        <v>193</v>
      </c>
      <c r="B53" s="128" t="s">
        <v>194</v>
      </c>
      <c r="C53" s="40" t="s">
        <v>195</v>
      </c>
      <c r="D53" s="40" t="str">
        <f>VLOOKUP(C53,'[17]REV.40'!$B$4:$D$359,2,FALSE)</f>
        <v>SUS303CU DIA4.0mm(+0/-0.03)x2.5M OSD</v>
      </c>
      <c r="E53" s="40">
        <v>12</v>
      </c>
      <c r="F53" s="38">
        <v>44635</v>
      </c>
      <c r="G53" s="38">
        <v>44636</v>
      </c>
      <c r="H53" s="38">
        <v>44636</v>
      </c>
      <c r="I53" s="129" t="s">
        <v>409</v>
      </c>
    </row>
    <row r="54" spans="1:9">
      <c r="A54" s="134" t="s">
        <v>164</v>
      </c>
      <c r="B54" s="128" t="s">
        <v>160</v>
      </c>
      <c r="C54" s="40" t="s">
        <v>93</v>
      </c>
      <c r="D54" s="40" t="str">
        <f>VLOOKUP(C54,'[17]REV.40'!$B$4:$D$359,2,FALSE)</f>
        <v>SUS303CU DIA6.00mm(+0/-0.03)x2.5M OSD</v>
      </c>
      <c r="E54" s="40">
        <v>142</v>
      </c>
      <c r="F54" s="38">
        <v>44635</v>
      </c>
      <c r="G54" s="38">
        <v>44636</v>
      </c>
      <c r="H54" s="38">
        <v>44636</v>
      </c>
      <c r="I54" s="129" t="s">
        <v>409</v>
      </c>
    </row>
    <row r="55" spans="1:9">
      <c r="A55" s="137" t="s">
        <v>211</v>
      </c>
      <c r="B55" s="133" t="s">
        <v>24</v>
      </c>
      <c r="C55" s="40" t="s">
        <v>50</v>
      </c>
      <c r="D55" s="40" t="str">
        <f>VLOOKUP(C55,'[17]REV.40'!$B$4:$D$359,2,FALSE)</f>
        <v>SUS303G DIA9.00mm(-0.005/-0.014)x2.5M OSD</v>
      </c>
      <c r="E55" s="40">
        <v>64</v>
      </c>
      <c r="F55" s="38">
        <v>44635</v>
      </c>
      <c r="G55" s="38">
        <v>44636</v>
      </c>
      <c r="H55" s="38">
        <v>44636</v>
      </c>
      <c r="I55" s="129" t="s">
        <v>409</v>
      </c>
    </row>
    <row r="56" spans="1:9">
      <c r="A56" s="134" t="s">
        <v>208</v>
      </c>
      <c r="B56" s="131" t="s">
        <v>188</v>
      </c>
      <c r="C56" s="40" t="s">
        <v>189</v>
      </c>
      <c r="D56" s="40" t="str">
        <f>VLOOKUP(C56,'[17]REV.40'!$B$4:$D$359,2,FALSE)</f>
        <v>SUS304 DIA4.0mm(+0/-0.03) X 2.5M SMI</v>
      </c>
      <c r="E56" s="40">
        <v>40</v>
      </c>
      <c r="F56" s="38">
        <v>44635</v>
      </c>
      <c r="G56" s="38">
        <v>44636</v>
      </c>
      <c r="H56" s="38">
        <v>44636</v>
      </c>
      <c r="I56" s="129" t="s">
        <v>409</v>
      </c>
    </row>
    <row r="57" spans="1:9">
      <c r="A57" s="137" t="s">
        <v>166</v>
      </c>
      <c r="B57" s="133" t="s">
        <v>411</v>
      </c>
      <c r="C57" s="88" t="s">
        <v>111</v>
      </c>
      <c r="D57" s="40" t="str">
        <f>VLOOKUP(C57,'[17]REV.40'!$B$4:$D$359,2,FALSE)</f>
        <v>1215(MS)DIA5.98mm (+0/-0.02) x2.5M CM</v>
      </c>
      <c r="E57" s="88">
        <v>25</v>
      </c>
      <c r="F57" s="38">
        <v>44635</v>
      </c>
      <c r="G57" s="38">
        <v>44636</v>
      </c>
      <c r="H57" s="38">
        <v>44636</v>
      </c>
      <c r="I57" s="129" t="s">
        <v>409</v>
      </c>
    </row>
    <row r="58" spans="1:9">
      <c r="A58" s="134" t="s">
        <v>228</v>
      </c>
      <c r="B58" s="128" t="s">
        <v>244</v>
      </c>
      <c r="C58" s="40" t="s">
        <v>245</v>
      </c>
      <c r="D58" s="40" t="str">
        <f>VLOOKUP(C58,'[17]REV.40'!$B$4:$D$359,2,FALSE)</f>
        <v>1215(HS)DIA8.05mm(+0/-0.03)x2.8M OSD</v>
      </c>
      <c r="E58" s="40">
        <v>56</v>
      </c>
      <c r="F58" s="38">
        <v>44635</v>
      </c>
      <c r="G58" s="38">
        <v>44636</v>
      </c>
      <c r="H58" s="38">
        <v>44636</v>
      </c>
      <c r="I58" s="129" t="s">
        <v>410</v>
      </c>
    </row>
    <row r="59" spans="1:9">
      <c r="A59" s="134" t="s">
        <v>251</v>
      </c>
      <c r="B59" s="128" t="s">
        <v>226</v>
      </c>
      <c r="C59" s="40" t="s">
        <v>227</v>
      </c>
      <c r="D59" s="40" t="str">
        <f>VLOOKUP(C59,'[17]REV.40'!$B$4:$D$359,2,FALSE)</f>
        <v>1215(HS)DIA12.60Gmm(+0.028/+0.018)x2.5M OSD</v>
      </c>
      <c r="E59" s="40">
        <v>42</v>
      </c>
      <c r="F59" s="38">
        <v>44635</v>
      </c>
      <c r="G59" s="38">
        <v>44636</v>
      </c>
      <c r="H59" s="38">
        <v>44636</v>
      </c>
      <c r="I59" s="129" t="s">
        <v>410</v>
      </c>
    </row>
    <row r="60" spans="1:9">
      <c r="A60" s="136" t="s">
        <v>247</v>
      </c>
      <c r="B60" s="128" t="s">
        <v>243</v>
      </c>
      <c r="C60" s="40" t="s">
        <v>51</v>
      </c>
      <c r="D60" s="40" t="str">
        <f>VLOOKUP(C60,'[17]REV.40'!$B$4:$D$359,2,FALSE)</f>
        <v>1215(HS)DIA8.00mm(+0/-0.03)x2.8M OSD</v>
      </c>
      <c r="E60" s="40">
        <v>264</v>
      </c>
      <c r="F60" s="38">
        <v>44635</v>
      </c>
      <c r="G60" s="38">
        <v>44636</v>
      </c>
      <c r="H60" s="38">
        <v>44636</v>
      </c>
      <c r="I60" s="129" t="s">
        <v>410</v>
      </c>
    </row>
    <row r="61" spans="1:9">
      <c r="A61" s="135" t="s">
        <v>354</v>
      </c>
      <c r="B61" s="133" t="s">
        <v>369</v>
      </c>
      <c r="C61" s="40" t="s">
        <v>370</v>
      </c>
      <c r="D61" s="40" t="str">
        <f>VLOOKUP(C61,'[17]REV.40'!$B$4:$D$359,2,FALSE)</f>
        <v>1215(MS)DIA8.00mm(+0/-0.03)x2.5M CLI</v>
      </c>
      <c r="E61" s="40">
        <v>182</v>
      </c>
      <c r="F61" s="38">
        <v>44635</v>
      </c>
      <c r="G61" s="38">
        <v>44636</v>
      </c>
      <c r="H61" s="38">
        <v>44636</v>
      </c>
      <c r="I61" s="129" t="s">
        <v>410</v>
      </c>
    </row>
    <row r="62" spans="1:9">
      <c r="A62" s="134" t="s">
        <v>149</v>
      </c>
      <c r="B62" s="128" t="s">
        <v>406</v>
      </c>
      <c r="C62" s="40" t="s">
        <v>370</v>
      </c>
      <c r="D62" s="40" t="str">
        <f>VLOOKUP(C62,'[17]REV.40'!$B$4:$D$359,2,FALSE)</f>
        <v>1215(MS)DIA8.00mm(+0/-0.03)x2.5M CLI</v>
      </c>
      <c r="E62" s="40">
        <v>17</v>
      </c>
      <c r="F62" s="38">
        <v>44635</v>
      </c>
      <c r="G62" s="38">
        <v>44636</v>
      </c>
      <c r="H62" s="38">
        <v>44636</v>
      </c>
      <c r="I62" s="129" t="s">
        <v>410</v>
      </c>
    </row>
    <row r="63" spans="1:9">
      <c r="A63" s="134" t="s">
        <v>143</v>
      </c>
      <c r="B63" s="131" t="s">
        <v>368</v>
      </c>
      <c r="C63" s="40" t="s">
        <v>135</v>
      </c>
      <c r="D63" s="40" t="str">
        <f>VLOOKUP(C63,'[17]REV.40'!$B$4:$D$359,2,FALSE)</f>
        <v>1215(MS)DIA9.05mm(+0/-0.03) x 2.7M CLI</v>
      </c>
      <c r="E63" s="40">
        <v>10</v>
      </c>
      <c r="F63" s="38">
        <v>44635</v>
      </c>
      <c r="G63" s="38">
        <v>44636</v>
      </c>
      <c r="H63" s="38">
        <v>44636</v>
      </c>
      <c r="I63" s="129" t="s">
        <v>410</v>
      </c>
    </row>
    <row r="64" spans="1:9">
      <c r="A64" s="134" t="s">
        <v>133</v>
      </c>
      <c r="B64" s="128" t="s">
        <v>136</v>
      </c>
      <c r="C64" s="40" t="s">
        <v>132</v>
      </c>
      <c r="D64" s="40" t="str">
        <f>VLOOKUP(C64,'[17]REV.40'!$B$4:$D$359,2,FALSE)</f>
        <v>1215(MS)DIA10.00mm(+0/-0.03) x 2.67M CLI</v>
      </c>
      <c r="E64" s="40">
        <v>7</v>
      </c>
      <c r="F64" s="38">
        <v>44635</v>
      </c>
      <c r="G64" s="38">
        <v>44636</v>
      </c>
      <c r="H64" s="38">
        <v>44636</v>
      </c>
      <c r="I64" s="129" t="s">
        <v>410</v>
      </c>
    </row>
    <row r="65" spans="1:9">
      <c r="A65" s="134" t="s">
        <v>224</v>
      </c>
      <c r="B65" s="128" t="s">
        <v>404</v>
      </c>
      <c r="C65" s="40" t="s">
        <v>150</v>
      </c>
      <c r="D65" s="40" t="str">
        <f>VLOOKUP(C65,'[17]REV.40'!$B$4:$D$359,2,FALSE)</f>
        <v>1215(MS)DIA10.06mm(+0/-0.02)x2.66M CLI</v>
      </c>
      <c r="E65" s="40">
        <v>187</v>
      </c>
      <c r="F65" s="38">
        <v>44635</v>
      </c>
      <c r="G65" s="38">
        <v>44636</v>
      </c>
      <c r="H65" s="38">
        <v>44636</v>
      </c>
      <c r="I65" s="129" t="s">
        <v>410</v>
      </c>
    </row>
    <row r="66" spans="1:9">
      <c r="A66" s="134" t="s">
        <v>231</v>
      </c>
      <c r="B66" s="128" t="s">
        <v>3</v>
      </c>
      <c r="C66" s="40" t="s">
        <v>47</v>
      </c>
      <c r="D66" s="40" t="str">
        <f>VLOOKUP(C66,'[17]REV.40'!$B$4:$D$359,2,FALSE)</f>
        <v>1215(MS)DIA5.05mm (+0/-0.03)x 2.5M CLI</v>
      </c>
      <c r="E66" s="40">
        <v>84</v>
      </c>
      <c r="F66" s="38">
        <v>44635</v>
      </c>
      <c r="G66" s="38">
        <v>44636</v>
      </c>
      <c r="H66" s="38">
        <v>44636</v>
      </c>
      <c r="I66" s="129" t="s">
        <v>410</v>
      </c>
    </row>
    <row r="67" spans="1:9">
      <c r="A67" s="134" t="s">
        <v>260</v>
      </c>
      <c r="B67" s="128" t="s">
        <v>261</v>
      </c>
      <c r="C67" s="40" t="s">
        <v>262</v>
      </c>
      <c r="D67" s="40" t="str">
        <f>VLOOKUP(C67,'[17]REV.40'!$B$4:$D$359,2,FALSE)</f>
        <v>1215 (MS)DIA11.00mm(+0/-0.03)x2.7M CLI</v>
      </c>
      <c r="E67" s="40">
        <v>11</v>
      </c>
      <c r="F67" s="38">
        <v>44635</v>
      </c>
      <c r="G67" s="38">
        <v>44636</v>
      </c>
      <c r="H67" s="38">
        <v>44636</v>
      </c>
      <c r="I67" s="129" t="s">
        <v>410</v>
      </c>
    </row>
    <row r="68" spans="1:9">
      <c r="A68" s="134" t="s">
        <v>264</v>
      </c>
      <c r="B68" s="128" t="s">
        <v>265</v>
      </c>
      <c r="C68" s="40" t="s">
        <v>262</v>
      </c>
      <c r="D68" s="40" t="str">
        <f>VLOOKUP(C68,'[17]REV.40'!$B$4:$D$359,2,FALSE)</f>
        <v>1215 (MS)DIA11.00mm(+0/-0.03)x2.7M CLI</v>
      </c>
      <c r="E68" s="40">
        <v>11</v>
      </c>
      <c r="F68" s="38">
        <v>44635</v>
      </c>
      <c r="G68" s="38">
        <v>44636</v>
      </c>
      <c r="H68" s="38">
        <v>44636</v>
      </c>
      <c r="I68" s="129" t="s">
        <v>410</v>
      </c>
    </row>
    <row r="69" spans="1:9">
      <c r="A69" s="135" t="s">
        <v>141</v>
      </c>
      <c r="B69" s="131" t="s">
        <v>388</v>
      </c>
      <c r="C69" s="40" t="s">
        <v>395</v>
      </c>
      <c r="D69" s="40" t="str">
        <f>VLOOKUP(C69,'[17]REV.40'!$B$4:$D$359,2,FALSE)</f>
        <v>1215 (MS)DIA12.00mm(+0/-0.03)x2.7M CLI</v>
      </c>
      <c r="E69" s="40">
        <v>50</v>
      </c>
      <c r="F69" s="38">
        <v>44635</v>
      </c>
      <c r="G69" s="38">
        <v>44636</v>
      </c>
      <c r="H69" s="38">
        <v>44636</v>
      </c>
      <c r="I69" s="129" t="s">
        <v>410</v>
      </c>
    </row>
    <row r="70" spans="1:9">
      <c r="A70" s="134" t="s">
        <v>221</v>
      </c>
      <c r="B70" s="128" t="s">
        <v>222</v>
      </c>
      <c r="C70" s="40" t="s">
        <v>49</v>
      </c>
      <c r="D70" s="40" t="str">
        <f>VLOOKUP(C70,'[17]REV.40'!$B$4:$D$359,2,FALSE)</f>
        <v>1215(MS)DIA4.985mm (+0/-0.02)x2.5M CM</v>
      </c>
      <c r="E70" s="40">
        <v>253</v>
      </c>
      <c r="F70" s="38">
        <v>44635</v>
      </c>
      <c r="G70" s="38">
        <v>44636</v>
      </c>
      <c r="H70" s="38">
        <v>44636</v>
      </c>
      <c r="I70" s="129" t="s">
        <v>410</v>
      </c>
    </row>
    <row r="71" spans="1:9">
      <c r="A71" s="134" t="s">
        <v>271</v>
      </c>
      <c r="B71" s="133" t="s">
        <v>230</v>
      </c>
      <c r="C71" s="40" t="s">
        <v>49</v>
      </c>
      <c r="D71" s="40" t="str">
        <f>VLOOKUP(C71,'[17]REV.40'!$B$4:$D$359,2,FALSE)</f>
        <v>1215(MS)DIA4.985mm (+0/-0.02)x2.5M CM</v>
      </c>
      <c r="E71" s="40">
        <v>294</v>
      </c>
      <c r="F71" s="38">
        <v>44635</v>
      </c>
      <c r="G71" s="38">
        <v>44636</v>
      </c>
      <c r="H71" s="38">
        <v>44636</v>
      </c>
      <c r="I71" s="129" t="s">
        <v>410</v>
      </c>
    </row>
    <row r="72" spans="1:9">
      <c r="A72" s="134" t="s">
        <v>281</v>
      </c>
      <c r="B72" s="140" t="s">
        <v>32</v>
      </c>
      <c r="C72" s="40" t="s">
        <v>111</v>
      </c>
      <c r="D72" s="40" t="str">
        <f>VLOOKUP(C72,'[17]REV.40'!$B$4:$D$359,2,FALSE)</f>
        <v>1215(MS)DIA5.98mm (+0/-0.02) x2.5M CM</v>
      </c>
      <c r="E72" s="40">
        <v>60</v>
      </c>
      <c r="F72" s="38">
        <v>44635</v>
      </c>
      <c r="G72" s="38">
        <v>44636</v>
      </c>
      <c r="H72" s="38">
        <v>44636</v>
      </c>
      <c r="I72" s="129" t="s">
        <v>410</v>
      </c>
    </row>
    <row r="73" spans="1:9">
      <c r="A73" s="134" t="s">
        <v>134</v>
      </c>
      <c r="B73" s="128" t="s">
        <v>405</v>
      </c>
      <c r="C73" s="40" t="s">
        <v>237</v>
      </c>
      <c r="D73" s="40" t="str">
        <f>VLOOKUP(C73,'[17]REV.40'!$B$4:$D$359,2,FALSE)</f>
        <v>C6782BDF DIA10.05mm (+0/-0.02) X 2.97M SMC</v>
      </c>
      <c r="E73" s="40">
        <v>26</v>
      </c>
      <c r="F73" s="38">
        <v>44635</v>
      </c>
      <c r="G73" s="38">
        <v>44636</v>
      </c>
      <c r="H73" s="38">
        <v>44636</v>
      </c>
      <c r="I73" s="129" t="s">
        <v>410</v>
      </c>
    </row>
    <row r="74" spans="1:9">
      <c r="A74" s="134" t="s">
        <v>253</v>
      </c>
      <c r="B74" s="128" t="s">
        <v>25</v>
      </c>
      <c r="C74" s="40" t="s">
        <v>72</v>
      </c>
      <c r="D74" s="40" t="str">
        <f>VLOOKUP(C74,'[17]REV.40'!$B$4:$D$359,2,FALSE)</f>
        <v>S45C DIA8.10mm(+0/-0.03)x3.0M CLI</v>
      </c>
      <c r="E74" s="40">
        <v>128</v>
      </c>
      <c r="F74" s="38">
        <v>44635</v>
      </c>
      <c r="G74" s="38">
        <v>44636</v>
      </c>
      <c r="H74" s="38">
        <v>44636</v>
      </c>
      <c r="I74" s="129" t="s">
        <v>410</v>
      </c>
    </row>
    <row r="75" spans="1:9">
      <c r="A75" s="134" t="s">
        <v>279</v>
      </c>
      <c r="B75" s="128" t="s">
        <v>27</v>
      </c>
      <c r="C75" s="40" t="s">
        <v>72</v>
      </c>
      <c r="D75" s="40" t="str">
        <f>VLOOKUP(C75,'[17]REV.40'!$B$4:$D$359,2,FALSE)</f>
        <v>S45C DIA8.10mm(+0/-0.03)x3.0M CLI</v>
      </c>
      <c r="E75" s="40">
        <v>120</v>
      </c>
      <c r="F75" s="38">
        <v>44635</v>
      </c>
      <c r="G75" s="38">
        <v>44636</v>
      </c>
      <c r="H75" s="38">
        <v>44636</v>
      </c>
      <c r="I75" s="129" t="s">
        <v>410</v>
      </c>
    </row>
    <row r="76" spans="1:9">
      <c r="A76" s="134" t="s">
        <v>257</v>
      </c>
      <c r="B76" s="128" t="s">
        <v>258</v>
      </c>
      <c r="C76" s="40" t="s">
        <v>259</v>
      </c>
      <c r="D76" s="40" t="str">
        <f>VLOOKUP(C76,'[17]REV.40'!$B$4:$D$359,2,FALSE)</f>
        <v>STKM12B DIA14.0mm X DIA9.6mm X 2.7~3.0M SKI</v>
      </c>
      <c r="E76" s="40">
        <v>54</v>
      </c>
      <c r="F76" s="38">
        <v>44635</v>
      </c>
      <c r="G76" s="38">
        <v>44636</v>
      </c>
      <c r="H76" s="38">
        <v>44636</v>
      </c>
      <c r="I76" s="129" t="s">
        <v>410</v>
      </c>
    </row>
    <row r="77" spans="1:9">
      <c r="A77" s="137" t="s">
        <v>217</v>
      </c>
      <c r="B77" s="133" t="s">
        <v>218</v>
      </c>
      <c r="C77" s="40" t="s">
        <v>341</v>
      </c>
      <c r="D77" s="40" t="str">
        <f>VLOOKUP(C77,'[17]REV.40'!$B$4:$D$359,2,FALSE)</f>
        <v>SUM23 DIA20.04mm(+0.02/-0.02)X2.8M SMTK</v>
      </c>
      <c r="E77" s="40">
        <v>7</v>
      </c>
      <c r="F77" s="38">
        <v>44635</v>
      </c>
      <c r="G77" s="38">
        <v>44636</v>
      </c>
      <c r="H77" s="38">
        <v>44636</v>
      </c>
      <c r="I77" s="129" t="s">
        <v>410</v>
      </c>
    </row>
    <row r="78" spans="1:9">
      <c r="A78" s="135" t="s">
        <v>280</v>
      </c>
      <c r="B78" s="131" t="s">
        <v>277</v>
      </c>
      <c r="C78" s="40" t="s">
        <v>278</v>
      </c>
      <c r="D78" s="40" t="str">
        <f>VLOOKUP(C78,'[17]REV.40'!$B$4:$D$359,2,FALSE)</f>
        <v>12L14_DIA26.0mm(+0/ -0.052) x 3.0M CLI</v>
      </c>
      <c r="E78" s="40">
        <v>12</v>
      </c>
      <c r="F78" s="38">
        <v>44635</v>
      </c>
      <c r="G78" s="38">
        <v>44636</v>
      </c>
      <c r="H78" s="38">
        <v>44636</v>
      </c>
      <c r="I78" s="129" t="s">
        <v>410</v>
      </c>
    </row>
    <row r="79" spans="1:9">
      <c r="A79" s="137" t="s">
        <v>269</v>
      </c>
      <c r="B79" s="139" t="s">
        <v>233</v>
      </c>
      <c r="C79" s="40" t="s">
        <v>234</v>
      </c>
      <c r="D79" s="40" t="str">
        <f>VLOOKUP(C79,'[17]REV.40'!$B$4:$D$359,2,FALSE)</f>
        <v>AISI1215 DIA14.0mm(+0/-0.04) X 2.5M CLI</v>
      </c>
      <c r="E79" s="40">
        <v>51</v>
      </c>
      <c r="F79" s="38">
        <v>44635</v>
      </c>
      <c r="G79" s="38">
        <v>44636</v>
      </c>
      <c r="H79" s="38">
        <v>44636</v>
      </c>
      <c r="I79" s="129" t="s">
        <v>410</v>
      </c>
    </row>
    <row r="80" spans="1:9">
      <c r="A80" s="134" t="s">
        <v>254</v>
      </c>
      <c r="B80" s="128" t="s">
        <v>255</v>
      </c>
      <c r="C80" s="40" t="s">
        <v>256</v>
      </c>
      <c r="D80" s="40" t="str">
        <f>VLOOKUP(C80,'[17]REV.40'!$B$4:$D$359,2,FALSE)</f>
        <v>SUS303_DIA14.00mm(+0/-0.043) X 2.5M SMC</v>
      </c>
      <c r="E80" s="40">
        <v>10</v>
      </c>
      <c r="F80" s="38">
        <v>44635</v>
      </c>
      <c r="G80" s="38">
        <v>44636</v>
      </c>
      <c r="H80" s="38">
        <v>44636</v>
      </c>
      <c r="I80" s="129" t="s">
        <v>410</v>
      </c>
    </row>
    <row r="81" spans="1:9">
      <c r="A81" s="135" t="s">
        <v>216</v>
      </c>
      <c r="B81" s="133" t="s">
        <v>4</v>
      </c>
      <c r="C81" s="40" t="s">
        <v>93</v>
      </c>
      <c r="D81" s="40" t="str">
        <f>VLOOKUP(C81,'[17]REV.40'!$B$4:$D$359,2,FALSE)</f>
        <v>SUS303CU DIA6.00mm(+0/-0.03)x2.5M OSD</v>
      </c>
      <c r="E81" s="40">
        <v>135</v>
      </c>
      <c r="F81" s="38">
        <v>44635</v>
      </c>
      <c r="G81" s="38">
        <v>44636</v>
      </c>
      <c r="H81" s="38">
        <v>44636</v>
      </c>
      <c r="I81" s="129" t="s">
        <v>410</v>
      </c>
    </row>
    <row r="82" spans="1:9">
      <c r="A82" s="134" t="s">
        <v>215</v>
      </c>
      <c r="B82" s="128" t="s">
        <v>160</v>
      </c>
      <c r="C82" s="40" t="s">
        <v>93</v>
      </c>
      <c r="D82" s="40" t="str">
        <f>VLOOKUP(C82,'[17]REV.40'!$B$4:$D$359,2,FALSE)</f>
        <v>SUS303CU DIA6.00mm(+0/-0.03)x2.5M OSD</v>
      </c>
      <c r="E82" s="40">
        <v>71</v>
      </c>
      <c r="F82" s="38">
        <v>44635</v>
      </c>
      <c r="G82" s="38">
        <v>44636</v>
      </c>
      <c r="H82" s="38">
        <v>44636</v>
      </c>
      <c r="I82" s="129" t="s">
        <v>410</v>
      </c>
    </row>
    <row r="83" spans="1:9">
      <c r="A83" s="134" t="s">
        <v>263</v>
      </c>
      <c r="B83" s="140" t="s">
        <v>24</v>
      </c>
      <c r="C83" s="40" t="s">
        <v>50</v>
      </c>
      <c r="D83" s="40" t="str">
        <f>VLOOKUP(C83,'[17]REV.40'!$B$4:$D$359,2,FALSE)</f>
        <v>SUS303G DIA9.00mm(-0.005/-0.014)x2.5M OSD</v>
      </c>
      <c r="E83" s="40">
        <v>8</v>
      </c>
      <c r="F83" s="38">
        <v>44635</v>
      </c>
      <c r="G83" s="38">
        <v>44636</v>
      </c>
      <c r="H83" s="38">
        <v>44636</v>
      </c>
      <c r="I83" s="129" t="s">
        <v>410</v>
      </c>
    </row>
    <row r="84" spans="1:9">
      <c r="A84" s="135" t="s">
        <v>275</v>
      </c>
      <c r="B84" s="139" t="s">
        <v>22</v>
      </c>
      <c r="C84" s="40" t="s">
        <v>67</v>
      </c>
      <c r="D84" s="40" t="str">
        <f>VLOOKUP(C84,'[17]REV.40'!$B$4:$D$359,2,FALSE)</f>
        <v>SUS304 DIA7.5mm(+0/-0.036) X 2.5M SMI</v>
      </c>
      <c r="E84" s="40">
        <v>56</v>
      </c>
      <c r="F84" s="38">
        <v>44635</v>
      </c>
      <c r="G84" s="38">
        <v>44636</v>
      </c>
      <c r="H84" s="38">
        <v>44636</v>
      </c>
      <c r="I84" s="129" t="s">
        <v>410</v>
      </c>
    </row>
    <row r="85" spans="1:9">
      <c r="A85" s="136" t="s">
        <v>248</v>
      </c>
      <c r="B85" s="133" t="s">
        <v>344</v>
      </c>
      <c r="C85" s="40" t="s">
        <v>156</v>
      </c>
      <c r="D85" s="40" t="str">
        <f>VLOOKUP(C85,'[17]REV.40'!$B$4:$D$359,2,FALSE)</f>
        <v>SUS416F2 DIA9.00mm(+0/-0.03)X2.5M OSD</v>
      </c>
      <c r="E85" s="40">
        <v>38</v>
      </c>
      <c r="F85" s="38">
        <v>44635</v>
      </c>
      <c r="G85" s="38">
        <v>44636</v>
      </c>
      <c r="H85" s="38">
        <v>44636</v>
      </c>
      <c r="I85" s="129" t="s">
        <v>410</v>
      </c>
    </row>
    <row r="86" spans="1:9">
      <c r="A86" s="134" t="s">
        <v>238</v>
      </c>
      <c r="B86" s="128" t="s">
        <v>219</v>
      </c>
      <c r="C86" s="40" t="s">
        <v>220</v>
      </c>
      <c r="D86" s="40" t="str">
        <f>VLOOKUP(C86,'[17]REV.40'!$B$4:$D$359,2,FALSE)</f>
        <v>SUS416F2 DIA10.05mm(+0/-0.03) X2.52M OSD</v>
      </c>
      <c r="E86" s="40">
        <v>58</v>
      </c>
      <c r="F86" s="38">
        <v>44635</v>
      </c>
      <c r="G86" s="38">
        <v>44636</v>
      </c>
      <c r="H86" s="38">
        <v>44636</v>
      </c>
      <c r="I86" s="129" t="s">
        <v>410</v>
      </c>
    </row>
    <row r="87" spans="1:9">
      <c r="A87" s="135" t="s">
        <v>389</v>
      </c>
      <c r="B87" s="131" t="s">
        <v>240</v>
      </c>
      <c r="C87" s="40" t="s">
        <v>241</v>
      </c>
      <c r="D87" s="40" t="str">
        <f>VLOOKUP(C87,'[17]REV.40'!$B$4:$D$359,2,FALSE)</f>
        <v>SUS440C DIA 9.0mm(+0/-0.02) X 2.5M SMI</v>
      </c>
      <c r="E87" s="40">
        <v>16</v>
      </c>
      <c r="F87" s="38">
        <v>44635</v>
      </c>
      <c r="G87" s="38">
        <v>44636</v>
      </c>
      <c r="H87" s="38">
        <v>44636</v>
      </c>
      <c r="I87" s="129" t="s">
        <v>410</v>
      </c>
    </row>
    <row r="88" spans="1:9" ht="15.75" thickBot="1">
      <c r="A88" s="136" t="s">
        <v>310</v>
      </c>
      <c r="B88" s="130" t="s">
        <v>311</v>
      </c>
      <c r="C88" s="40" t="s">
        <v>80</v>
      </c>
      <c r="D88" s="40" t="str">
        <f>VLOOKUP(C88,'[17]REV.40'!$B$4:$D$359,2,FALSE)</f>
        <v>1215(MS)DIA2.99mm (+0/-0.02)x2.5M CLI</v>
      </c>
      <c r="E88" s="40">
        <v>13</v>
      </c>
      <c r="F88" s="38">
        <v>44635</v>
      </c>
      <c r="G88" s="38">
        <v>44636</v>
      </c>
      <c r="H88" s="38">
        <v>44636</v>
      </c>
      <c r="I88" s="129" t="s">
        <v>338</v>
      </c>
    </row>
    <row r="89" spans="1:9" ht="15.75" thickBot="1">
      <c r="A89" s="87" t="s">
        <v>315</v>
      </c>
      <c r="B89" s="141" t="s">
        <v>316</v>
      </c>
      <c r="C89" s="40" t="s">
        <v>82</v>
      </c>
      <c r="D89" s="40" t="str">
        <f>VLOOKUP(C89,'[17]REV.40'!$B$4:$D$359,2,FALSE)</f>
        <v>1215(MS)DIA3.05mm (+0/-0.02) x2.5M CLI</v>
      </c>
      <c r="E89" s="40">
        <v>40</v>
      </c>
      <c r="F89" s="38">
        <v>44635</v>
      </c>
      <c r="G89" s="38">
        <v>44636</v>
      </c>
      <c r="H89" s="38">
        <v>44636</v>
      </c>
      <c r="I89" s="129" t="s">
        <v>338</v>
      </c>
    </row>
    <row r="90" spans="1:9" ht="15.75" thickBot="1">
      <c r="A90" s="87" t="s">
        <v>333</v>
      </c>
      <c r="B90" s="145" t="s">
        <v>334</v>
      </c>
      <c r="C90" s="40" t="s">
        <v>82</v>
      </c>
      <c r="D90" s="40" t="str">
        <f>VLOOKUP(C90,'[17]REV.40'!$B$4:$D$359,2,FALSE)</f>
        <v>1215(MS)DIA3.05mm (+0/-0.02) x2.5M CLI</v>
      </c>
      <c r="E90" s="40">
        <v>424</v>
      </c>
      <c r="F90" s="38">
        <v>44635</v>
      </c>
      <c r="G90" s="38">
        <v>44636</v>
      </c>
      <c r="H90" s="38">
        <v>44636</v>
      </c>
      <c r="I90" s="129" t="s">
        <v>338</v>
      </c>
    </row>
    <row r="91" spans="1:9" ht="15.75" thickBot="1">
      <c r="A91" s="87" t="s">
        <v>337</v>
      </c>
      <c r="B91" s="145" t="s">
        <v>332</v>
      </c>
      <c r="C91" s="40" t="s">
        <v>82</v>
      </c>
      <c r="D91" s="40" t="str">
        <f>VLOOKUP(C91,'[17]REV.40'!$B$4:$D$359,2,FALSE)</f>
        <v>1215(MS)DIA3.05mm (+0/-0.02) x2.5M CLI</v>
      </c>
      <c r="E91" s="40">
        <v>900</v>
      </c>
      <c r="F91" s="38">
        <v>44635</v>
      </c>
      <c r="G91" s="38">
        <v>44636</v>
      </c>
      <c r="H91" s="38">
        <v>44636</v>
      </c>
      <c r="I91" s="129" t="s">
        <v>338</v>
      </c>
    </row>
    <row r="92" spans="1:9" ht="15.75" thickBot="1">
      <c r="A92" s="87" t="s">
        <v>329</v>
      </c>
      <c r="B92" s="141" t="s">
        <v>330</v>
      </c>
      <c r="C92" s="40" t="s">
        <v>82</v>
      </c>
      <c r="D92" s="40" t="str">
        <f>VLOOKUP(C92,'[17]REV.40'!$B$4:$D$359,2,FALSE)</f>
        <v>1215(MS)DIA3.05mm (+0/-0.02) x2.5M CLI</v>
      </c>
      <c r="E92" s="40">
        <v>180</v>
      </c>
      <c r="F92" s="38">
        <v>44635</v>
      </c>
      <c r="G92" s="38">
        <v>44636</v>
      </c>
      <c r="H92" s="38">
        <v>44636</v>
      </c>
      <c r="I92" s="129" t="s">
        <v>338</v>
      </c>
    </row>
    <row r="93" spans="1:9">
      <c r="A93" s="135" t="s">
        <v>336</v>
      </c>
      <c r="B93" s="74" t="s">
        <v>303</v>
      </c>
      <c r="C93" s="40" t="s">
        <v>82</v>
      </c>
      <c r="D93" s="40" t="str">
        <f>VLOOKUP(C93,'[17]REV.40'!$B$4:$D$359,2,FALSE)</f>
        <v>1215(MS)DIA3.05mm (+0/-0.02) x2.5M CLI</v>
      </c>
      <c r="E93" s="40">
        <v>432</v>
      </c>
      <c r="F93" s="38">
        <v>44635</v>
      </c>
      <c r="G93" s="38">
        <v>44636</v>
      </c>
      <c r="H93" s="38">
        <v>44636</v>
      </c>
      <c r="I93" s="129" t="s">
        <v>338</v>
      </c>
    </row>
    <row r="94" spans="1:9">
      <c r="A94" s="134" t="s">
        <v>290</v>
      </c>
      <c r="B94" s="128" t="s">
        <v>291</v>
      </c>
      <c r="C94" s="40" t="s">
        <v>90</v>
      </c>
      <c r="D94" s="40" t="str">
        <f>VLOOKUP(C94,'[17]REV.40'!$B$4:$D$359,2,FALSE)</f>
        <v>1215(MS)DIA3.50mm (+0/-0.02)x2.5M CLI</v>
      </c>
      <c r="E94" s="40">
        <v>48</v>
      </c>
      <c r="F94" s="38">
        <v>44635</v>
      </c>
      <c r="G94" s="38">
        <v>44636</v>
      </c>
      <c r="H94" s="38">
        <v>44636</v>
      </c>
      <c r="I94" s="129" t="s">
        <v>338</v>
      </c>
    </row>
    <row r="95" spans="1:9">
      <c r="A95" s="134" t="s">
        <v>301</v>
      </c>
      <c r="B95" s="128" t="s">
        <v>298</v>
      </c>
      <c r="C95" s="40" t="s">
        <v>90</v>
      </c>
      <c r="D95" s="40" t="str">
        <f>VLOOKUP(C95,'[17]REV.40'!$B$4:$D$359,2,FALSE)</f>
        <v>1215(MS)DIA3.50mm (+0/-0.02)x2.5M CLI</v>
      </c>
      <c r="E95" s="40">
        <v>24</v>
      </c>
      <c r="F95" s="38">
        <v>44635</v>
      </c>
      <c r="G95" s="38">
        <v>44636</v>
      </c>
      <c r="H95" s="38">
        <v>44636</v>
      </c>
      <c r="I95" s="129" t="s">
        <v>338</v>
      </c>
    </row>
    <row r="96" spans="1:9">
      <c r="A96" s="148" t="s">
        <v>392</v>
      </c>
      <c r="B96" s="128" t="s">
        <v>407</v>
      </c>
      <c r="C96" s="40" t="s">
        <v>52</v>
      </c>
      <c r="D96" s="40" t="str">
        <f>VLOOKUP(C96,'[17]REV.40'!$B$4:$D$359,2,FALSE)</f>
        <v>1215(MS)DIA3.99mm (+0/-0.02) x2.5M CLI</v>
      </c>
      <c r="E96" s="40">
        <v>13</v>
      </c>
      <c r="F96" s="38">
        <v>44635</v>
      </c>
      <c r="G96" s="38">
        <v>44636</v>
      </c>
      <c r="H96" s="38">
        <v>44636</v>
      </c>
      <c r="I96" s="129" t="s">
        <v>338</v>
      </c>
    </row>
    <row r="97" spans="1:9">
      <c r="A97" s="134" t="s">
        <v>356</v>
      </c>
      <c r="B97" s="128" t="s">
        <v>357</v>
      </c>
      <c r="C97" s="40" t="s">
        <v>359</v>
      </c>
      <c r="D97" s="40" t="str">
        <f>VLOOKUP(C97,'[17]REV.40'!$B$4:$D$359,2,FALSE)</f>
        <v>1215(MS)DIA5.00mm(+0/-0.03) x 2.5M CLI</v>
      </c>
      <c r="E97" s="40">
        <v>20</v>
      </c>
      <c r="F97" s="38">
        <v>44635</v>
      </c>
      <c r="G97" s="38">
        <v>44636</v>
      </c>
      <c r="H97" s="38">
        <v>44636</v>
      </c>
      <c r="I97" s="129" t="s">
        <v>338</v>
      </c>
    </row>
    <row r="98" spans="1:9">
      <c r="A98" s="134" t="s">
        <v>308</v>
      </c>
      <c r="B98" s="128" t="s">
        <v>309</v>
      </c>
      <c r="C98" s="40" t="s">
        <v>84</v>
      </c>
      <c r="D98" s="40" t="str">
        <f>VLOOKUP(C98,'[17]REV.40'!$B$4:$D$359,2,FALSE)</f>
        <v>1215 (MS)DIA4.94mm(+0/-0.02)x2.5M CLI</v>
      </c>
      <c r="E98" s="40">
        <v>15</v>
      </c>
      <c r="F98" s="38">
        <v>44635</v>
      </c>
      <c r="G98" s="38">
        <v>44636</v>
      </c>
      <c r="H98" s="38">
        <v>44636</v>
      </c>
      <c r="I98" s="129" t="s">
        <v>338</v>
      </c>
    </row>
    <row r="99" spans="1:9">
      <c r="A99" s="134" t="s">
        <v>312</v>
      </c>
      <c r="B99" s="128" t="s">
        <v>313</v>
      </c>
      <c r="C99" s="40" t="s">
        <v>314</v>
      </c>
      <c r="D99" s="40" t="str">
        <f>VLOOKUP(C99,'[17]REV.40'!$B$4:$D$359,2,FALSE)</f>
        <v>1215 (MS)DIA5.50mm(+0/-0.03)x2.5M CLI</v>
      </c>
      <c r="E99" s="40">
        <v>9</v>
      </c>
      <c r="F99" s="38">
        <v>44635</v>
      </c>
      <c r="G99" s="38">
        <v>44636</v>
      </c>
      <c r="H99" s="38">
        <v>44636</v>
      </c>
      <c r="I99" s="129" t="s">
        <v>338</v>
      </c>
    </row>
    <row r="100" spans="1:9">
      <c r="A100" s="134" t="s">
        <v>323</v>
      </c>
      <c r="B100" s="128" t="s">
        <v>391</v>
      </c>
      <c r="C100" s="40" t="s">
        <v>49</v>
      </c>
      <c r="D100" s="40" t="str">
        <f>VLOOKUP(C100,'[17]REV.40'!$B$4:$D$359,2,FALSE)</f>
        <v>1215(MS)DIA4.985mm (+0/-0.02)x2.5M CM</v>
      </c>
      <c r="E100" s="40">
        <v>9</v>
      </c>
      <c r="F100" s="38">
        <v>44635</v>
      </c>
      <c r="G100" s="38">
        <v>44636</v>
      </c>
      <c r="H100" s="38">
        <v>44636</v>
      </c>
      <c r="I100" s="129" t="s">
        <v>338</v>
      </c>
    </row>
    <row r="101" spans="1:9">
      <c r="A101" s="134" t="s">
        <v>299</v>
      </c>
      <c r="B101" s="128" t="s">
        <v>343</v>
      </c>
      <c r="C101" s="40" t="s">
        <v>49</v>
      </c>
      <c r="D101" s="40" t="str">
        <f>VLOOKUP(C101,'[17]REV.40'!$B$4:$D$359,2,FALSE)</f>
        <v>1215(MS)DIA4.985mm (+0/-0.02)x2.5M CM</v>
      </c>
      <c r="E101" s="40">
        <v>19</v>
      </c>
      <c r="F101" s="38">
        <v>44635</v>
      </c>
      <c r="G101" s="38">
        <v>44636</v>
      </c>
      <c r="H101" s="38">
        <v>44636</v>
      </c>
      <c r="I101" s="129" t="s">
        <v>338</v>
      </c>
    </row>
    <row r="102" spans="1:9">
      <c r="A102" s="134" t="s">
        <v>306</v>
      </c>
      <c r="B102" s="128" t="s">
        <v>307</v>
      </c>
      <c r="C102" s="40" t="s">
        <v>49</v>
      </c>
      <c r="D102" s="40" t="str">
        <f>VLOOKUP(C102,'[17]REV.40'!$B$4:$D$359,2,FALSE)</f>
        <v>1215(MS)DIA4.985mm (+0/-0.02)x2.5M CM</v>
      </c>
      <c r="E102" s="40">
        <v>28</v>
      </c>
      <c r="F102" s="38">
        <v>44635</v>
      </c>
      <c r="G102" s="38">
        <v>44636</v>
      </c>
      <c r="H102" s="38">
        <v>44636</v>
      </c>
      <c r="I102" s="129" t="s">
        <v>338</v>
      </c>
    </row>
    <row r="103" spans="1:9">
      <c r="A103" s="134" t="s">
        <v>144</v>
      </c>
      <c r="B103" s="128" t="s">
        <v>145</v>
      </c>
      <c r="C103" s="40" t="s">
        <v>49</v>
      </c>
      <c r="D103" s="40" t="str">
        <f>VLOOKUP(C103,'[17]REV.40'!$B$4:$D$359,2,FALSE)</f>
        <v>1215(MS)DIA4.985mm (+0/-0.02)x2.5M CM</v>
      </c>
      <c r="E103" s="40">
        <v>31</v>
      </c>
      <c r="F103" s="38">
        <v>44635</v>
      </c>
      <c r="G103" s="38">
        <v>44636</v>
      </c>
      <c r="H103" s="38">
        <v>44636</v>
      </c>
      <c r="I103" s="129" t="s">
        <v>338</v>
      </c>
    </row>
    <row r="104" spans="1:9">
      <c r="A104" s="134" t="s">
        <v>328</v>
      </c>
      <c r="B104" s="138" t="s">
        <v>300</v>
      </c>
      <c r="C104" s="40" t="s">
        <v>111</v>
      </c>
      <c r="D104" s="40" t="str">
        <f>VLOOKUP(C104,'[17]REV.40'!$B$4:$D$359,2,FALSE)</f>
        <v>1215(MS)DIA5.98mm (+0/-0.02) x2.5M CM</v>
      </c>
      <c r="E104" s="40">
        <v>28</v>
      </c>
      <c r="F104" s="38">
        <v>44635</v>
      </c>
      <c r="G104" s="38">
        <v>44636</v>
      </c>
      <c r="H104" s="38">
        <v>44636</v>
      </c>
      <c r="I104" s="129" t="s">
        <v>338</v>
      </c>
    </row>
    <row r="105" spans="1:9">
      <c r="A105" s="134" t="s">
        <v>146</v>
      </c>
      <c r="B105" s="128" t="s">
        <v>147</v>
      </c>
      <c r="C105" s="40" t="s">
        <v>148</v>
      </c>
      <c r="D105" s="40" t="str">
        <f>VLOOKUP(C105,'[17]REV.40'!$B$4:$D$359,2,FALSE)</f>
        <v>1215(MS)DIA6.00mm(+0/-0.02) x2.75M CLI</v>
      </c>
      <c r="E105" s="40">
        <v>138</v>
      </c>
      <c r="F105" s="38">
        <v>44635</v>
      </c>
      <c r="G105" s="38">
        <v>44636</v>
      </c>
      <c r="H105" s="38">
        <v>44636</v>
      </c>
      <c r="I105" s="129" t="s">
        <v>338</v>
      </c>
    </row>
    <row r="106" spans="1:9">
      <c r="A106" s="77" t="s">
        <v>380</v>
      </c>
      <c r="B106" s="138" t="s">
        <v>375</v>
      </c>
      <c r="C106" s="40" t="s">
        <v>376</v>
      </c>
      <c r="D106" s="40" t="str">
        <f>VLOOKUP(C106,'[17]REV.40'!$B$4:$D$359,2,FALSE)</f>
        <v>SDF_DIA2.0mm(-0.005/-0.01)X2.0M OSD</v>
      </c>
      <c r="E106" s="40">
        <v>510</v>
      </c>
      <c r="F106" s="38">
        <v>44635</v>
      </c>
      <c r="G106" s="38">
        <v>44636</v>
      </c>
      <c r="H106" s="38">
        <v>44636</v>
      </c>
      <c r="I106" s="129" t="s">
        <v>338</v>
      </c>
    </row>
    <row r="107" spans="1:9">
      <c r="A107" s="134" t="s">
        <v>305</v>
      </c>
      <c r="B107" s="128" t="s">
        <v>288</v>
      </c>
      <c r="C107" s="40" t="s">
        <v>289</v>
      </c>
      <c r="D107" s="40" t="str">
        <f>VLOOKUP(C107,'[17]REV.40'!$B$4:$D$359,2,FALSE)</f>
        <v>12L14 DIA2.50mm(+0/-0.03) X 2.0M CLI</v>
      </c>
      <c r="E107" s="40">
        <v>417</v>
      </c>
      <c r="F107" s="38">
        <v>44635</v>
      </c>
      <c r="G107" s="38">
        <v>44636</v>
      </c>
      <c r="H107" s="38">
        <v>44636</v>
      </c>
      <c r="I107" s="129" t="s">
        <v>338</v>
      </c>
    </row>
    <row r="108" spans="1:9">
      <c r="A108" s="134" t="s">
        <v>327</v>
      </c>
      <c r="B108" s="138" t="s">
        <v>284</v>
      </c>
      <c r="C108" s="40" t="s">
        <v>285</v>
      </c>
      <c r="D108" s="40" t="str">
        <f>VLOOKUP(C108,'[17]REV.40'!$B$4:$D$359,2,FALSE)</f>
        <v>SUM24L_DIA4.985mm(+0/-0.02)x2.5M OSD</v>
      </c>
      <c r="E108" s="40">
        <v>233</v>
      </c>
      <c r="F108" s="38">
        <v>44635</v>
      </c>
      <c r="G108" s="38">
        <v>44636</v>
      </c>
      <c r="H108" s="38">
        <v>44636</v>
      </c>
      <c r="I108" s="129" t="s">
        <v>338</v>
      </c>
    </row>
    <row r="109" spans="1:9">
      <c r="A109" s="134" t="s">
        <v>324</v>
      </c>
      <c r="B109" s="128" t="s">
        <v>320</v>
      </c>
      <c r="C109" s="40" t="s">
        <v>295</v>
      </c>
      <c r="D109" s="40" t="str">
        <f>VLOOKUP(C109,'[17]REV.40'!$B$4:$D$359,2,FALSE)</f>
        <v>SUM24L_DIA8.05 (+0/-0.02) X 2.5M OSD</v>
      </c>
      <c r="E109" s="40">
        <v>80</v>
      </c>
      <c r="F109" s="38">
        <v>44635</v>
      </c>
      <c r="G109" s="38">
        <v>44636</v>
      </c>
      <c r="H109" s="38">
        <v>44636</v>
      </c>
      <c r="I109" s="129" t="s">
        <v>338</v>
      </c>
    </row>
    <row r="110" spans="1:9">
      <c r="A110" s="134" t="s">
        <v>325</v>
      </c>
      <c r="B110" s="138" t="s">
        <v>318</v>
      </c>
      <c r="C110" s="40" t="s">
        <v>295</v>
      </c>
      <c r="D110" s="40" t="str">
        <f>VLOOKUP(C110,'[17]REV.40'!$B$4:$D$359,2,FALSE)</f>
        <v>SUM24L_DIA8.05 (+0/-0.02) X 2.5M OSD</v>
      </c>
      <c r="E110" s="40">
        <v>200</v>
      </c>
      <c r="F110" s="38">
        <v>44635</v>
      </c>
      <c r="G110" s="38">
        <v>44636</v>
      </c>
      <c r="H110" s="38">
        <v>44636</v>
      </c>
      <c r="I110" s="129" t="s">
        <v>338</v>
      </c>
    </row>
    <row r="111" spans="1:9">
      <c r="A111" s="134" t="s">
        <v>321</v>
      </c>
      <c r="B111" s="128" t="s">
        <v>322</v>
      </c>
      <c r="C111" s="40" t="s">
        <v>295</v>
      </c>
      <c r="D111" s="40" t="str">
        <f>VLOOKUP(C111,'[17]REV.40'!$B$4:$D$359,2,FALSE)</f>
        <v>SUM24L_DIA8.05 (+0/-0.02) X 2.5M OSD</v>
      </c>
      <c r="E111" s="40">
        <v>42</v>
      </c>
      <c r="F111" s="38">
        <v>44635</v>
      </c>
      <c r="G111" s="38">
        <v>44636</v>
      </c>
      <c r="H111" s="38">
        <v>44636</v>
      </c>
      <c r="I111" s="129" t="s">
        <v>338</v>
      </c>
    </row>
    <row r="112" spans="1:9">
      <c r="A112" s="134" t="s">
        <v>293</v>
      </c>
      <c r="B112" s="128" t="s">
        <v>294</v>
      </c>
      <c r="C112" s="40" t="s">
        <v>155</v>
      </c>
      <c r="D112" s="40" t="str">
        <f>VLOOKUP(C112,'[17]REV.40'!$B$4:$D$359,2,FALSE)</f>
        <v>SUS303G DIA5.00mm(+0/-0.018)x2.5M OSD</v>
      </c>
      <c r="E112" s="40">
        <v>5</v>
      </c>
      <c r="F112" s="38">
        <v>44635</v>
      </c>
      <c r="G112" s="38">
        <v>44636</v>
      </c>
      <c r="H112" s="38">
        <v>44636</v>
      </c>
      <c r="I112" s="129" t="s">
        <v>338</v>
      </c>
    </row>
    <row r="113" spans="1:9">
      <c r="A113" s="77" t="s">
        <v>371</v>
      </c>
      <c r="B113" s="128" t="s">
        <v>372</v>
      </c>
      <c r="C113" s="40" t="s">
        <v>373</v>
      </c>
      <c r="D113" s="40" t="str">
        <f>VLOOKUP(C113,'[17]REV.40'!$B$4:$D$359,2,FALSE)</f>
        <v>SUS416F DIA4.02mm(+0/-0.02)X2.5M OSD</v>
      </c>
      <c r="E113" s="40">
        <v>19</v>
      </c>
      <c r="F113" s="38">
        <v>44635</v>
      </c>
      <c r="G113" s="38">
        <v>44636</v>
      </c>
      <c r="H113" s="38">
        <v>44636</v>
      </c>
      <c r="I113" s="129" t="s">
        <v>338</v>
      </c>
    </row>
  </sheetData>
  <autoFilter ref="A1:E35" xr:uid="{7C166105-6C18-49B7-A0CA-C8998846CDEB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65CE-4F20-42E0-B504-09ACD337C750}">
  <dimension ref="A1:I16"/>
  <sheetViews>
    <sheetView tabSelected="1" workbookViewId="0">
      <selection activeCell="F11" sqref="F11"/>
    </sheetView>
  </sheetViews>
  <sheetFormatPr defaultRowHeight="15"/>
  <cols>
    <col min="1" max="1" width="6.7109375" bestFit="1" customWidth="1"/>
    <col min="2" max="2" width="13.7109375" bestFit="1" customWidth="1"/>
    <col min="3" max="3" width="9.7109375" bestFit="1" customWidth="1"/>
    <col min="4" max="4" width="47.5703125" bestFit="1" customWidth="1"/>
    <col min="5" max="5" width="6" bestFit="1" customWidth="1"/>
    <col min="6" max="8" width="10.7109375" bestFit="1" customWidth="1"/>
    <col min="9" max="9" width="14.5703125" bestFit="1" customWidth="1"/>
  </cols>
  <sheetData>
    <row r="1" spans="1:9" ht="45">
      <c r="A1" s="41" t="s">
        <v>33</v>
      </c>
      <c r="B1" s="31" t="s">
        <v>34</v>
      </c>
      <c r="C1" s="36" t="s">
        <v>35</v>
      </c>
      <c r="D1" s="36" t="s">
        <v>53</v>
      </c>
      <c r="E1" s="31" t="s">
        <v>38</v>
      </c>
      <c r="F1" s="2" t="s">
        <v>54</v>
      </c>
      <c r="G1" s="2" t="s">
        <v>55</v>
      </c>
      <c r="H1" s="2" t="s">
        <v>56</v>
      </c>
      <c r="I1" s="3" t="s">
        <v>57</v>
      </c>
    </row>
    <row r="2" spans="1:9">
      <c r="A2" s="39" t="s">
        <v>153</v>
      </c>
      <c r="B2" s="140" t="s">
        <v>363</v>
      </c>
      <c r="C2" s="40" t="s">
        <v>181</v>
      </c>
      <c r="D2" s="40" t="str">
        <f>VLOOKUP(C2,'[17]REV.40'!$B$4:$D$359,2,FALSE)</f>
        <v>1215(MS)DIA2.00mm (-0.01 / -0.03)x2M CLI</v>
      </c>
      <c r="E2" s="40">
        <v>61</v>
      </c>
      <c r="F2" s="38">
        <v>44635</v>
      </c>
      <c r="G2" s="38">
        <v>44635</v>
      </c>
      <c r="H2" s="38">
        <v>44636</v>
      </c>
      <c r="I2" s="129" t="s">
        <v>127</v>
      </c>
    </row>
    <row r="3" spans="1:9" ht="15.75" thickBot="1">
      <c r="A3" s="39" t="s">
        <v>107</v>
      </c>
      <c r="B3" s="89" t="s">
        <v>383</v>
      </c>
      <c r="C3" s="40" t="s">
        <v>52</v>
      </c>
      <c r="D3" s="40" t="str">
        <f>VLOOKUP(C3,'[17]REV.40'!$B$4:$D$359,2,FALSE)</f>
        <v>1215(MS)DIA3.99mm (+0/-0.02) x2.5M CLI</v>
      </c>
      <c r="E3" s="40">
        <v>21</v>
      </c>
      <c r="F3" s="38">
        <v>44635</v>
      </c>
      <c r="G3" s="38">
        <v>44635</v>
      </c>
      <c r="H3" s="38">
        <v>44636</v>
      </c>
      <c r="I3" s="129" t="s">
        <v>127</v>
      </c>
    </row>
    <row r="4" spans="1:9" ht="15.75" thickBot="1">
      <c r="A4" s="98" t="s">
        <v>352</v>
      </c>
      <c r="B4" s="91" t="s">
        <v>386</v>
      </c>
      <c r="C4" s="40" t="s">
        <v>52</v>
      </c>
      <c r="D4" s="40" t="str">
        <f>VLOOKUP(C4,'[17]REV.40'!$B$4:$D$359,2,FALSE)</f>
        <v>1215(MS)DIA3.99mm (+0/-0.02) x2.5M CLI</v>
      </c>
      <c r="E4" s="40">
        <v>61</v>
      </c>
      <c r="F4" s="38">
        <v>44635</v>
      </c>
      <c r="G4" s="38">
        <v>44635</v>
      </c>
      <c r="H4" s="38">
        <v>44636</v>
      </c>
      <c r="I4" s="129" t="s">
        <v>127</v>
      </c>
    </row>
    <row r="5" spans="1:9">
      <c r="A5" s="39" t="s">
        <v>91</v>
      </c>
      <c r="B5" s="126" t="s">
        <v>364</v>
      </c>
      <c r="C5" s="40" t="s">
        <v>359</v>
      </c>
      <c r="D5" s="40" t="str">
        <f>VLOOKUP(C5,'[17]REV.40'!$B$4:$D$359,2,FALSE)</f>
        <v>1215(MS)DIA5.00mm(+0/-0.03) x 2.5M CLI</v>
      </c>
      <c r="E5" s="40">
        <v>53</v>
      </c>
      <c r="F5" s="38">
        <v>44635</v>
      </c>
      <c r="G5" s="38">
        <v>44635</v>
      </c>
      <c r="H5" s="38">
        <v>44636</v>
      </c>
      <c r="I5" s="129" t="s">
        <v>127</v>
      </c>
    </row>
    <row r="6" spans="1:9">
      <c r="A6" s="39" t="s">
        <v>149</v>
      </c>
      <c r="B6" s="89" t="s">
        <v>355</v>
      </c>
      <c r="C6" s="40" t="s">
        <v>135</v>
      </c>
      <c r="D6" s="40" t="str">
        <f>VLOOKUP(C6,'[17]REV.40'!$B$4:$D$359,2,FALSE)</f>
        <v>1215(MS)DIA9.05mm(+0/-0.03) x 2.7M CLI</v>
      </c>
      <c r="E6" s="40">
        <v>74</v>
      </c>
      <c r="F6" s="38">
        <v>44635</v>
      </c>
      <c r="G6" s="38">
        <v>44635</v>
      </c>
      <c r="H6" s="38">
        <v>44636</v>
      </c>
      <c r="I6" s="129" t="s">
        <v>127</v>
      </c>
    </row>
    <row r="7" spans="1:9">
      <c r="A7" s="39" t="s">
        <v>143</v>
      </c>
      <c r="B7" s="89" t="s">
        <v>367</v>
      </c>
      <c r="C7" s="40" t="s">
        <v>132</v>
      </c>
      <c r="D7" s="40" t="str">
        <f>VLOOKUP(C7,'[17]REV.40'!$B$4:$D$359,2,FALSE)</f>
        <v>1215(MS)DIA10.00mm(+0/-0.03) x 2.67M CLI</v>
      </c>
      <c r="E7" s="40">
        <v>56</v>
      </c>
      <c r="F7" s="38">
        <v>44635</v>
      </c>
      <c r="G7" s="38">
        <v>44635</v>
      </c>
      <c r="H7" s="38">
        <v>44636</v>
      </c>
      <c r="I7" s="129" t="s">
        <v>127</v>
      </c>
    </row>
    <row r="8" spans="1:9">
      <c r="A8" s="39" t="s">
        <v>141</v>
      </c>
      <c r="B8" s="89" t="s">
        <v>388</v>
      </c>
      <c r="C8" s="40" t="s">
        <v>395</v>
      </c>
      <c r="D8" s="40" t="str">
        <f>VLOOKUP(C8,'[17]REV.40'!$B$4:$D$359,2,FALSE)</f>
        <v>1215 (MS)DIA12.00mm(+0/-0.03)x2.7M CLI</v>
      </c>
      <c r="E8" s="40">
        <v>89</v>
      </c>
      <c r="F8" s="38">
        <v>44635</v>
      </c>
      <c r="G8" s="38">
        <v>44635</v>
      </c>
      <c r="H8" s="38">
        <v>44636</v>
      </c>
      <c r="I8" s="129" t="s">
        <v>127</v>
      </c>
    </row>
    <row r="9" spans="1:9">
      <c r="A9" s="39" t="s">
        <v>323</v>
      </c>
      <c r="B9" s="89" t="s">
        <v>391</v>
      </c>
      <c r="C9" s="40" t="s">
        <v>49</v>
      </c>
      <c r="D9" s="40" t="str">
        <f>VLOOKUP(C9,'[17]REV.40'!$B$4:$D$359,2,FALSE)</f>
        <v>1215(MS)DIA4.985mm (+0/-0.02)x2.5M CM</v>
      </c>
      <c r="E9" s="40">
        <v>19</v>
      </c>
      <c r="F9" s="38">
        <v>44635</v>
      </c>
      <c r="G9" s="38">
        <v>44635</v>
      </c>
      <c r="H9" s="38">
        <v>44636</v>
      </c>
      <c r="I9" s="129" t="s">
        <v>127</v>
      </c>
    </row>
    <row r="10" spans="1:9">
      <c r="A10" s="94" t="s">
        <v>392</v>
      </c>
      <c r="B10" s="89" t="s">
        <v>393</v>
      </c>
      <c r="C10" s="40" t="s">
        <v>49</v>
      </c>
      <c r="D10" s="40" t="str">
        <f>VLOOKUP(C10,'[17]REV.40'!$B$4:$D$359,2,FALSE)</f>
        <v>1215(MS)DIA4.985mm (+0/-0.02)x2.5M CM</v>
      </c>
      <c r="E10" s="40">
        <v>21</v>
      </c>
      <c r="F10" s="38">
        <v>44635</v>
      </c>
      <c r="G10" s="38">
        <v>44635</v>
      </c>
      <c r="H10" s="38">
        <v>44636</v>
      </c>
      <c r="I10" s="129" t="s">
        <v>127</v>
      </c>
    </row>
    <row r="11" spans="1:9">
      <c r="A11" s="42" t="s">
        <v>166</v>
      </c>
      <c r="B11" s="93" t="s">
        <v>167</v>
      </c>
      <c r="C11" s="151" t="s">
        <v>88</v>
      </c>
      <c r="D11" s="151" t="str">
        <f>VLOOKUP(C11,'[17]REV.40'!$B$4:$D$359,2,FALSE)</f>
        <v>1215(MS)DIA6.00mm (+0/-0.02) x2.5M CM</v>
      </c>
      <c r="E11" s="151">
        <v>46</v>
      </c>
      <c r="F11" s="152">
        <v>44635</v>
      </c>
      <c r="G11" s="152">
        <v>44635</v>
      </c>
      <c r="H11" s="152">
        <v>44636</v>
      </c>
      <c r="I11" s="153" t="s">
        <v>127</v>
      </c>
    </row>
    <row r="12" spans="1:9">
      <c r="A12" s="134" t="s">
        <v>153</v>
      </c>
      <c r="B12" s="128" t="s">
        <v>363</v>
      </c>
      <c r="C12" s="40" t="s">
        <v>181</v>
      </c>
      <c r="D12" s="40" t="str">
        <f>VLOOKUP(C12,'[17]REV.40'!$B$4:$D$359,2,FALSE)</f>
        <v>1215(MS)DIA2.00mm (-0.01 / -0.03)x2M CLI</v>
      </c>
      <c r="E12" s="40">
        <v>30</v>
      </c>
      <c r="F12" s="38">
        <v>44635</v>
      </c>
      <c r="G12" s="38">
        <v>44636</v>
      </c>
      <c r="H12" s="38">
        <v>44636</v>
      </c>
      <c r="I12" s="129" t="s">
        <v>408</v>
      </c>
    </row>
    <row r="13" spans="1:9">
      <c r="A13" s="134" t="s">
        <v>149</v>
      </c>
      <c r="B13" s="128" t="s">
        <v>406</v>
      </c>
      <c r="C13" s="40" t="s">
        <v>370</v>
      </c>
      <c r="D13" s="40" t="str">
        <f>VLOOKUP(C13,'[17]REV.40'!$B$4:$D$359,2,FALSE)</f>
        <v>1215(MS)DIA8.00mm(+0/-0.03)x2.5M CLI</v>
      </c>
      <c r="E13" s="40">
        <v>17</v>
      </c>
      <c r="F13" s="38">
        <v>44635</v>
      </c>
      <c r="G13" s="38">
        <v>44636</v>
      </c>
      <c r="H13" s="38">
        <v>44636</v>
      </c>
      <c r="I13" s="129" t="s">
        <v>410</v>
      </c>
    </row>
    <row r="14" spans="1:9">
      <c r="A14" s="134" t="s">
        <v>143</v>
      </c>
      <c r="B14" s="131" t="s">
        <v>368</v>
      </c>
      <c r="C14" s="40" t="s">
        <v>135</v>
      </c>
      <c r="D14" s="40" t="str">
        <f>VLOOKUP(C14,'[17]REV.40'!$B$4:$D$359,2,FALSE)</f>
        <v>1215(MS)DIA9.05mm(+0/-0.03) x 2.7M CLI</v>
      </c>
      <c r="E14" s="40">
        <v>10</v>
      </c>
      <c r="F14" s="38">
        <v>44635</v>
      </c>
      <c r="G14" s="38">
        <v>44636</v>
      </c>
      <c r="H14" s="38">
        <v>44636</v>
      </c>
      <c r="I14" s="129" t="s">
        <v>410</v>
      </c>
    </row>
    <row r="15" spans="1:9">
      <c r="A15" s="135" t="s">
        <v>141</v>
      </c>
      <c r="B15" s="131" t="s">
        <v>388</v>
      </c>
      <c r="C15" s="40" t="s">
        <v>395</v>
      </c>
      <c r="D15" s="40" t="str">
        <f>VLOOKUP(C15,'[17]REV.40'!$B$4:$D$359,2,FALSE)</f>
        <v>1215 (MS)DIA12.00mm(+0/-0.03)x2.7M CLI</v>
      </c>
      <c r="E15" s="40">
        <v>50</v>
      </c>
      <c r="F15" s="38">
        <v>44635</v>
      </c>
      <c r="G15" s="38">
        <v>44636</v>
      </c>
      <c r="H15" s="38">
        <v>44636</v>
      </c>
      <c r="I15" s="129" t="s">
        <v>410</v>
      </c>
    </row>
    <row r="16" spans="1:9">
      <c r="A16" s="134" t="s">
        <v>323</v>
      </c>
      <c r="B16" s="128" t="s">
        <v>391</v>
      </c>
      <c r="C16" s="40" t="s">
        <v>49</v>
      </c>
      <c r="D16" s="40" t="str">
        <f>VLOOKUP(C16,'[17]REV.40'!$B$4:$D$359,2,FALSE)</f>
        <v>1215(MS)DIA4.985mm (+0/-0.02)x2.5M CM</v>
      </c>
      <c r="E16" s="40">
        <v>9</v>
      </c>
      <c r="F16" s="38">
        <v>44635</v>
      </c>
      <c r="G16" s="38">
        <v>44636</v>
      </c>
      <c r="H16" s="38">
        <v>44636</v>
      </c>
      <c r="I16" s="129" t="s">
        <v>338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I104"/>
  <sheetViews>
    <sheetView topLeftCell="B31" zoomScale="115" zoomScaleNormal="115" workbookViewId="0">
      <selection activeCell="F37" sqref="F37:G38"/>
    </sheetView>
  </sheetViews>
  <sheetFormatPr defaultColWidth="9.140625" defaultRowHeight="15" outlineLevelRow="2"/>
  <cols>
    <col min="1" max="1" width="10.42578125" style="6" customWidth="1"/>
    <col min="2" max="2" width="19.28515625" style="6" bestFit="1" customWidth="1"/>
    <col min="3" max="3" width="14.7109375" style="6" bestFit="1" customWidth="1"/>
    <col min="4" max="4" width="47.7109375" style="6" bestFit="1" customWidth="1"/>
    <col min="5" max="5" width="17" style="6" bestFit="1" customWidth="1"/>
    <col min="6" max="8" width="11.85546875" style="6" bestFit="1" customWidth="1"/>
    <col min="9" max="9" width="14.7109375" style="6" bestFit="1" customWidth="1"/>
    <col min="10" max="16384" width="9.140625" style="6"/>
  </cols>
  <sheetData>
    <row r="1" spans="1:9" ht="24" customHeight="1">
      <c r="A1" s="13" t="s">
        <v>33</v>
      </c>
      <c r="B1" s="14" t="s">
        <v>34</v>
      </c>
      <c r="C1" s="12" t="s">
        <v>35</v>
      </c>
      <c r="D1" s="36" t="s">
        <v>53</v>
      </c>
      <c r="E1" s="12" t="s">
        <v>38</v>
      </c>
      <c r="F1" s="2" t="s">
        <v>54</v>
      </c>
      <c r="G1" s="2" t="s">
        <v>55</v>
      </c>
      <c r="H1" s="2" t="s">
        <v>56</v>
      </c>
      <c r="I1" s="3" t="s">
        <v>57</v>
      </c>
    </row>
    <row r="2" spans="1:9" ht="20.100000000000001" customHeight="1" outlineLevel="2">
      <c r="A2" s="8" t="s">
        <v>102</v>
      </c>
      <c r="B2" s="10" t="s">
        <v>2</v>
      </c>
      <c r="C2" s="1" t="s">
        <v>51</v>
      </c>
      <c r="D2" s="35" t="str">
        <f>VLOOKUP(C2,'[17]REV.40'!$B$4:$D$359,2,FALSE)</f>
        <v>1215(HS)DIA8.00mm(+0/-0.03)x2.8M OSD</v>
      </c>
      <c r="E2" s="1">
        <v>79</v>
      </c>
      <c r="F2" s="38">
        <v>44551</v>
      </c>
      <c r="G2" s="38">
        <v>44551</v>
      </c>
      <c r="H2" s="38">
        <v>44551</v>
      </c>
      <c r="I2" s="5" t="s">
        <v>127</v>
      </c>
    </row>
    <row r="3" spans="1:9" ht="20.100000000000001" customHeight="1" outlineLevel="2">
      <c r="A3" s="8" t="s">
        <v>40</v>
      </c>
      <c r="B3" s="10" t="s">
        <v>10</v>
      </c>
      <c r="C3" s="1" t="s">
        <v>80</v>
      </c>
      <c r="D3" s="40" t="str">
        <f>VLOOKUP(C3,'[17]REV.40'!$B$4:$D$359,2,FALSE)</f>
        <v>1215(MS)DIA2.99mm (+0/-0.02)x2.5M CLI</v>
      </c>
      <c r="E3" s="1">
        <v>69</v>
      </c>
      <c r="F3" s="38">
        <v>44551</v>
      </c>
      <c r="G3" s="38">
        <v>44551</v>
      </c>
      <c r="H3" s="38">
        <v>44551</v>
      </c>
      <c r="I3" s="5" t="s">
        <v>127</v>
      </c>
    </row>
    <row r="4" spans="1:9" ht="19.5" customHeight="1" outlineLevel="2">
      <c r="A4" s="8" t="s">
        <v>81</v>
      </c>
      <c r="B4" s="10" t="s">
        <v>15</v>
      </c>
      <c r="C4" s="1" t="s">
        <v>82</v>
      </c>
      <c r="D4" s="40" t="str">
        <f>VLOOKUP(C4,'[17]REV.40'!$B$4:$D$359,2,FALSE)</f>
        <v>1215(MS)DIA3.05mm (+0/-0.02) x2.5M CLI</v>
      </c>
      <c r="E4" s="1">
        <v>113</v>
      </c>
      <c r="F4" s="38">
        <v>44551</v>
      </c>
      <c r="G4" s="38">
        <v>44551</v>
      </c>
      <c r="H4" s="38">
        <v>44551</v>
      </c>
      <c r="I4" s="5" t="s">
        <v>127</v>
      </c>
    </row>
    <row r="5" spans="1:9" ht="20.25" customHeight="1" outlineLevel="2">
      <c r="A5" s="8" t="s">
        <v>89</v>
      </c>
      <c r="B5" s="10" t="s">
        <v>12</v>
      </c>
      <c r="C5" s="1" t="s">
        <v>90</v>
      </c>
      <c r="D5" s="40" t="str">
        <f>VLOOKUP(C5,'[17]REV.40'!$B$4:$D$359,2,FALSE)</f>
        <v>1215(MS)DIA3.50mm (+0/-0.02)x2.5M CLI</v>
      </c>
      <c r="E5" s="1">
        <v>89</v>
      </c>
      <c r="F5" s="38">
        <v>44551</v>
      </c>
      <c r="G5" s="38">
        <v>44551</v>
      </c>
      <c r="H5" s="38">
        <v>44551</v>
      </c>
      <c r="I5" s="5" t="s">
        <v>127</v>
      </c>
    </row>
    <row r="6" spans="1:9" ht="19.5" customHeight="1" outlineLevel="2">
      <c r="A6" s="8" t="s">
        <v>85</v>
      </c>
      <c r="B6" s="10" t="s">
        <v>8</v>
      </c>
      <c r="C6" s="1" t="s">
        <v>52</v>
      </c>
      <c r="D6" s="40" t="str">
        <f>VLOOKUP(C6,'[17]REV.40'!$B$4:$D$359,2,FALSE)</f>
        <v>1215(MS)DIA3.99mm (+0/-0.02) x2.5M CLI</v>
      </c>
      <c r="E6" s="1">
        <v>16</v>
      </c>
      <c r="F6" s="38">
        <v>44551</v>
      </c>
      <c r="G6" s="38">
        <v>44551</v>
      </c>
      <c r="H6" s="38">
        <v>44551</v>
      </c>
      <c r="I6" s="5" t="s">
        <v>127</v>
      </c>
    </row>
    <row r="7" spans="1:9" ht="19.5" customHeight="1" outlineLevel="2">
      <c r="A7" s="8" t="s">
        <v>115</v>
      </c>
      <c r="B7" s="10" t="s">
        <v>14</v>
      </c>
      <c r="C7" s="1" t="s">
        <v>116</v>
      </c>
      <c r="D7" s="40" t="str">
        <f>VLOOKUP(C7,'[17]REV.40'!$B$4:$D$359,2,FALSE)</f>
        <v>1215 (MS) DIA4.10mm (+0/-0.03)x2.5M CLI</v>
      </c>
      <c r="E7" s="1">
        <v>108</v>
      </c>
      <c r="F7" s="38">
        <v>44551</v>
      </c>
      <c r="G7" s="38">
        <v>44551</v>
      </c>
      <c r="H7" s="38">
        <v>44551</v>
      </c>
      <c r="I7" s="5" t="s">
        <v>127</v>
      </c>
    </row>
    <row r="8" spans="1:9" ht="20.25" customHeight="1" outlineLevel="2">
      <c r="A8" s="8" t="s">
        <v>86</v>
      </c>
      <c r="B8" s="10" t="s">
        <v>6</v>
      </c>
      <c r="C8" s="1" t="s">
        <v>46</v>
      </c>
      <c r="D8" s="40" t="str">
        <f>VLOOKUP(C8,'[17]REV.40'!$B$4:$D$359,2,FALSE)</f>
        <v>1215(MS)DIA7.05mm(+0/-0.03)x2.5M CLI</v>
      </c>
      <c r="E8" s="1">
        <v>51</v>
      </c>
      <c r="F8" s="38">
        <v>44551</v>
      </c>
      <c r="G8" s="38">
        <v>44551</v>
      </c>
      <c r="H8" s="38">
        <v>44551</v>
      </c>
      <c r="I8" s="5" t="s">
        <v>127</v>
      </c>
    </row>
    <row r="9" spans="1:9" ht="19.5" customHeight="1" outlineLevel="2">
      <c r="A9" s="8" t="s">
        <v>97</v>
      </c>
      <c r="B9" s="10" t="s">
        <v>7</v>
      </c>
      <c r="C9" s="1" t="s">
        <v>46</v>
      </c>
      <c r="D9" s="40" t="str">
        <f>VLOOKUP(C9,'[17]REV.40'!$B$4:$D$359,2,FALSE)</f>
        <v>1215(MS)DIA7.05mm(+0/-0.03)x2.5M CLI</v>
      </c>
      <c r="E9" s="1">
        <v>19</v>
      </c>
      <c r="F9" s="38">
        <v>44551</v>
      </c>
      <c r="G9" s="38">
        <v>44551</v>
      </c>
      <c r="H9" s="38">
        <v>44551</v>
      </c>
      <c r="I9" s="5" t="s">
        <v>127</v>
      </c>
    </row>
    <row r="10" spans="1:9" outlineLevel="2">
      <c r="A10" s="8" t="s">
        <v>113</v>
      </c>
      <c r="B10" s="10" t="s">
        <v>3</v>
      </c>
      <c r="C10" s="1" t="s">
        <v>47</v>
      </c>
      <c r="D10" s="40" t="str">
        <f>VLOOKUP(C10,'[17]REV.40'!$B$4:$D$359,2,FALSE)</f>
        <v>1215(MS)DIA5.05mm (+0/-0.03)x 2.5M CLI</v>
      </c>
      <c r="E10" s="1">
        <v>84</v>
      </c>
      <c r="F10" s="38">
        <v>44551</v>
      </c>
      <c r="G10" s="38">
        <v>44551</v>
      </c>
      <c r="H10" s="38">
        <v>44551</v>
      </c>
      <c r="I10" s="5" t="s">
        <v>127</v>
      </c>
    </row>
    <row r="11" spans="1:9" ht="19.5" customHeight="1" outlineLevel="2">
      <c r="A11" s="8" t="s">
        <v>83</v>
      </c>
      <c r="B11" s="10" t="s">
        <v>17</v>
      </c>
      <c r="C11" s="1" t="s">
        <v>84</v>
      </c>
      <c r="D11" s="40" t="str">
        <f>VLOOKUP(C11,'[17]REV.40'!$B$4:$D$359,2,FALSE)</f>
        <v>1215 (MS)DIA4.94mm(+0/-0.02)x2.5M CLI</v>
      </c>
      <c r="E11" s="1">
        <v>20</v>
      </c>
      <c r="F11" s="38">
        <v>44551</v>
      </c>
      <c r="G11" s="38">
        <v>44551</v>
      </c>
      <c r="H11" s="38">
        <v>44551</v>
      </c>
      <c r="I11" s="5" t="s">
        <v>127</v>
      </c>
    </row>
    <row r="12" spans="1:9" ht="18.75" customHeight="1" outlineLevel="2">
      <c r="A12" s="8" t="s">
        <v>121</v>
      </c>
      <c r="B12" s="10" t="s">
        <v>9</v>
      </c>
      <c r="C12" s="1" t="s">
        <v>105</v>
      </c>
      <c r="D12" s="40" t="str">
        <f>VLOOKUP(C12,'[17]REV.40'!$B$4:$D$359,2,FALSE)</f>
        <v>1215 (MS)DIA9.08mm(+0/-0.03)x2.65M CLI</v>
      </c>
      <c r="E12" s="1">
        <v>466</v>
      </c>
      <c r="F12" s="38">
        <v>44551</v>
      </c>
      <c r="G12" s="38">
        <v>44551</v>
      </c>
      <c r="H12" s="38">
        <v>44551</v>
      </c>
      <c r="I12" s="5" t="s">
        <v>127</v>
      </c>
    </row>
    <row r="13" spans="1:9" ht="19.5" customHeight="1" outlineLevel="2">
      <c r="A13" s="8" t="s">
        <v>106</v>
      </c>
      <c r="B13" s="10" t="s">
        <v>5</v>
      </c>
      <c r="C13" s="1" t="s">
        <v>49</v>
      </c>
      <c r="D13" s="40" t="str">
        <f>VLOOKUP(C13,'[17]REV.40'!$B$4:$D$359,2,FALSE)</f>
        <v>1215(MS)DIA4.985mm (+0/-0.02)x2.5M CM</v>
      </c>
      <c r="E13" s="1">
        <v>39</v>
      </c>
      <c r="F13" s="38">
        <v>44551</v>
      </c>
      <c r="G13" s="38">
        <v>44551</v>
      </c>
      <c r="H13" s="38">
        <v>44551</v>
      </c>
      <c r="I13" s="5" t="s">
        <v>127</v>
      </c>
    </row>
    <row r="14" spans="1:9" ht="19.5" customHeight="1" outlineLevel="2">
      <c r="A14" s="8" t="s">
        <v>107</v>
      </c>
      <c r="B14" s="10" t="s">
        <v>13</v>
      </c>
      <c r="C14" s="1" t="s">
        <v>49</v>
      </c>
      <c r="D14" s="40" t="str">
        <f>VLOOKUP(C14,'[17]REV.40'!$B$4:$D$359,2,FALSE)</f>
        <v>1215(MS)DIA4.985mm (+0/-0.02)x2.5M CM</v>
      </c>
      <c r="E14" s="1">
        <v>29</v>
      </c>
      <c r="F14" s="38">
        <v>44551</v>
      </c>
      <c r="G14" s="38">
        <v>44551</v>
      </c>
      <c r="H14" s="38">
        <v>44551</v>
      </c>
      <c r="I14" s="5" t="s">
        <v>127</v>
      </c>
    </row>
    <row r="15" spans="1:9" ht="20.100000000000001" customHeight="1" outlineLevel="2">
      <c r="A15" s="8" t="s">
        <v>95</v>
      </c>
      <c r="B15" s="10" t="s">
        <v>30</v>
      </c>
      <c r="C15" s="1" t="s">
        <v>49</v>
      </c>
      <c r="D15" s="40" t="str">
        <f>VLOOKUP(C15,'[17]REV.40'!$B$4:$D$359,2,FALSE)</f>
        <v>1215(MS)DIA4.985mm (+0/-0.02)x2.5M CM</v>
      </c>
      <c r="E15" s="1">
        <v>75</v>
      </c>
      <c r="F15" s="38">
        <v>44551</v>
      </c>
      <c r="G15" s="38">
        <v>44551</v>
      </c>
      <c r="H15" s="38">
        <v>44551</v>
      </c>
      <c r="I15" s="5" t="s">
        <v>127</v>
      </c>
    </row>
    <row r="16" spans="1:9" ht="20.100000000000001" customHeight="1" outlineLevel="2">
      <c r="A16" s="8" t="s">
        <v>41</v>
      </c>
      <c r="B16" s="10" t="s">
        <v>16</v>
      </c>
      <c r="C16" s="1" t="s">
        <v>49</v>
      </c>
      <c r="D16" s="40" t="str">
        <f>VLOOKUP(C16,'[17]REV.40'!$B$4:$D$359,2,FALSE)</f>
        <v>1215(MS)DIA4.985mm (+0/-0.02)x2.5M CM</v>
      </c>
      <c r="E16" s="1">
        <v>253</v>
      </c>
      <c r="F16" s="38">
        <v>44551</v>
      </c>
      <c r="G16" s="38">
        <v>44551</v>
      </c>
      <c r="H16" s="38">
        <v>44551</v>
      </c>
      <c r="I16" s="5" t="s">
        <v>127</v>
      </c>
    </row>
    <row r="17" spans="1:9" ht="19.5" customHeight="1" outlineLevel="2">
      <c r="A17" s="8" t="s">
        <v>103</v>
      </c>
      <c r="B17" s="10" t="s">
        <v>0</v>
      </c>
      <c r="C17" s="1" t="s">
        <v>49</v>
      </c>
      <c r="D17" s="40" t="str">
        <f>VLOOKUP(C17,'[17]REV.40'!$B$4:$D$359,2,FALSE)</f>
        <v>1215(MS)DIA4.985mm (+0/-0.02)x2.5M CM</v>
      </c>
      <c r="E17" s="1">
        <v>64</v>
      </c>
      <c r="F17" s="38">
        <v>44551</v>
      </c>
      <c r="G17" s="38">
        <v>44551</v>
      </c>
      <c r="H17" s="38">
        <v>44551</v>
      </c>
      <c r="I17" s="5" t="s">
        <v>127</v>
      </c>
    </row>
    <row r="18" spans="1:9" ht="19.5" customHeight="1" outlineLevel="2">
      <c r="A18" s="8" t="s">
        <v>91</v>
      </c>
      <c r="B18" s="10" t="s">
        <v>11</v>
      </c>
      <c r="C18" s="1" t="s">
        <v>88</v>
      </c>
      <c r="D18" s="40" t="str">
        <f>VLOOKUP(C18,'[17]REV.40'!$B$4:$D$359,2,FALSE)</f>
        <v>1215(MS)DIA6.00mm (+0/-0.02) x2.5M CM</v>
      </c>
      <c r="E18" s="1">
        <v>36</v>
      </c>
      <c r="F18" s="38">
        <v>44551</v>
      </c>
      <c r="G18" s="38">
        <v>44551</v>
      </c>
      <c r="H18" s="38">
        <v>44551</v>
      </c>
      <c r="I18" s="5" t="s">
        <v>127</v>
      </c>
    </row>
    <row r="19" spans="1:9" ht="19.5" customHeight="1" outlineLevel="2">
      <c r="A19" s="8" t="s">
        <v>42</v>
      </c>
      <c r="B19" s="10" t="s">
        <v>32</v>
      </c>
      <c r="C19" s="1" t="s">
        <v>111</v>
      </c>
      <c r="D19" s="40" t="str">
        <f>VLOOKUP(C19,'[17]REV.40'!$B$4:$D$359,2,FALSE)</f>
        <v>1215(MS)DIA5.98mm (+0/-0.02) x2.5M CM</v>
      </c>
      <c r="E19" s="1">
        <v>60</v>
      </c>
      <c r="F19" s="38">
        <v>44551</v>
      </c>
      <c r="G19" s="38">
        <v>44551</v>
      </c>
      <c r="H19" s="38">
        <v>44551</v>
      </c>
      <c r="I19" s="5" t="s">
        <v>127</v>
      </c>
    </row>
    <row r="20" spans="1:9" ht="19.5" customHeight="1" outlineLevel="2">
      <c r="A20" s="8" t="s">
        <v>120</v>
      </c>
      <c r="B20" s="10" t="s">
        <v>28</v>
      </c>
      <c r="C20" s="1" t="s">
        <v>111</v>
      </c>
      <c r="D20" s="40" t="str">
        <f>VLOOKUP(C20,'[17]REV.40'!$B$4:$D$359,2,FALSE)</f>
        <v>1215(MS)DIA5.98mm (+0/-0.02) x2.5M CM</v>
      </c>
      <c r="E20" s="1">
        <v>12</v>
      </c>
      <c r="F20" s="38">
        <v>44551</v>
      </c>
      <c r="G20" s="38">
        <v>44551</v>
      </c>
      <c r="H20" s="38">
        <v>44551</v>
      </c>
      <c r="I20" s="5" t="s">
        <v>127</v>
      </c>
    </row>
    <row r="21" spans="1:9" ht="19.5" customHeight="1" outlineLevel="2">
      <c r="A21" s="8" t="s">
        <v>118</v>
      </c>
      <c r="B21" s="9" t="s">
        <v>18</v>
      </c>
      <c r="C21" s="1" t="s">
        <v>99</v>
      </c>
      <c r="D21" s="40" t="str">
        <f>VLOOKUP(C21,'[17]REV.40'!$B$4:$D$359,2,FALSE)</f>
        <v>C3602 BD RO DIA5.5mm (+0/-0.03) X 2.5M IBI</v>
      </c>
      <c r="E21" s="1">
        <v>81</v>
      </c>
      <c r="F21" s="38"/>
      <c r="G21" s="38"/>
      <c r="H21" s="38"/>
      <c r="I21" s="5"/>
    </row>
    <row r="22" spans="1:9" ht="20.100000000000001" customHeight="1" outlineLevel="2">
      <c r="A22" s="8" t="s">
        <v>110</v>
      </c>
      <c r="B22" s="10" t="s">
        <v>19</v>
      </c>
      <c r="C22" s="1" t="s">
        <v>99</v>
      </c>
      <c r="D22" s="40" t="str">
        <f>VLOOKUP(C22,'[17]REV.40'!$B$4:$D$359,2,FALSE)</f>
        <v>C3602 BD RO DIA5.5mm (+0/-0.03) X 2.5M IBI</v>
      </c>
      <c r="E22" s="1">
        <v>72</v>
      </c>
      <c r="F22" s="4">
        <v>43849</v>
      </c>
      <c r="G22" s="4">
        <v>43850</v>
      </c>
      <c r="H22" s="4">
        <v>43850</v>
      </c>
      <c r="I22" s="5" t="s">
        <v>123</v>
      </c>
    </row>
    <row r="23" spans="1:9" ht="20.100000000000001" customHeight="1" outlineLevel="2">
      <c r="A23" s="8" t="s">
        <v>117</v>
      </c>
      <c r="B23" s="10" t="s">
        <v>20</v>
      </c>
      <c r="C23" s="1" t="s">
        <v>99</v>
      </c>
      <c r="D23" s="40" t="str">
        <f>VLOOKUP(C23,'[17]REV.40'!$B$4:$D$359,2,FALSE)</f>
        <v>C3602 BD RO DIA5.5mm (+0/-0.03) X 2.5M IBI</v>
      </c>
      <c r="E23" s="1">
        <v>120</v>
      </c>
      <c r="F23" s="4">
        <v>43849</v>
      </c>
      <c r="G23" s="4">
        <v>43850</v>
      </c>
      <c r="H23" s="4">
        <v>43850</v>
      </c>
      <c r="I23" s="5" t="s">
        <v>123</v>
      </c>
    </row>
    <row r="24" spans="1:9" ht="19.5" customHeight="1" outlineLevel="2">
      <c r="A24" s="8" t="s">
        <v>44</v>
      </c>
      <c r="B24" s="10" t="s">
        <v>21</v>
      </c>
      <c r="C24" s="1" t="s">
        <v>48</v>
      </c>
      <c r="D24" s="40" t="str">
        <f>VLOOKUP(C24,'[17]REV.40'!$B$4:$D$359,2,FALSE)</f>
        <v>C3602 BD RO DIA 4.0mm(+0/-0.03) x2.5M IBI</v>
      </c>
      <c r="E24" s="1">
        <v>19</v>
      </c>
      <c r="F24" s="4">
        <v>43849</v>
      </c>
      <c r="G24" s="4">
        <v>43850</v>
      </c>
      <c r="H24" s="4">
        <v>43850</v>
      </c>
      <c r="I24" s="5" t="s">
        <v>123</v>
      </c>
    </row>
    <row r="25" spans="1:9" ht="19.5" customHeight="1" outlineLevel="2">
      <c r="A25" s="8" t="s">
        <v>43</v>
      </c>
      <c r="B25" s="10" t="s">
        <v>29</v>
      </c>
      <c r="C25" s="1" t="s">
        <v>96</v>
      </c>
      <c r="D25" s="40" t="str">
        <f>VLOOKUP(C25,'[17]REV.40'!$B$4:$D$359,2,FALSE)</f>
        <v>C3604 DIA4.00mm(-0.01/-0.03)x2.5M SMC</v>
      </c>
      <c r="E25" s="1">
        <v>34</v>
      </c>
      <c r="F25" s="4">
        <v>43849</v>
      </c>
      <c r="G25" s="4">
        <v>43850</v>
      </c>
      <c r="H25" s="4">
        <v>43850</v>
      </c>
      <c r="I25" s="5" t="s">
        <v>123</v>
      </c>
    </row>
    <row r="26" spans="1:9" ht="19.5" customHeight="1" outlineLevel="2">
      <c r="A26" s="8" t="s">
        <v>76</v>
      </c>
      <c r="B26" s="10" t="s">
        <v>25</v>
      </c>
      <c r="C26" s="1" t="s">
        <v>72</v>
      </c>
      <c r="D26" s="40" t="str">
        <f>VLOOKUP(C26,'[17]REV.40'!$B$4:$D$359,2,FALSE)</f>
        <v>S45C DIA8.10mm(+0/-0.03)x3.0M CLI</v>
      </c>
      <c r="E26" s="1">
        <v>64</v>
      </c>
      <c r="F26" s="4">
        <v>43849</v>
      </c>
      <c r="G26" s="4">
        <v>43850</v>
      </c>
      <c r="H26" s="4">
        <v>43850</v>
      </c>
      <c r="I26" s="5" t="s">
        <v>123</v>
      </c>
    </row>
    <row r="27" spans="1:9" ht="18.75" customHeight="1" outlineLevel="2">
      <c r="A27" s="8" t="s">
        <v>79</v>
      </c>
      <c r="B27" s="10" t="s">
        <v>26</v>
      </c>
      <c r="C27" s="1" t="s">
        <v>72</v>
      </c>
      <c r="D27" s="40" t="str">
        <f>VLOOKUP(C27,'[17]REV.40'!$B$4:$D$359,2,FALSE)</f>
        <v>S45C DIA8.10mm(+0/-0.03)x3.0M CLI</v>
      </c>
      <c r="E27" s="1">
        <v>415</v>
      </c>
      <c r="F27" s="4">
        <v>43849</v>
      </c>
      <c r="G27" s="4">
        <v>43850</v>
      </c>
      <c r="H27" s="4">
        <v>43850</v>
      </c>
      <c r="I27" s="5" t="s">
        <v>123</v>
      </c>
    </row>
    <row r="28" spans="1:9" ht="20.25" customHeight="1" outlineLevel="2">
      <c r="A28" s="8" t="s">
        <v>75</v>
      </c>
      <c r="B28" s="9" t="s">
        <v>27</v>
      </c>
      <c r="C28" s="1" t="s">
        <v>72</v>
      </c>
      <c r="D28" s="40" t="str">
        <f>VLOOKUP(C28,'[17]REV.40'!$B$4:$D$359,2,FALSE)</f>
        <v>S45C DIA8.10mm(+0/-0.03)x3.0M CLI</v>
      </c>
      <c r="E28" s="1">
        <v>64</v>
      </c>
      <c r="F28" s="4">
        <v>43849</v>
      </c>
      <c r="G28" s="4">
        <v>43850</v>
      </c>
      <c r="H28" s="4">
        <v>43850</v>
      </c>
      <c r="I28" s="5" t="s">
        <v>123</v>
      </c>
    </row>
    <row r="29" spans="1:9" ht="18.75" customHeight="1" outlineLevel="2">
      <c r="A29" s="8" t="s">
        <v>70</v>
      </c>
      <c r="B29" s="9" t="s">
        <v>23</v>
      </c>
      <c r="C29" s="1" t="s">
        <v>69</v>
      </c>
      <c r="D29" s="40" t="str">
        <f>VLOOKUP(C29,'[17]REV.40'!$B$4:$D$359,2,FALSE)</f>
        <v>STKM11C DIA10.4mm X DIA6.5mm X 3M SKI</v>
      </c>
      <c r="E29" s="1">
        <v>30</v>
      </c>
      <c r="F29" s="4">
        <v>43849</v>
      </c>
      <c r="G29" s="4">
        <v>43850</v>
      </c>
      <c r="H29" s="4">
        <v>43850</v>
      </c>
      <c r="I29" s="5" t="s">
        <v>123</v>
      </c>
    </row>
    <row r="30" spans="1:9" ht="19.5" customHeight="1" outlineLevel="2">
      <c r="A30" s="8" t="s">
        <v>92</v>
      </c>
      <c r="B30" s="10" t="s">
        <v>1</v>
      </c>
      <c r="C30" s="1" t="s">
        <v>93</v>
      </c>
      <c r="D30" s="40" t="str">
        <f>VLOOKUP(C30,'[17]REV.40'!$B$4:$D$359,2,FALSE)</f>
        <v>SUS303CU DIA6.00mm(+0/-0.03)x2.5M OSD</v>
      </c>
      <c r="E30" s="1">
        <v>69</v>
      </c>
      <c r="F30" s="4">
        <v>43849</v>
      </c>
      <c r="G30" s="4">
        <v>43850</v>
      </c>
      <c r="H30" s="4">
        <v>43850</v>
      </c>
      <c r="I30" s="5" t="s">
        <v>123</v>
      </c>
    </row>
    <row r="31" spans="1:9" ht="20.100000000000001" customHeight="1" outlineLevel="2">
      <c r="A31" s="8" t="s">
        <v>119</v>
      </c>
      <c r="B31" s="10" t="s">
        <v>4</v>
      </c>
      <c r="C31" s="1" t="s">
        <v>93</v>
      </c>
      <c r="D31" s="40" t="str">
        <f>VLOOKUP(C31,'[17]REV.40'!$B$4:$D$359,2,FALSE)</f>
        <v>SUS303CU DIA6.00mm(+0/-0.03)x2.5M OSD</v>
      </c>
      <c r="E31" s="1">
        <v>135</v>
      </c>
      <c r="F31" s="4">
        <v>43849</v>
      </c>
      <c r="G31" s="4">
        <v>43850</v>
      </c>
      <c r="H31" s="4">
        <v>43850</v>
      </c>
      <c r="I31" s="5" t="s">
        <v>123</v>
      </c>
    </row>
    <row r="32" spans="1:9" ht="19.5" customHeight="1" outlineLevel="2">
      <c r="A32" s="8" t="s">
        <v>65</v>
      </c>
      <c r="B32" s="10" t="s">
        <v>24</v>
      </c>
      <c r="C32" s="1" t="s">
        <v>50</v>
      </c>
      <c r="D32" s="40" t="str">
        <f>VLOOKUP(C32,'[17]REV.40'!$B$4:$D$359,2,FALSE)</f>
        <v>SUS303G DIA9.00mm(-0.005/-0.014)x2.5M OSD</v>
      </c>
      <c r="E32" s="1">
        <v>24</v>
      </c>
      <c r="F32" s="4">
        <v>43849</v>
      </c>
      <c r="G32" s="4">
        <v>43850</v>
      </c>
      <c r="H32" s="4">
        <v>43850</v>
      </c>
      <c r="I32" s="5" t="s">
        <v>123</v>
      </c>
    </row>
    <row r="33" spans="1:9" ht="19.5" customHeight="1" outlineLevel="2">
      <c r="A33" s="8" t="s">
        <v>66</v>
      </c>
      <c r="B33" s="10" t="s">
        <v>22</v>
      </c>
      <c r="C33" s="1" t="s">
        <v>67</v>
      </c>
      <c r="D33" s="40" t="str">
        <f>VLOOKUP(C33,'[17]REV.40'!$B$4:$D$359,2,FALSE)</f>
        <v>SUS304 DIA7.5mm(+0/-0.036) X 2.5M SMI</v>
      </c>
      <c r="E33" s="1">
        <v>8</v>
      </c>
      <c r="F33" s="4">
        <v>43849</v>
      </c>
      <c r="G33" s="4">
        <v>43850</v>
      </c>
      <c r="H33" s="4">
        <v>43850</v>
      </c>
      <c r="I33" s="5" t="s">
        <v>123</v>
      </c>
    </row>
    <row r="34" spans="1:9" ht="19.5" customHeight="1" outlineLevel="2">
      <c r="A34" s="8" t="s">
        <v>45</v>
      </c>
      <c r="B34" s="10" t="s">
        <v>31</v>
      </c>
      <c r="C34" s="1" t="s">
        <v>108</v>
      </c>
      <c r="D34" s="40" t="str">
        <f>VLOOKUP(C34,'[17]REV.40'!$B$4:$D$359,2,FALSE)</f>
        <v>SUS303CU G DIA6.00mm(+0/-0.015) X 2.5M OSD</v>
      </c>
      <c r="E34" s="1">
        <v>49</v>
      </c>
      <c r="F34" s="4">
        <v>43849</v>
      </c>
      <c r="G34" s="4">
        <v>43850</v>
      </c>
      <c r="H34" s="4">
        <v>43850</v>
      </c>
      <c r="I34" s="5" t="s">
        <v>123</v>
      </c>
    </row>
    <row r="35" spans="1:9" ht="20.100000000000001" customHeight="1"/>
    <row r="36" spans="1:9" ht="20.100000000000001" customHeight="1" thickBot="1"/>
    <row r="37" spans="1:9" ht="20.100000000000001" customHeight="1">
      <c r="A37" s="13" t="s">
        <v>33</v>
      </c>
      <c r="B37" s="30" t="s">
        <v>34</v>
      </c>
      <c r="C37" s="12" t="s">
        <v>35</v>
      </c>
      <c r="D37" s="36" t="s">
        <v>53</v>
      </c>
      <c r="E37" s="12" t="s">
        <v>38</v>
      </c>
      <c r="F37" s="32" t="s">
        <v>124</v>
      </c>
      <c r="G37" s="33" t="s">
        <v>125</v>
      </c>
    </row>
    <row r="38" spans="1:9" ht="20.100000000000001" customHeight="1">
      <c r="A38" s="8" t="s">
        <v>102</v>
      </c>
      <c r="B38" s="29" t="s">
        <v>2</v>
      </c>
      <c r="C38" s="1" t="s">
        <v>51</v>
      </c>
      <c r="D38" s="40" t="str">
        <f>VLOOKUP(C38,'[17]REV.34'!$B$4:$D$320,2,FALSE)</f>
        <v>1215(HS)DIA8.00mm(+0/-0.03)x2.8M OSD</v>
      </c>
      <c r="E38" s="1">
        <v>79</v>
      </c>
      <c r="F38" s="40">
        <f>VLOOKUP(C38,'[17]REV.34'!$B$4:$D$359,3,FALSE)</f>
        <v>1.1076999999999999</v>
      </c>
      <c r="G38" s="34">
        <f>E38*F38</f>
        <v>87.508299999999991</v>
      </c>
    </row>
    <row r="39" spans="1:9" ht="20.100000000000001" customHeight="1">
      <c r="A39" s="8" t="s">
        <v>40</v>
      </c>
      <c r="B39" s="29" t="s">
        <v>10</v>
      </c>
      <c r="C39" s="1" t="s">
        <v>80</v>
      </c>
      <c r="D39" s="40" t="str">
        <f>VLOOKUP(C39,'[17]REV.34'!$B$4:$D$320,2,FALSE)</f>
        <v>1215(MS)DIA2.99mm (+0/-0.02)x2.5M CLI</v>
      </c>
      <c r="E39" s="1">
        <v>69</v>
      </c>
      <c r="F39" s="40">
        <f>VLOOKUP(C39,'[17]REV.34'!$B$4:$D$359,3,FALSE)</f>
        <v>0.13819999999999999</v>
      </c>
      <c r="G39" s="34">
        <f t="shared" ref="G39:G70" si="0">E39*F39</f>
        <v>9.5358000000000001</v>
      </c>
    </row>
    <row r="40" spans="1:9" ht="20.100000000000001" customHeight="1">
      <c r="A40" s="8" t="s">
        <v>81</v>
      </c>
      <c r="B40" s="29" t="s">
        <v>15</v>
      </c>
      <c r="C40" s="1" t="s">
        <v>82</v>
      </c>
      <c r="D40" s="40" t="str">
        <f>VLOOKUP(C40,'[17]REV.34'!$B$4:$D$320,2,FALSE)</f>
        <v>1215(MS)DIA3.05mm (+0/-0.02) x2.5M CLI</v>
      </c>
      <c r="E40" s="1">
        <v>113</v>
      </c>
      <c r="F40" s="40">
        <f>VLOOKUP(C40,'[17]REV.34'!$B$4:$D$359,3,FALSE)</f>
        <v>0.14379999999999998</v>
      </c>
      <c r="G40" s="34">
        <f t="shared" si="0"/>
        <v>16.249399999999998</v>
      </c>
    </row>
    <row r="41" spans="1:9" ht="20.100000000000001" customHeight="1">
      <c r="A41" s="8" t="s">
        <v>89</v>
      </c>
      <c r="B41" s="29" t="s">
        <v>12</v>
      </c>
      <c r="C41" s="1" t="s">
        <v>90</v>
      </c>
      <c r="D41" s="40" t="str">
        <f>VLOOKUP(C41,'[17]REV.34'!$B$4:$D$320,2,FALSE)</f>
        <v>1215(MS)DIA3.50mm (+0/-0.02)x2.5M CLI</v>
      </c>
      <c r="E41" s="1">
        <v>89</v>
      </c>
      <c r="F41" s="40">
        <f>VLOOKUP(C41,'[17]REV.34'!$B$4:$D$359,3,FALSE)</f>
        <v>0.1893</v>
      </c>
      <c r="G41" s="34">
        <f t="shared" si="0"/>
        <v>16.8477</v>
      </c>
    </row>
    <row r="42" spans="1:9" ht="20.100000000000001" customHeight="1">
      <c r="A42" s="8" t="s">
        <v>85</v>
      </c>
      <c r="B42" s="29" t="s">
        <v>8</v>
      </c>
      <c r="C42" s="1" t="s">
        <v>52</v>
      </c>
      <c r="D42" s="40" t="str">
        <f>VLOOKUP(C42,'[17]REV.34'!$B$4:$D$320,2,FALSE)</f>
        <v>1215(MS)DIA3.99mm (+0/-0.02) x2.5M CLI</v>
      </c>
      <c r="E42" s="1">
        <v>16</v>
      </c>
      <c r="F42" s="40">
        <f>VLOOKUP(C42,'[17]REV.34'!$B$4:$D$359,3,FALSE)</f>
        <v>0.24609999999999999</v>
      </c>
      <c r="G42" s="34">
        <f t="shared" si="0"/>
        <v>3.9375999999999998</v>
      </c>
    </row>
    <row r="43" spans="1:9" ht="20.100000000000001" customHeight="1">
      <c r="A43" s="8" t="s">
        <v>115</v>
      </c>
      <c r="B43" s="29" t="s">
        <v>14</v>
      </c>
      <c r="C43" s="1" t="s">
        <v>116</v>
      </c>
      <c r="D43" s="40" t="str">
        <f>VLOOKUP(C43,'[17]REV.34'!$B$4:$D$320,2,FALSE)</f>
        <v>1215 (MS) DIA4.10mm (+0/-0.03)x2.5M CLI</v>
      </c>
      <c r="E43" s="1">
        <v>108</v>
      </c>
      <c r="F43" s="40">
        <f>VLOOKUP(C43,'[17]REV.34'!$B$4:$D$359,3,FALSE)</f>
        <v>0.25979999999999998</v>
      </c>
      <c r="G43" s="34">
        <f t="shared" si="0"/>
        <v>28.058399999999999</v>
      </c>
    </row>
    <row r="44" spans="1:9" ht="20.100000000000001" customHeight="1">
      <c r="A44" s="8" t="s">
        <v>86</v>
      </c>
      <c r="B44" s="29" t="s">
        <v>6</v>
      </c>
      <c r="C44" s="1" t="s">
        <v>46</v>
      </c>
      <c r="D44" s="40" t="str">
        <f>VLOOKUP(C44,'[17]REV.34'!$B$4:$D$320,2,FALSE)</f>
        <v>1215(MS)DIA7.05mm(+0/-0.03)x2.5M CLI</v>
      </c>
      <c r="E44" s="1">
        <v>51</v>
      </c>
      <c r="F44" s="40">
        <f>VLOOKUP(C44,'[17]REV.34'!$B$4:$D$359,3,FALSE)</f>
        <v>0.7681</v>
      </c>
      <c r="G44" s="34">
        <f t="shared" si="0"/>
        <v>39.173099999999998</v>
      </c>
    </row>
    <row r="45" spans="1:9" ht="20.100000000000001" customHeight="1">
      <c r="A45" s="8" t="s">
        <v>97</v>
      </c>
      <c r="B45" s="29" t="s">
        <v>7</v>
      </c>
      <c r="C45" s="1" t="s">
        <v>46</v>
      </c>
      <c r="D45" s="40" t="str">
        <f>VLOOKUP(C45,'[17]REV.34'!$B$4:$D$320,2,FALSE)</f>
        <v>1215(MS)DIA7.05mm(+0/-0.03)x2.5M CLI</v>
      </c>
      <c r="E45" s="1">
        <v>19</v>
      </c>
      <c r="F45" s="40">
        <f>VLOOKUP(C45,'[17]REV.34'!$B$4:$D$359,3,FALSE)</f>
        <v>0.7681</v>
      </c>
      <c r="G45" s="34">
        <f t="shared" si="0"/>
        <v>14.5939</v>
      </c>
    </row>
    <row r="46" spans="1:9" ht="20.100000000000001" customHeight="1">
      <c r="A46" s="8" t="s">
        <v>113</v>
      </c>
      <c r="B46" s="29" t="s">
        <v>3</v>
      </c>
      <c r="C46" s="1" t="s">
        <v>47</v>
      </c>
      <c r="D46" s="40" t="str">
        <f>VLOOKUP(C46,'[17]REV.34'!$B$4:$D$320,2,FALSE)</f>
        <v>1215(MS)DIA5.05mm (+0/-0.03)x 2.5M CLI</v>
      </c>
      <c r="E46" s="1">
        <v>84</v>
      </c>
      <c r="F46" s="40">
        <f>VLOOKUP(C46,'[17]REV.34'!$B$4:$D$359,3,FALSE)</f>
        <v>0.39410000000000001</v>
      </c>
      <c r="G46" s="34">
        <f t="shared" si="0"/>
        <v>33.104399999999998</v>
      </c>
    </row>
    <row r="47" spans="1:9" ht="20.100000000000001" customHeight="1">
      <c r="A47" s="8" t="s">
        <v>83</v>
      </c>
      <c r="B47" s="29" t="s">
        <v>17</v>
      </c>
      <c r="C47" s="1" t="s">
        <v>84</v>
      </c>
      <c r="D47" s="40" t="str">
        <f>VLOOKUP(C47,'[17]REV.34'!$B$4:$D$320,2,FALSE)</f>
        <v>1215 (MS)DIA4.94mm(+0/-0.02)x2.5M CLI</v>
      </c>
      <c r="E47" s="1">
        <v>20</v>
      </c>
      <c r="F47" s="40">
        <f>VLOOKUP(C47,'[17]REV.34'!$B$4:$D$359,3,FALSE)</f>
        <v>0.37719999999999998</v>
      </c>
      <c r="G47" s="34">
        <f t="shared" si="0"/>
        <v>7.5439999999999996</v>
      </c>
    </row>
    <row r="48" spans="1:9" ht="20.100000000000001" customHeight="1">
      <c r="A48" s="8" t="s">
        <v>121</v>
      </c>
      <c r="B48" s="29" t="s">
        <v>9</v>
      </c>
      <c r="C48" s="1" t="s">
        <v>105</v>
      </c>
      <c r="D48" s="40" t="str">
        <f>VLOOKUP(C48,'[17]REV.34'!$B$4:$D$320,2,FALSE)</f>
        <v>1215 (MS)DIA9.08mm(+0/-0.03)x2.65M CLI</v>
      </c>
      <c r="E48" s="1">
        <v>466</v>
      </c>
      <c r="F48" s="40">
        <f>VLOOKUP(C48,'[17]REV.34'!$B$4:$D$359,3,FALSE)</f>
        <v>1.3505</v>
      </c>
      <c r="G48" s="34">
        <f t="shared" si="0"/>
        <v>629.33299999999997</v>
      </c>
    </row>
    <row r="49" spans="1:7" ht="20.100000000000001" customHeight="1">
      <c r="A49" s="8" t="s">
        <v>106</v>
      </c>
      <c r="B49" s="29" t="s">
        <v>5</v>
      </c>
      <c r="C49" s="1" t="s">
        <v>49</v>
      </c>
      <c r="D49" s="40" t="str">
        <f>VLOOKUP(C49,'[17]REV.34'!$B$4:$D$320,2,FALSE)</f>
        <v>1215(MS)DIA4.985mm (+0/-0.02)x2.5M CM</v>
      </c>
      <c r="E49" s="1">
        <v>39</v>
      </c>
      <c r="F49" s="40">
        <f>VLOOKUP(C49,'[17]REV.34'!$B$4:$D$359,3,FALSE)</f>
        <v>0.3841</v>
      </c>
      <c r="G49" s="34">
        <f t="shared" si="0"/>
        <v>14.979900000000001</v>
      </c>
    </row>
    <row r="50" spans="1:7" ht="20.100000000000001" customHeight="1">
      <c r="A50" s="8" t="s">
        <v>107</v>
      </c>
      <c r="B50" s="29" t="s">
        <v>13</v>
      </c>
      <c r="C50" s="1" t="s">
        <v>49</v>
      </c>
      <c r="D50" s="40" t="str">
        <f>VLOOKUP(C50,'[17]REV.34'!$B$4:$D$320,2,FALSE)</f>
        <v>1215(MS)DIA4.985mm (+0/-0.02)x2.5M CM</v>
      </c>
      <c r="E50" s="1">
        <v>29</v>
      </c>
      <c r="F50" s="40">
        <f>VLOOKUP(C50,'[17]REV.34'!$B$4:$D$359,3,FALSE)</f>
        <v>0.3841</v>
      </c>
      <c r="G50" s="34">
        <f t="shared" si="0"/>
        <v>11.1389</v>
      </c>
    </row>
    <row r="51" spans="1:7" ht="20.100000000000001" customHeight="1">
      <c r="A51" s="8" t="s">
        <v>95</v>
      </c>
      <c r="B51" s="29" t="s">
        <v>30</v>
      </c>
      <c r="C51" s="1" t="s">
        <v>49</v>
      </c>
      <c r="D51" s="40" t="str">
        <f>VLOOKUP(C51,'[17]REV.34'!$B$4:$D$320,2,FALSE)</f>
        <v>1215(MS)DIA4.985mm (+0/-0.02)x2.5M CM</v>
      </c>
      <c r="E51" s="1">
        <v>75</v>
      </c>
      <c r="F51" s="40">
        <f>VLOOKUP(C51,'[17]REV.34'!$B$4:$D$359,3,FALSE)</f>
        <v>0.3841</v>
      </c>
      <c r="G51" s="34">
        <f t="shared" si="0"/>
        <v>28.807500000000001</v>
      </c>
    </row>
    <row r="52" spans="1:7" ht="20.100000000000001" customHeight="1">
      <c r="A52" s="8" t="s">
        <v>41</v>
      </c>
      <c r="B52" s="29" t="s">
        <v>16</v>
      </c>
      <c r="C52" s="1" t="s">
        <v>49</v>
      </c>
      <c r="D52" s="40" t="str">
        <f>VLOOKUP(C52,'[17]REV.34'!$B$4:$D$320,2,FALSE)</f>
        <v>1215(MS)DIA4.985mm (+0/-0.02)x2.5M CM</v>
      </c>
      <c r="E52" s="1">
        <v>253</v>
      </c>
      <c r="F52" s="40">
        <f>VLOOKUP(C52,'[17]REV.34'!$B$4:$D$359,3,FALSE)</f>
        <v>0.3841</v>
      </c>
      <c r="G52" s="34">
        <f t="shared" si="0"/>
        <v>97.177300000000002</v>
      </c>
    </row>
    <row r="53" spans="1:7" ht="20.100000000000001" customHeight="1">
      <c r="A53" s="8" t="s">
        <v>103</v>
      </c>
      <c r="B53" s="29" t="s">
        <v>0</v>
      </c>
      <c r="C53" s="1" t="s">
        <v>49</v>
      </c>
      <c r="D53" s="40" t="str">
        <f>VLOOKUP(C53,'[17]REV.34'!$B$4:$D$320,2,FALSE)</f>
        <v>1215(MS)DIA4.985mm (+0/-0.02)x2.5M CM</v>
      </c>
      <c r="E53" s="1">
        <v>64</v>
      </c>
      <c r="F53" s="40">
        <f>VLOOKUP(C53,'[17]REV.34'!$B$4:$D$359,3,FALSE)</f>
        <v>0.3841</v>
      </c>
      <c r="G53" s="34">
        <f t="shared" si="0"/>
        <v>24.5824</v>
      </c>
    </row>
    <row r="54" spans="1:7" ht="20.100000000000001" customHeight="1">
      <c r="A54" s="8" t="s">
        <v>91</v>
      </c>
      <c r="B54" s="29" t="s">
        <v>11</v>
      </c>
      <c r="C54" s="1" t="s">
        <v>88</v>
      </c>
      <c r="D54" s="40" t="str">
        <f>VLOOKUP(C54,'[17]REV.34'!$B$4:$D$320,2,FALSE)</f>
        <v>1215(MS)DIA6.00mm (+0/-0.02) x2.5M CM</v>
      </c>
      <c r="E54" s="1">
        <v>36</v>
      </c>
      <c r="F54" s="40">
        <f>VLOOKUP(C54,'[17]REV.34'!$B$4:$D$359,3,FALSE)</f>
        <v>0.55630000000000002</v>
      </c>
      <c r="G54" s="34">
        <f t="shared" si="0"/>
        <v>20.026800000000001</v>
      </c>
    </row>
    <row r="55" spans="1:7" ht="20.100000000000001" customHeight="1">
      <c r="A55" s="8" t="s">
        <v>42</v>
      </c>
      <c r="B55" s="29" t="s">
        <v>32</v>
      </c>
      <c r="C55" s="1" t="s">
        <v>111</v>
      </c>
      <c r="D55" s="40" t="str">
        <f>VLOOKUP(C55,'[17]REV.34'!$B$4:$D$320,2,FALSE)</f>
        <v>1215(MS)DIA5.98mm (+0/-0.02) x2.5M CM</v>
      </c>
      <c r="E55" s="1">
        <v>60</v>
      </c>
      <c r="F55" s="40">
        <f>VLOOKUP(C55,'[17]REV.34'!$B$4:$D$359,3,FALSE)</f>
        <v>0.55259999999999998</v>
      </c>
      <c r="G55" s="34">
        <f t="shared" si="0"/>
        <v>33.155999999999999</v>
      </c>
    </row>
    <row r="56" spans="1:7" ht="20.100000000000001" customHeight="1">
      <c r="A56" s="8" t="s">
        <v>120</v>
      </c>
      <c r="B56" s="29" t="s">
        <v>28</v>
      </c>
      <c r="C56" s="1" t="s">
        <v>111</v>
      </c>
      <c r="D56" s="40" t="str">
        <f>VLOOKUP(C56,'[17]REV.34'!$B$4:$D$320,2,FALSE)</f>
        <v>1215(MS)DIA5.98mm (+0/-0.02) x2.5M CM</v>
      </c>
      <c r="E56" s="1">
        <v>12</v>
      </c>
      <c r="F56" s="40">
        <f>VLOOKUP(C56,'[17]REV.34'!$B$4:$D$359,3,FALSE)</f>
        <v>0.55259999999999998</v>
      </c>
      <c r="G56" s="34">
        <f t="shared" si="0"/>
        <v>6.6311999999999998</v>
      </c>
    </row>
    <row r="57" spans="1:7" ht="20.100000000000001" customHeight="1">
      <c r="A57" s="8" t="s">
        <v>118</v>
      </c>
      <c r="B57" s="9" t="s">
        <v>18</v>
      </c>
      <c r="C57" s="1" t="s">
        <v>99</v>
      </c>
      <c r="D57" s="40" t="str">
        <f>VLOOKUP(C57,'[17]REV.34'!$B$4:$D$320,2,FALSE)</f>
        <v>C3602 BD RO DIA5.5mm (+0/-0.03) X 2.5M IBI</v>
      </c>
      <c r="E57" s="1">
        <v>81</v>
      </c>
      <c r="F57" s="40">
        <f>VLOOKUP(C57,'[17]REV.34'!$B$4:$D$359,3,FALSE)</f>
        <v>0.50790000000000002</v>
      </c>
      <c r="G57" s="34">
        <f t="shared" si="0"/>
        <v>41.139900000000004</v>
      </c>
    </row>
    <row r="58" spans="1:7" ht="20.100000000000001" customHeight="1">
      <c r="A58" s="8" t="s">
        <v>110</v>
      </c>
      <c r="B58" s="29" t="s">
        <v>19</v>
      </c>
      <c r="C58" s="1" t="s">
        <v>99</v>
      </c>
      <c r="D58" s="40" t="str">
        <f>VLOOKUP(C58,'[17]REV.34'!$B$4:$D$320,2,FALSE)</f>
        <v>C3602 BD RO DIA5.5mm (+0/-0.03) X 2.5M IBI</v>
      </c>
      <c r="E58" s="1">
        <v>72</v>
      </c>
      <c r="F58" s="40">
        <f>VLOOKUP(C58,'[17]REV.34'!$B$4:$D$359,3,FALSE)</f>
        <v>0.50790000000000002</v>
      </c>
      <c r="G58" s="34">
        <f t="shared" si="0"/>
        <v>36.568800000000003</v>
      </c>
    </row>
    <row r="59" spans="1:7" ht="20.100000000000001" customHeight="1">
      <c r="A59" s="8" t="s">
        <v>117</v>
      </c>
      <c r="B59" s="29" t="s">
        <v>20</v>
      </c>
      <c r="C59" s="1" t="s">
        <v>99</v>
      </c>
      <c r="D59" s="40" t="str">
        <f>VLOOKUP(C59,'[17]REV.34'!$B$4:$D$320,2,FALSE)</f>
        <v>C3602 BD RO DIA5.5mm (+0/-0.03) X 2.5M IBI</v>
      </c>
      <c r="E59" s="1">
        <v>120</v>
      </c>
      <c r="F59" s="40">
        <f>VLOOKUP(C59,'[17]REV.34'!$B$4:$D$359,3,FALSE)</f>
        <v>0.50790000000000002</v>
      </c>
      <c r="G59" s="34">
        <f t="shared" si="0"/>
        <v>60.948</v>
      </c>
    </row>
    <row r="60" spans="1:7" ht="20.100000000000001" customHeight="1">
      <c r="A60" s="8" t="s">
        <v>44</v>
      </c>
      <c r="B60" s="29" t="s">
        <v>21</v>
      </c>
      <c r="C60" s="1" t="s">
        <v>48</v>
      </c>
      <c r="D60" s="40" t="str">
        <f>VLOOKUP(C60,'[17]REV.34'!$B$4:$D$320,2,FALSE)</f>
        <v>C3602 BD RO DIA 4.0mm(+0/-0.03) x2.5M IBI</v>
      </c>
      <c r="E60" s="1">
        <v>19</v>
      </c>
      <c r="F60" s="40">
        <f>VLOOKUP(C60,'[17]REV.34'!$B$4:$D$359,3,FALSE)</f>
        <v>0.26869999999999999</v>
      </c>
      <c r="G60" s="34">
        <f t="shared" si="0"/>
        <v>5.1052999999999997</v>
      </c>
    </row>
    <row r="61" spans="1:7" ht="20.100000000000001" customHeight="1">
      <c r="A61" s="8" t="s">
        <v>43</v>
      </c>
      <c r="B61" s="29" t="s">
        <v>29</v>
      </c>
      <c r="C61" s="1" t="s">
        <v>96</v>
      </c>
      <c r="D61" s="40" t="str">
        <f>VLOOKUP(C61,'[17]REV.34'!$B$4:$D$320,2,FALSE)</f>
        <v>C3604 DIA4.00mm(-0.01/-0.03)x2.5M SMC</v>
      </c>
      <c r="E61" s="1">
        <v>34</v>
      </c>
      <c r="F61" s="40">
        <f>VLOOKUP(C61,'[17]REV.34'!$B$4:$D$359,3,FALSE)</f>
        <v>0.2661</v>
      </c>
      <c r="G61" s="34">
        <f t="shared" si="0"/>
        <v>9.0473999999999997</v>
      </c>
    </row>
    <row r="62" spans="1:7" ht="20.100000000000001" customHeight="1">
      <c r="A62" s="8" t="s">
        <v>76</v>
      </c>
      <c r="B62" s="29" t="s">
        <v>25</v>
      </c>
      <c r="C62" s="1" t="s">
        <v>72</v>
      </c>
      <c r="D62" s="40" t="str">
        <f>VLOOKUP(C62,'[17]REV.34'!$B$4:$D$320,2,FALSE)</f>
        <v>S45C DIA8.10mm(+0/-0.03)x3.0M CLI</v>
      </c>
      <c r="E62" s="1">
        <v>64</v>
      </c>
      <c r="F62" s="40">
        <f>VLOOKUP(C62,'[17]REV.34'!$B$4:$D$359,3,FALSE)</f>
        <v>1.2166999999999999</v>
      </c>
      <c r="G62" s="34">
        <f t="shared" si="0"/>
        <v>77.868799999999993</v>
      </c>
    </row>
    <row r="63" spans="1:7" ht="20.100000000000001" customHeight="1">
      <c r="A63" s="8" t="s">
        <v>79</v>
      </c>
      <c r="B63" s="29" t="s">
        <v>26</v>
      </c>
      <c r="C63" s="1" t="s">
        <v>72</v>
      </c>
      <c r="D63" s="40" t="str">
        <f>VLOOKUP(C63,'[17]REV.34'!$B$4:$D$320,2,FALSE)</f>
        <v>S45C DIA8.10mm(+0/-0.03)x3.0M CLI</v>
      </c>
      <c r="E63" s="1">
        <v>415</v>
      </c>
      <c r="F63" s="40">
        <f>VLOOKUP(C63,'[17]REV.34'!$B$4:$D$359,3,FALSE)</f>
        <v>1.2166999999999999</v>
      </c>
      <c r="G63" s="34">
        <f t="shared" si="0"/>
        <v>504.93049999999994</v>
      </c>
    </row>
    <row r="64" spans="1:7" ht="20.100000000000001" customHeight="1">
      <c r="A64" s="8" t="s">
        <v>75</v>
      </c>
      <c r="B64" s="9" t="s">
        <v>27</v>
      </c>
      <c r="C64" s="1" t="s">
        <v>72</v>
      </c>
      <c r="D64" s="40" t="str">
        <f>VLOOKUP(C64,'[17]REV.34'!$B$4:$D$320,2,FALSE)</f>
        <v>S45C DIA8.10mm(+0/-0.03)x3.0M CLI</v>
      </c>
      <c r="E64" s="1">
        <v>64</v>
      </c>
      <c r="F64" s="40">
        <f>VLOOKUP(C64,'[17]REV.34'!$B$4:$D$359,3,FALSE)</f>
        <v>1.2166999999999999</v>
      </c>
      <c r="G64" s="34">
        <f t="shared" si="0"/>
        <v>77.868799999999993</v>
      </c>
    </row>
    <row r="65" spans="1:7" ht="20.100000000000001" customHeight="1">
      <c r="A65" s="8" t="s">
        <v>70</v>
      </c>
      <c r="B65" s="9" t="s">
        <v>23</v>
      </c>
      <c r="C65" s="1" t="s">
        <v>69</v>
      </c>
      <c r="D65" s="40" t="str">
        <f>VLOOKUP(C65,'[17]REV.34'!$B$4:$D$320,2,FALSE)</f>
        <v>STKM11C DIA10.4mm X DIA6.5mm X 3M SKI</v>
      </c>
      <c r="E65" s="1">
        <v>30</v>
      </c>
      <c r="F65" s="40">
        <f>VLOOKUP(C65,'[17]REV.34'!$B$4:$D$359,3,FALSE)</f>
        <v>1.2222</v>
      </c>
      <c r="G65" s="34">
        <f t="shared" si="0"/>
        <v>36.665999999999997</v>
      </c>
    </row>
    <row r="66" spans="1:7" ht="20.100000000000001" customHeight="1">
      <c r="A66" s="8" t="s">
        <v>92</v>
      </c>
      <c r="B66" s="29" t="s">
        <v>1</v>
      </c>
      <c r="C66" s="1" t="s">
        <v>93</v>
      </c>
      <c r="D66" s="40" t="str">
        <f>VLOOKUP(C66,'[17]REV.34'!$B$4:$D$320,2,FALSE)</f>
        <v>SUS303CU DIA6.00mm(+0/-0.03)x2.5M OSD</v>
      </c>
      <c r="E66" s="1">
        <v>69</v>
      </c>
      <c r="F66" s="40">
        <f>VLOOKUP(C66,'[17]REV.34'!$B$4:$D$359,3,FALSE)</f>
        <v>0.55630000000000002</v>
      </c>
      <c r="G66" s="34">
        <f t="shared" si="0"/>
        <v>38.384700000000002</v>
      </c>
    </row>
    <row r="67" spans="1:7" ht="20.100000000000001" customHeight="1">
      <c r="A67" s="8" t="s">
        <v>119</v>
      </c>
      <c r="B67" s="29" t="s">
        <v>4</v>
      </c>
      <c r="C67" s="1" t="s">
        <v>93</v>
      </c>
      <c r="D67" s="40" t="str">
        <f>VLOOKUP(C67,'[17]REV.34'!$B$4:$D$320,2,FALSE)</f>
        <v>SUS303CU DIA6.00mm(+0/-0.03)x2.5M OSD</v>
      </c>
      <c r="E67" s="1">
        <v>135</v>
      </c>
      <c r="F67" s="40">
        <f>VLOOKUP(C67,'[17]REV.34'!$B$4:$D$359,3,FALSE)</f>
        <v>0.55630000000000002</v>
      </c>
      <c r="G67" s="34">
        <f t="shared" si="0"/>
        <v>75.100499999999997</v>
      </c>
    </row>
    <row r="68" spans="1:7" ht="20.100000000000001" customHeight="1">
      <c r="A68" s="8" t="s">
        <v>65</v>
      </c>
      <c r="B68" s="29" t="s">
        <v>24</v>
      </c>
      <c r="C68" s="1" t="s">
        <v>50</v>
      </c>
      <c r="D68" s="40" t="str">
        <f>VLOOKUP(C68,'[17]REV.34'!$B$4:$D$320,2,FALSE)</f>
        <v>SUS303G DIA9.00mm(-0.005/-0.014)x2.5M OSD</v>
      </c>
      <c r="E68" s="1">
        <v>24</v>
      </c>
      <c r="F68" s="40">
        <f>VLOOKUP(C68,'[17]REV.34'!$B$4:$D$359,3,FALSE)</f>
        <v>1.2517</v>
      </c>
      <c r="G68" s="34">
        <f t="shared" si="0"/>
        <v>30.040800000000001</v>
      </c>
    </row>
    <row r="69" spans="1:7" ht="20.100000000000001" customHeight="1">
      <c r="A69" s="8" t="s">
        <v>66</v>
      </c>
      <c r="B69" s="29" t="s">
        <v>22</v>
      </c>
      <c r="C69" s="1" t="s">
        <v>128</v>
      </c>
      <c r="D69" s="40" t="str">
        <f>VLOOKUP(C69,'[17]REV.34'!$B$4:$D$320,2,FALSE)</f>
        <v>A5056BD_DIA13.0mm(+0.01/-0.04)x2.0M SSJ</v>
      </c>
      <c r="E69" s="1">
        <v>8</v>
      </c>
      <c r="F69" s="40">
        <f>VLOOKUP(C69,'[17]REV.34'!$B$4:$D$359,3,FALSE)</f>
        <v>0.71650000000000003</v>
      </c>
      <c r="G69" s="34">
        <f t="shared" si="0"/>
        <v>5.7320000000000002</v>
      </c>
    </row>
    <row r="70" spans="1:7" ht="20.100000000000001" customHeight="1">
      <c r="A70" s="8" t="s">
        <v>45</v>
      </c>
      <c r="B70" s="29" t="s">
        <v>31</v>
      </c>
      <c r="C70" s="1" t="s">
        <v>129</v>
      </c>
      <c r="D70" s="40" t="str">
        <f>VLOOKUP(C70,'[17]REV.34'!$B$4:$D$320,2,FALSE)</f>
        <v>A5056BD_DIA16.0mm(+0/-0.06)x2.0M SSJ</v>
      </c>
      <c r="E70" s="1">
        <v>49</v>
      </c>
      <c r="F70" s="40">
        <f>VLOOKUP(C70,'[17]REV.34'!$B$4:$D$359,3,FALSE)</f>
        <v>1.0853999999999999</v>
      </c>
      <c r="G70" s="34">
        <f t="shared" si="0"/>
        <v>53.184599999999996</v>
      </c>
    </row>
    <row r="72" spans="1:7" ht="20.100000000000001" customHeight="1"/>
    <row r="73" spans="1:7" ht="20.100000000000001" customHeight="1"/>
    <row r="74" spans="1:7" ht="20.100000000000001" customHeight="1"/>
    <row r="75" spans="1:7" ht="20.100000000000001" customHeight="1"/>
    <row r="76" spans="1:7" ht="20.100000000000001" customHeight="1"/>
    <row r="77" spans="1:7" ht="20.100000000000001" customHeight="1"/>
    <row r="78" spans="1:7" ht="20.100000000000001" customHeight="1"/>
    <row r="79" spans="1:7" ht="20.100000000000001" customHeight="1"/>
    <row r="80" spans="1:7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</sheetData>
  <autoFilter ref="A1:E34" xr:uid="{00000000-0009-0000-0000-000001000000}"/>
  <sortState xmlns:xlrd2="http://schemas.microsoft.com/office/spreadsheetml/2017/richdata2" ref="A2:E51">
    <sortCondition ref="C2:C51"/>
    <sortCondition ref="B2:B51"/>
  </sortState>
  <conditionalFormatting sqref="B5">
    <cfRule type="expression" dxfId="3" priority="4">
      <formula>B5=#REF!</formula>
    </cfRule>
  </conditionalFormatting>
  <conditionalFormatting sqref="B21">
    <cfRule type="duplicateValues" dxfId="2" priority="11"/>
  </conditionalFormatting>
  <conditionalFormatting sqref="B41">
    <cfRule type="expression" dxfId="1" priority="1">
      <formula>B41=#REF!</formula>
    </cfRule>
  </conditionalFormatting>
  <conditionalFormatting sqref="B57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D31E-6FA6-41C4-815D-C4E151C2FB10}">
  <dimension ref="A1:L19"/>
  <sheetViews>
    <sheetView workbookViewId="0">
      <selection activeCell="F18" sqref="F18"/>
    </sheetView>
  </sheetViews>
  <sheetFormatPr defaultRowHeight="15"/>
  <cols>
    <col min="1" max="1" width="6.7109375" bestFit="1" customWidth="1"/>
    <col min="2" max="2" width="24.85546875" bestFit="1" customWidth="1"/>
    <col min="3" max="3" width="11.28515625" style="83" bestFit="1" customWidth="1"/>
    <col min="4" max="4" width="6.85546875" style="83" bestFit="1" customWidth="1"/>
    <col min="5" max="5" width="9.85546875" style="83" bestFit="1" customWidth="1"/>
    <col min="6" max="6" width="21.28515625" style="83" bestFit="1" customWidth="1"/>
    <col min="7" max="7" width="17" style="83" bestFit="1" customWidth="1"/>
    <col min="8" max="8" width="7.28515625" style="83" bestFit="1" customWidth="1"/>
    <col min="9" max="9" width="17" style="83" bestFit="1" customWidth="1"/>
    <col min="10" max="10" width="6.85546875" style="85" bestFit="1" customWidth="1"/>
    <col min="11" max="11" width="13.7109375" style="85" customWidth="1"/>
    <col min="12" max="12" width="19.85546875" style="85" bestFit="1" customWidth="1"/>
  </cols>
  <sheetData>
    <row r="1" spans="1:12" ht="30">
      <c r="A1" s="41" t="s">
        <v>33</v>
      </c>
      <c r="B1" s="31" t="s">
        <v>34</v>
      </c>
      <c r="C1" s="36" t="s">
        <v>35</v>
      </c>
      <c r="D1" s="36" t="s">
        <v>36</v>
      </c>
      <c r="E1" s="36" t="s">
        <v>37</v>
      </c>
      <c r="F1" s="36" t="s">
        <v>126</v>
      </c>
      <c r="G1" s="31" t="s">
        <v>38</v>
      </c>
      <c r="H1" s="43" t="s">
        <v>394</v>
      </c>
      <c r="I1" s="31" t="s">
        <v>38</v>
      </c>
      <c r="J1" s="52"/>
      <c r="K1" s="50"/>
      <c r="L1" s="51" t="s">
        <v>130</v>
      </c>
    </row>
    <row r="2" spans="1:12" ht="21">
      <c r="A2" s="39" t="s">
        <v>107</v>
      </c>
      <c r="B2" s="89" t="s">
        <v>383</v>
      </c>
      <c r="C2" s="40" t="str">
        <f>VLOOKUP(B2,[16]MAster!$K:$T,10,FALSE)</f>
        <v>RM1107</v>
      </c>
      <c r="D2" s="37">
        <f>J2</f>
        <v>16</v>
      </c>
      <c r="E2" s="40">
        <f>VLOOKUP(B2,[16]MAster!$K:$T,7,FALSE)</f>
        <v>346</v>
      </c>
      <c r="F2" s="40">
        <f>ROUNDUP(32*3600/D2,0)</f>
        <v>7200</v>
      </c>
      <c r="G2" s="40">
        <f>IF(F2=" "," ",ROUNDUP(F2/E2,0))</f>
        <v>21</v>
      </c>
      <c r="H2" s="40"/>
      <c r="I2" s="40">
        <f>G2+H2</f>
        <v>21</v>
      </c>
      <c r="J2" s="48">
        <v>16</v>
      </c>
      <c r="K2" s="45"/>
      <c r="L2" s="46"/>
    </row>
    <row r="3" spans="1:12" ht="21.75" thickBot="1">
      <c r="A3" s="39" t="s">
        <v>115</v>
      </c>
      <c r="B3" s="89" t="s">
        <v>384</v>
      </c>
      <c r="C3" s="40" t="str">
        <f>VLOOKUP(B3,[16]MAster!$K:$T,10,FALSE)</f>
        <v>RM4603</v>
      </c>
      <c r="D3" s="37">
        <f t="shared" ref="D3:D19" si="0">J3</f>
        <v>83</v>
      </c>
      <c r="E3" s="40">
        <f>VLOOKUP(B3,[16]MAster!$K:$T,7,FALSE)</f>
        <v>9</v>
      </c>
      <c r="F3" s="40">
        <f>ROUNDUP(48*3600/D3,0)</f>
        <v>2082</v>
      </c>
      <c r="G3" s="40">
        <f t="shared" ref="G3:G19" si="1">IF(F3=" "," ",ROUNDUP(F3/E3,0))</f>
        <v>232</v>
      </c>
      <c r="H3" s="40">
        <v>1</v>
      </c>
      <c r="I3" s="40">
        <f t="shared" ref="I3:I19" si="2">G3+H3</f>
        <v>233</v>
      </c>
      <c r="J3" s="48">
        <v>83</v>
      </c>
      <c r="K3" s="45" t="s">
        <v>39</v>
      </c>
      <c r="L3" s="46" t="s">
        <v>362</v>
      </c>
    </row>
    <row r="4" spans="1:12" ht="21.75" thickBot="1">
      <c r="A4" s="90" t="s">
        <v>140</v>
      </c>
      <c r="B4" s="91" t="s">
        <v>345</v>
      </c>
      <c r="C4" s="40" t="str">
        <f>VLOOKUP(B4,[16]MAster!$K:$T,10,FALSE)</f>
        <v>RM4602</v>
      </c>
      <c r="D4" s="37">
        <f t="shared" si="0"/>
        <v>29</v>
      </c>
      <c r="E4" s="40">
        <f>VLOOKUP(B4,[16]MAster!$K:$T,7,FALSE)</f>
        <v>398</v>
      </c>
      <c r="F4" s="40">
        <f t="shared" ref="F4:F9" si="3">ROUNDUP(48*3600/D4,0)</f>
        <v>5959</v>
      </c>
      <c r="G4" s="40">
        <f t="shared" si="1"/>
        <v>15</v>
      </c>
      <c r="H4" s="97"/>
      <c r="I4" s="40">
        <f t="shared" si="2"/>
        <v>15</v>
      </c>
      <c r="J4" s="95">
        <v>29</v>
      </c>
      <c r="K4" s="80" t="s">
        <v>39</v>
      </c>
      <c r="L4" s="78"/>
    </row>
    <row r="5" spans="1:12" ht="21">
      <c r="A5" s="39" t="s">
        <v>76</v>
      </c>
      <c r="B5" s="82" t="s">
        <v>360</v>
      </c>
      <c r="C5" s="40" t="str">
        <f>VLOOKUP(B5,[16]MAster!$K:$T,10,FALSE)</f>
        <v>RM2602</v>
      </c>
      <c r="D5" s="37">
        <f t="shared" si="0"/>
        <v>173</v>
      </c>
      <c r="E5" s="40">
        <f>VLOOKUP(B5,[16]MAster!$K:$T,7,FALSE)</f>
        <v>6</v>
      </c>
      <c r="F5" s="40">
        <f t="shared" si="3"/>
        <v>999</v>
      </c>
      <c r="G5" s="40">
        <f t="shared" si="1"/>
        <v>167</v>
      </c>
      <c r="H5" s="40">
        <v>1</v>
      </c>
      <c r="I5" s="40">
        <f t="shared" si="2"/>
        <v>168</v>
      </c>
      <c r="J5" s="48">
        <v>173</v>
      </c>
      <c r="K5" s="45" t="s">
        <v>39</v>
      </c>
      <c r="L5" s="46" t="s">
        <v>362</v>
      </c>
    </row>
    <row r="6" spans="1:12" ht="21">
      <c r="A6" s="39" t="s">
        <v>153</v>
      </c>
      <c r="B6" s="86" t="s">
        <v>363</v>
      </c>
      <c r="C6" s="40" t="str">
        <f>VLOOKUP(B6,[16]MAster!$K:$T,10,FALSE)</f>
        <v>RM1101</v>
      </c>
      <c r="D6" s="37">
        <f t="shared" si="0"/>
        <v>24</v>
      </c>
      <c r="E6" s="40">
        <f>VLOOKUP(B6,[16]MAster!$K:$T,7,FALSE)</f>
        <v>120</v>
      </c>
      <c r="F6" s="40">
        <f t="shared" si="3"/>
        <v>7200</v>
      </c>
      <c r="G6" s="40">
        <f t="shared" si="1"/>
        <v>60</v>
      </c>
      <c r="H6" s="40">
        <v>1</v>
      </c>
      <c r="I6" s="40">
        <f t="shared" si="2"/>
        <v>61</v>
      </c>
      <c r="J6" s="48">
        <v>24</v>
      </c>
      <c r="K6" s="45" t="s">
        <v>39</v>
      </c>
      <c r="L6" s="46" t="s">
        <v>362</v>
      </c>
    </row>
    <row r="7" spans="1:12" ht="21">
      <c r="A7" s="39" t="s">
        <v>91</v>
      </c>
      <c r="B7" s="86" t="s">
        <v>364</v>
      </c>
      <c r="C7" s="40" t="str">
        <f>VLOOKUP(B7,[16]MAster!$K:$T,10,FALSE)</f>
        <v>RM1112</v>
      </c>
      <c r="D7" s="37">
        <f t="shared" si="0"/>
        <v>22</v>
      </c>
      <c r="E7" s="40">
        <f>VLOOKUP(B7,[16]MAster!$K:$T,7,FALSE)</f>
        <v>154</v>
      </c>
      <c r="F7" s="40">
        <f t="shared" si="3"/>
        <v>7855</v>
      </c>
      <c r="G7" s="40">
        <f t="shared" si="1"/>
        <v>52</v>
      </c>
      <c r="H7" s="40">
        <v>1</v>
      </c>
      <c r="I7" s="40">
        <f t="shared" si="2"/>
        <v>53</v>
      </c>
      <c r="J7" s="48">
        <v>22</v>
      </c>
      <c r="K7" s="45" t="s">
        <v>39</v>
      </c>
      <c r="L7" s="46" t="s">
        <v>362</v>
      </c>
    </row>
    <row r="8" spans="1:12" ht="21">
      <c r="A8" s="86" t="s">
        <v>95</v>
      </c>
      <c r="B8" s="86" t="s">
        <v>365</v>
      </c>
      <c r="C8" s="40" t="str">
        <f>VLOOKUP(B8,[16]MAster!$K:$T,10,FALSE)</f>
        <v>RM5007</v>
      </c>
      <c r="D8" s="37">
        <f t="shared" si="0"/>
        <v>40</v>
      </c>
      <c r="E8" s="40">
        <f>VLOOKUP(B8,[16]MAster!$K:$T,7,FALSE)</f>
        <v>88</v>
      </c>
      <c r="F8" s="40">
        <f t="shared" si="3"/>
        <v>4320</v>
      </c>
      <c r="G8" s="40">
        <f t="shared" si="1"/>
        <v>50</v>
      </c>
      <c r="H8" s="40">
        <v>1</v>
      </c>
      <c r="I8" s="40">
        <f t="shared" si="2"/>
        <v>51</v>
      </c>
      <c r="J8" s="49">
        <v>40</v>
      </c>
      <c r="K8" s="45" t="s">
        <v>39</v>
      </c>
      <c r="L8" s="46" t="s">
        <v>362</v>
      </c>
    </row>
    <row r="9" spans="1:12" ht="21">
      <c r="A9" s="39" t="s">
        <v>102</v>
      </c>
      <c r="B9" s="86" t="s">
        <v>366</v>
      </c>
      <c r="C9" s="40" t="str">
        <f>VLOOKUP(B9,[16]MAster!$K:$T,10,FALSE)</f>
        <v>RM1136</v>
      </c>
      <c r="D9" s="37">
        <f t="shared" si="0"/>
        <v>92</v>
      </c>
      <c r="E9" s="40">
        <f>VLOOKUP(B9,[16]MAster!$K:$T,7,FALSE)</f>
        <v>6</v>
      </c>
      <c r="F9" s="40">
        <f t="shared" si="3"/>
        <v>1879</v>
      </c>
      <c r="G9" s="40">
        <f t="shared" si="1"/>
        <v>314</v>
      </c>
      <c r="H9" s="40">
        <v>1</v>
      </c>
      <c r="I9" s="40">
        <f t="shared" si="2"/>
        <v>315</v>
      </c>
      <c r="J9" s="48">
        <v>92</v>
      </c>
      <c r="K9" s="45" t="s">
        <v>39</v>
      </c>
      <c r="L9" s="46" t="s">
        <v>385</v>
      </c>
    </row>
    <row r="10" spans="1:12" ht="21">
      <c r="A10" s="39" t="s">
        <v>166</v>
      </c>
      <c r="B10" s="89" t="s">
        <v>167</v>
      </c>
      <c r="C10" s="40" t="str">
        <f>VLOOKUP(B10,[16]MAster!$K:$T,10,FALSE)</f>
        <v>RM1136</v>
      </c>
      <c r="D10" s="37">
        <f t="shared" si="0"/>
        <v>25</v>
      </c>
      <c r="E10" s="40">
        <f>VLOOKUP(B10,[16]MAster!$K:$T,7,FALSE)</f>
        <v>102</v>
      </c>
      <c r="F10" s="40">
        <f t="shared" ref="F10:F11" si="4">ROUNDUP(32*3600/D10,0)</f>
        <v>4608</v>
      </c>
      <c r="G10" s="40">
        <f t="shared" si="1"/>
        <v>46</v>
      </c>
      <c r="H10" s="40"/>
      <c r="I10" s="40">
        <f t="shared" si="2"/>
        <v>46</v>
      </c>
      <c r="J10" s="48">
        <v>25</v>
      </c>
      <c r="K10" s="45"/>
      <c r="L10" s="46"/>
    </row>
    <row r="11" spans="1:12" ht="21">
      <c r="A11" s="39" t="s">
        <v>352</v>
      </c>
      <c r="B11" s="89" t="s">
        <v>386</v>
      </c>
      <c r="C11" s="40" t="str">
        <f>VLOOKUP(B11,[16]MAster!$K:$T,10,FALSE)</f>
        <v>RM1107</v>
      </c>
      <c r="D11" s="37">
        <f t="shared" si="0"/>
        <v>18</v>
      </c>
      <c r="E11" s="40">
        <f>VLOOKUP(B11,[16]MAster!$K:$T,7,FALSE)</f>
        <v>108</v>
      </c>
      <c r="F11" s="40">
        <f t="shared" si="4"/>
        <v>6400</v>
      </c>
      <c r="G11" s="40">
        <f t="shared" si="1"/>
        <v>60</v>
      </c>
      <c r="H11" s="40">
        <v>1</v>
      </c>
      <c r="I11" s="40">
        <f t="shared" si="2"/>
        <v>61</v>
      </c>
      <c r="J11" s="48">
        <v>18</v>
      </c>
      <c r="K11" s="45"/>
      <c r="L11" s="46" t="s">
        <v>362</v>
      </c>
    </row>
    <row r="12" spans="1:12" ht="21">
      <c r="A12" s="92" t="s">
        <v>387</v>
      </c>
      <c r="B12" s="93" t="s">
        <v>198</v>
      </c>
      <c r="C12" s="40" t="str">
        <f>VLOOKUP(B12,[16]MAster!$K:$T,10,FALSE)</f>
        <v>RM2801</v>
      </c>
      <c r="D12" s="37">
        <f t="shared" si="0"/>
        <v>19</v>
      </c>
      <c r="E12" s="40">
        <f>VLOOKUP(B12,[16]MAster!$K:$T,7,FALSE)</f>
        <v>122</v>
      </c>
      <c r="F12" s="40">
        <f>ROUNDUP(48*3600/D12,0)</f>
        <v>9095</v>
      </c>
      <c r="G12" s="40">
        <f t="shared" si="1"/>
        <v>75</v>
      </c>
      <c r="H12" s="40">
        <v>1</v>
      </c>
      <c r="I12" s="40">
        <f t="shared" si="2"/>
        <v>76</v>
      </c>
      <c r="J12" s="69">
        <v>19</v>
      </c>
      <c r="K12" s="45" t="s">
        <v>39</v>
      </c>
      <c r="L12" s="63" t="s">
        <v>362</v>
      </c>
    </row>
    <row r="13" spans="1:12" ht="21">
      <c r="A13" s="42" t="s">
        <v>141</v>
      </c>
      <c r="B13" s="93" t="s">
        <v>388</v>
      </c>
      <c r="C13" s="40" t="str">
        <f>VLOOKUP(B13,[16]MAster!$K:$T,10,FALSE)</f>
        <v>RM1133</v>
      </c>
      <c r="D13" s="37">
        <f t="shared" si="0"/>
        <v>220</v>
      </c>
      <c r="E13" s="40">
        <f>VLOOKUP(B13,[16]MAster!$K:$T,7,FALSE)</f>
        <v>6</v>
      </c>
      <c r="F13" s="40">
        <f>ROUNDUP(32*3600/D13,0)</f>
        <v>524</v>
      </c>
      <c r="G13" s="40">
        <f t="shared" si="1"/>
        <v>88</v>
      </c>
      <c r="H13" s="40">
        <v>1</v>
      </c>
      <c r="I13" s="40">
        <f t="shared" si="2"/>
        <v>89</v>
      </c>
      <c r="J13" s="44">
        <v>220</v>
      </c>
      <c r="K13" s="45"/>
      <c r="L13" s="46" t="s">
        <v>362</v>
      </c>
    </row>
    <row r="14" spans="1:12" ht="21">
      <c r="A14" s="39" t="s">
        <v>389</v>
      </c>
      <c r="B14" s="89" t="s">
        <v>240</v>
      </c>
      <c r="C14" s="40" t="str">
        <f>VLOOKUP(B14,[16]MAster!$K:$T,10,FALSE)</f>
        <v>RM5407</v>
      </c>
      <c r="D14" s="37">
        <f t="shared" si="0"/>
        <v>54</v>
      </c>
      <c r="E14" s="40">
        <f>VLOOKUP(B14,[16]MAster!$K:$T,7,FALSE)</f>
        <v>216</v>
      </c>
      <c r="F14" s="40">
        <f t="shared" ref="F14:F17" si="5">ROUNDUP(48*3600/D14,0)</f>
        <v>3200</v>
      </c>
      <c r="G14" s="40">
        <f t="shared" si="1"/>
        <v>15</v>
      </c>
      <c r="H14" s="40"/>
      <c r="I14" s="40">
        <f t="shared" si="2"/>
        <v>15</v>
      </c>
      <c r="J14" s="48">
        <v>54</v>
      </c>
      <c r="K14" s="45" t="s">
        <v>39</v>
      </c>
      <c r="L14" s="46"/>
    </row>
    <row r="15" spans="1:12" ht="21">
      <c r="A15" s="39" t="s">
        <v>390</v>
      </c>
      <c r="B15" s="93" t="s">
        <v>344</v>
      </c>
      <c r="C15" s="40" t="str">
        <f>VLOOKUP(B15,[16]MAster!$K:$T,10,FALSE)</f>
        <v>RM5007</v>
      </c>
      <c r="D15" s="37">
        <f t="shared" si="0"/>
        <v>46</v>
      </c>
      <c r="E15" s="40">
        <f>VLOOKUP(B15,[16]MAster!$K:$T,7,FALSE)</f>
        <v>102</v>
      </c>
      <c r="F15" s="40">
        <f t="shared" si="5"/>
        <v>3757</v>
      </c>
      <c r="G15" s="40">
        <f t="shared" si="1"/>
        <v>37</v>
      </c>
      <c r="H15" s="40"/>
      <c r="I15" s="40">
        <f t="shared" si="2"/>
        <v>37</v>
      </c>
      <c r="J15" s="48">
        <v>46</v>
      </c>
      <c r="K15" s="47" t="s">
        <v>39</v>
      </c>
      <c r="L15" s="46"/>
    </row>
    <row r="16" spans="1:12" ht="21">
      <c r="A16" s="39" t="s">
        <v>143</v>
      </c>
      <c r="B16" s="89" t="s">
        <v>367</v>
      </c>
      <c r="C16" s="40" t="str">
        <f>VLOOKUP(B16,[16]MAster!$K:$T,10,FALSE)</f>
        <v>RM1121</v>
      </c>
      <c r="D16" s="37">
        <f t="shared" si="0"/>
        <v>45</v>
      </c>
      <c r="E16" s="40">
        <f>VLOOKUP(B16,[16]MAster!$K:$T,7,FALSE)</f>
        <v>70</v>
      </c>
      <c r="F16" s="40">
        <f t="shared" si="5"/>
        <v>3840</v>
      </c>
      <c r="G16" s="40">
        <f t="shared" si="1"/>
        <v>55</v>
      </c>
      <c r="H16" s="40">
        <v>1</v>
      </c>
      <c r="I16" s="40">
        <f t="shared" si="2"/>
        <v>56</v>
      </c>
      <c r="J16" s="48">
        <v>45</v>
      </c>
      <c r="K16" s="47" t="s">
        <v>39</v>
      </c>
      <c r="L16" s="46" t="s">
        <v>362</v>
      </c>
    </row>
    <row r="17" spans="1:12" ht="21">
      <c r="A17" s="39" t="s">
        <v>149</v>
      </c>
      <c r="B17" s="89" t="s">
        <v>355</v>
      </c>
      <c r="C17" s="40" t="str">
        <f>VLOOKUP(B17,[16]MAster!$K:$T,10,FALSE)</f>
        <v>RM1120</v>
      </c>
      <c r="D17" s="37">
        <f t="shared" si="0"/>
        <v>32</v>
      </c>
      <c r="E17" s="40">
        <f>VLOOKUP(B17,[16]MAster!$K:$T,7,FALSE)</f>
        <v>73</v>
      </c>
      <c r="F17" s="40">
        <f t="shared" si="5"/>
        <v>5400</v>
      </c>
      <c r="G17" s="40">
        <f t="shared" si="1"/>
        <v>74</v>
      </c>
      <c r="H17" s="40"/>
      <c r="I17" s="40">
        <f t="shared" si="2"/>
        <v>74</v>
      </c>
      <c r="J17" s="48">
        <v>32</v>
      </c>
      <c r="K17" s="45" t="s">
        <v>39</v>
      </c>
      <c r="L17" s="46"/>
    </row>
    <row r="18" spans="1:12" ht="21">
      <c r="A18" s="39" t="s">
        <v>323</v>
      </c>
      <c r="B18" s="89" t="s">
        <v>391</v>
      </c>
      <c r="C18" s="40" t="str">
        <f>VLOOKUP(B18,[16]MAster!$K:$T,10,FALSE)</f>
        <v>RM1135</v>
      </c>
      <c r="D18" s="37">
        <f t="shared" si="0"/>
        <v>16</v>
      </c>
      <c r="E18" s="40">
        <f>VLOOKUP(B18,[16]MAster!$K:$T,7,FALSE)</f>
        <v>211</v>
      </c>
      <c r="F18" s="40">
        <f>ROUNDUP(16*3600/D18,0)</f>
        <v>3600</v>
      </c>
      <c r="G18" s="40">
        <f t="shared" si="1"/>
        <v>18</v>
      </c>
      <c r="H18" s="40">
        <v>1</v>
      </c>
      <c r="I18" s="40">
        <f t="shared" si="2"/>
        <v>19</v>
      </c>
      <c r="J18" s="48">
        <v>16</v>
      </c>
      <c r="K18" s="45"/>
      <c r="L18" s="46" t="s">
        <v>362</v>
      </c>
    </row>
    <row r="19" spans="1:12" ht="21">
      <c r="A19" s="94" t="s">
        <v>392</v>
      </c>
      <c r="B19" s="89" t="s">
        <v>393</v>
      </c>
      <c r="C19" s="40" t="str">
        <f>VLOOKUP(B19,[16]MAster!$K:$T,10,FALSE)</f>
        <v>RM1135</v>
      </c>
      <c r="D19" s="37">
        <f t="shared" si="0"/>
        <v>28</v>
      </c>
      <c r="E19" s="40">
        <f>VLOOKUP(B19,[16]MAster!$K:$T,7,FALSE)</f>
        <v>98</v>
      </c>
      <c r="F19" s="40">
        <f>ROUNDUP(16*3600/D19,0)</f>
        <v>2058</v>
      </c>
      <c r="G19" s="40">
        <f t="shared" si="1"/>
        <v>21</v>
      </c>
      <c r="H19" s="40"/>
      <c r="I19" s="40">
        <f t="shared" si="2"/>
        <v>21</v>
      </c>
      <c r="J19" s="96">
        <v>28</v>
      </c>
      <c r="K19" s="45"/>
      <c r="L19" s="46"/>
    </row>
  </sheetData>
  <autoFilter ref="A1:L19" xr:uid="{1459D31E-6FA6-41C4-815D-C4E151C2FB10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0CCE-07C2-441E-8995-13D419EFF33C}">
  <dimension ref="A1:L49"/>
  <sheetViews>
    <sheetView topLeftCell="A23" workbookViewId="0">
      <selection activeCell="G2" sqref="G2:G49"/>
    </sheetView>
  </sheetViews>
  <sheetFormatPr defaultRowHeight="15"/>
  <cols>
    <col min="2" max="2" width="18.85546875" bestFit="1" customWidth="1"/>
    <col min="3" max="7" width="9.140625" style="127"/>
    <col min="8" max="12" width="9.140625" style="132"/>
  </cols>
  <sheetData>
    <row r="1" spans="1:12" ht="45">
      <c r="A1" s="150" t="s">
        <v>33</v>
      </c>
      <c r="B1" s="149" t="s">
        <v>34</v>
      </c>
      <c r="C1" s="36" t="s">
        <v>35</v>
      </c>
      <c r="D1" s="36" t="s">
        <v>36</v>
      </c>
      <c r="E1" s="36" t="s">
        <v>37</v>
      </c>
      <c r="F1" s="36" t="s">
        <v>126</v>
      </c>
      <c r="G1" s="31" t="s">
        <v>38</v>
      </c>
      <c r="H1" s="53" t="s">
        <v>58</v>
      </c>
      <c r="I1" s="55" t="s">
        <v>59</v>
      </c>
      <c r="J1" s="73" t="s">
        <v>60</v>
      </c>
      <c r="K1" s="54" t="s">
        <v>61</v>
      </c>
      <c r="L1" s="70" t="s">
        <v>62</v>
      </c>
    </row>
    <row r="2" spans="1:12" ht="21">
      <c r="A2" s="102" t="s">
        <v>63</v>
      </c>
      <c r="B2" s="99" t="s">
        <v>24</v>
      </c>
      <c r="C2" s="40" t="str">
        <f>VLOOKUP(B2,[16]MAster!$K:$T,10,FALSE)</f>
        <v>RM4705</v>
      </c>
      <c r="D2" s="37">
        <f>H2</f>
        <v>35</v>
      </c>
      <c r="E2" s="40">
        <f>VLOOKUP(B2,[16]MAster!$K:$T,7,FALSE)</f>
        <v>321</v>
      </c>
      <c r="F2" s="40">
        <f>ROUNDUP(24*3600/D2,0)</f>
        <v>2469</v>
      </c>
      <c r="G2" s="40">
        <f>IF(F2=" "," ",ROUNDUP(F2/E2,0))</f>
        <v>8</v>
      </c>
      <c r="H2" s="48">
        <v>35</v>
      </c>
      <c r="I2" s="45" t="s">
        <v>39</v>
      </c>
      <c r="J2" s="46" t="s">
        <v>50</v>
      </c>
      <c r="K2" s="46">
        <v>8</v>
      </c>
      <c r="L2" s="46"/>
    </row>
    <row r="3" spans="1:12" ht="21">
      <c r="A3" s="102" t="s">
        <v>64</v>
      </c>
      <c r="B3" s="99" t="s">
        <v>24</v>
      </c>
      <c r="C3" s="40" t="str">
        <f>VLOOKUP(B3,[16]MAster!$K:$T,10,FALSE)</f>
        <v>RM4705</v>
      </c>
      <c r="D3" s="37">
        <f t="shared" ref="D3:D49" si="0">H3</f>
        <v>35</v>
      </c>
      <c r="E3" s="40">
        <f>VLOOKUP(B3,[16]MAster!$K:$T,7,FALSE)</f>
        <v>321</v>
      </c>
      <c r="F3" s="40">
        <f t="shared" ref="F3:F49" si="1">ROUNDUP(24*3600/D3,0)</f>
        <v>2469</v>
      </c>
      <c r="G3" s="40">
        <f t="shared" ref="G3:G49" si="2">IF(F3=" "," ",ROUNDUP(F3/E3,0))</f>
        <v>8</v>
      </c>
      <c r="H3" s="48">
        <v>35</v>
      </c>
      <c r="I3" s="45" t="s">
        <v>39</v>
      </c>
      <c r="J3" s="46" t="s">
        <v>50</v>
      </c>
      <c r="K3" s="46">
        <v>8</v>
      </c>
      <c r="L3" s="46"/>
    </row>
    <row r="4" spans="1:12" ht="21">
      <c r="A4" s="102" t="s">
        <v>65</v>
      </c>
      <c r="B4" s="99" t="s">
        <v>24</v>
      </c>
      <c r="C4" s="40" t="str">
        <f>VLOOKUP(B4,[16]MAster!$K:$T,10,FALSE)</f>
        <v>RM4705</v>
      </c>
      <c r="D4" s="37">
        <f t="shared" si="0"/>
        <v>35</v>
      </c>
      <c r="E4" s="40">
        <f>VLOOKUP(B4,[16]MAster!$K:$T,7,FALSE)</f>
        <v>321</v>
      </c>
      <c r="F4" s="40">
        <f t="shared" si="1"/>
        <v>2469</v>
      </c>
      <c r="G4" s="40">
        <f t="shared" si="2"/>
        <v>8</v>
      </c>
      <c r="H4" s="48">
        <v>35</v>
      </c>
      <c r="I4" s="45" t="s">
        <v>39</v>
      </c>
      <c r="J4" s="46" t="s">
        <v>50</v>
      </c>
      <c r="K4" s="46">
        <v>8</v>
      </c>
      <c r="L4" s="46"/>
    </row>
    <row r="5" spans="1:12" ht="21">
      <c r="A5" s="102" t="s">
        <v>66</v>
      </c>
      <c r="B5" s="99" t="s">
        <v>22</v>
      </c>
      <c r="C5" s="40" t="str">
        <f>VLOOKUP(B5,[16]MAster!$K:$T,10,FALSE)</f>
        <v>RM4812</v>
      </c>
      <c r="D5" s="37">
        <f t="shared" si="0"/>
        <v>26</v>
      </c>
      <c r="E5" s="40">
        <f>VLOOKUP(B5,[16]MAster!$K:$T,7,FALSE)</f>
        <v>450</v>
      </c>
      <c r="F5" s="40">
        <f t="shared" si="1"/>
        <v>3324</v>
      </c>
      <c r="G5" s="40">
        <f t="shared" si="2"/>
        <v>8</v>
      </c>
      <c r="H5" s="48">
        <v>26</v>
      </c>
      <c r="I5" s="45" t="s">
        <v>39</v>
      </c>
      <c r="J5" s="46" t="s">
        <v>67</v>
      </c>
      <c r="K5" s="46">
        <v>8</v>
      </c>
      <c r="L5" s="46"/>
    </row>
    <row r="6" spans="1:12" ht="21">
      <c r="A6" s="102" t="s">
        <v>68</v>
      </c>
      <c r="B6" s="99" t="s">
        <v>24</v>
      </c>
      <c r="C6" s="40" t="str">
        <f>VLOOKUP(B6,[16]MAster!$K:$T,10,FALSE)</f>
        <v>RM4705</v>
      </c>
      <c r="D6" s="37">
        <f t="shared" si="0"/>
        <v>35</v>
      </c>
      <c r="E6" s="40">
        <f>VLOOKUP(B6,[16]MAster!$K:$T,7,FALSE)</f>
        <v>321</v>
      </c>
      <c r="F6" s="40">
        <f t="shared" si="1"/>
        <v>2469</v>
      </c>
      <c r="G6" s="40">
        <f t="shared" si="2"/>
        <v>8</v>
      </c>
      <c r="H6" s="48">
        <v>35</v>
      </c>
      <c r="I6" s="45" t="s">
        <v>39</v>
      </c>
      <c r="J6" s="46" t="s">
        <v>50</v>
      </c>
      <c r="K6" s="46">
        <v>8</v>
      </c>
      <c r="L6" s="46"/>
    </row>
    <row r="7" spans="1:12" ht="21">
      <c r="A7" s="102" t="s">
        <v>70</v>
      </c>
      <c r="B7" s="99" t="s">
        <v>24</v>
      </c>
      <c r="C7" s="40" t="str">
        <f>VLOOKUP(B7,[16]MAster!$K:$T,10,FALSE)</f>
        <v>RM4705</v>
      </c>
      <c r="D7" s="37">
        <f t="shared" si="0"/>
        <v>35</v>
      </c>
      <c r="E7" s="40">
        <f>VLOOKUP(B7,[16]MAster!$K:$T,7,FALSE)</f>
        <v>321</v>
      </c>
      <c r="F7" s="40">
        <f t="shared" si="1"/>
        <v>2469</v>
      </c>
      <c r="G7" s="40">
        <f t="shared" si="2"/>
        <v>8</v>
      </c>
      <c r="H7" s="48">
        <v>35</v>
      </c>
      <c r="I7" s="45" t="s">
        <v>39</v>
      </c>
      <c r="J7" s="46" t="s">
        <v>50</v>
      </c>
      <c r="K7" s="46">
        <v>8</v>
      </c>
      <c r="L7" s="46"/>
    </row>
    <row r="8" spans="1:12" ht="21">
      <c r="A8" s="102" t="s">
        <v>71</v>
      </c>
      <c r="B8" s="99" t="s">
        <v>26</v>
      </c>
      <c r="C8" s="40" t="str">
        <f>VLOOKUP(B8,[16]MAster!$K:$T,10,FALSE)</f>
        <v>RM2808</v>
      </c>
      <c r="D8" s="37">
        <f t="shared" si="0"/>
        <v>34</v>
      </c>
      <c r="E8" s="40">
        <f>VLOOKUP(B8,[16]MAster!$K:$T,7,FALSE)</f>
        <v>37</v>
      </c>
      <c r="F8" s="40">
        <f t="shared" si="1"/>
        <v>2542</v>
      </c>
      <c r="G8" s="40">
        <f t="shared" si="2"/>
        <v>69</v>
      </c>
      <c r="H8" s="48">
        <v>34</v>
      </c>
      <c r="I8" s="45" t="s">
        <v>39</v>
      </c>
      <c r="J8" s="46" t="s">
        <v>72</v>
      </c>
      <c r="K8" s="46">
        <v>69</v>
      </c>
      <c r="L8" s="46"/>
    </row>
    <row r="9" spans="1:12" ht="21">
      <c r="A9" s="104" t="s">
        <v>74</v>
      </c>
      <c r="B9" s="99" t="s">
        <v>26</v>
      </c>
      <c r="C9" s="40" t="str">
        <f>VLOOKUP(B9,[16]MAster!$K:$T,10,FALSE)</f>
        <v>RM2808</v>
      </c>
      <c r="D9" s="37">
        <f t="shared" si="0"/>
        <v>34</v>
      </c>
      <c r="E9" s="40">
        <f>VLOOKUP(B9,[16]MAster!$K:$T,7,FALSE)</f>
        <v>37</v>
      </c>
      <c r="F9" s="40">
        <f t="shared" si="1"/>
        <v>2542</v>
      </c>
      <c r="G9" s="40">
        <f t="shared" si="2"/>
        <v>69</v>
      </c>
      <c r="H9" s="44">
        <v>34</v>
      </c>
      <c r="I9" s="68" t="s">
        <v>39</v>
      </c>
      <c r="J9" s="64" t="s">
        <v>72</v>
      </c>
      <c r="K9" s="64">
        <v>69</v>
      </c>
      <c r="L9" s="64"/>
    </row>
    <row r="10" spans="1:12" ht="21">
      <c r="A10" s="102" t="s">
        <v>75</v>
      </c>
      <c r="B10" s="99" t="s">
        <v>23</v>
      </c>
      <c r="C10" s="40" t="str">
        <f>VLOOKUP(B10,[16]MAster!$K:$T,10,FALSE)</f>
        <v>RM3501</v>
      </c>
      <c r="D10" s="37">
        <f t="shared" si="0"/>
        <v>42</v>
      </c>
      <c r="E10" s="40">
        <f>VLOOKUP(B10,[16]MAster!$K:$T,7,FALSE)</f>
        <v>146</v>
      </c>
      <c r="F10" s="40">
        <f t="shared" si="1"/>
        <v>2058</v>
      </c>
      <c r="G10" s="40">
        <f t="shared" si="2"/>
        <v>15</v>
      </c>
      <c r="H10" s="48">
        <v>42</v>
      </c>
      <c r="I10" s="45" t="s">
        <v>39</v>
      </c>
      <c r="J10" s="46" t="s">
        <v>69</v>
      </c>
      <c r="K10" s="46">
        <v>15</v>
      </c>
      <c r="L10" s="46"/>
    </row>
    <row r="11" spans="1:12" ht="21">
      <c r="A11" s="102" t="s">
        <v>76</v>
      </c>
      <c r="B11" s="100" t="s">
        <v>360</v>
      </c>
      <c r="C11" s="40" t="str">
        <f>VLOOKUP(B11,[16]MAster!$K:$T,10,FALSE)</f>
        <v>RM2602</v>
      </c>
      <c r="D11" s="37">
        <f t="shared" si="0"/>
        <v>173</v>
      </c>
      <c r="E11" s="40">
        <f>VLOOKUP(B11,[16]MAster!$K:$T,7,FALSE)</f>
        <v>6</v>
      </c>
      <c r="F11" s="40">
        <f t="shared" si="1"/>
        <v>500</v>
      </c>
      <c r="G11" s="40">
        <f t="shared" si="2"/>
        <v>84</v>
      </c>
      <c r="H11" s="48">
        <v>173</v>
      </c>
      <c r="I11" s="45" t="s">
        <v>39</v>
      </c>
      <c r="J11" s="46" t="s">
        <v>361</v>
      </c>
      <c r="K11" s="46">
        <v>84</v>
      </c>
      <c r="L11" s="46"/>
    </row>
    <row r="12" spans="1:12" ht="21">
      <c r="A12" s="103" t="s">
        <v>77</v>
      </c>
      <c r="B12" s="99" t="s">
        <v>151</v>
      </c>
      <c r="C12" s="40" t="str">
        <f>VLOOKUP(B12,[16]MAster!$K:$T,10,FALSE)</f>
        <v>RM3602</v>
      </c>
      <c r="D12" s="37">
        <f t="shared" si="0"/>
        <v>31</v>
      </c>
      <c r="E12" s="40">
        <f>VLOOKUP(B12,[16]MAster!$K:$T,7,FALSE)</f>
        <v>85</v>
      </c>
      <c r="F12" s="40">
        <f t="shared" si="1"/>
        <v>2788</v>
      </c>
      <c r="G12" s="40">
        <f t="shared" si="2"/>
        <v>33</v>
      </c>
      <c r="H12" s="69">
        <v>31</v>
      </c>
      <c r="I12" s="47" t="s">
        <v>39</v>
      </c>
      <c r="J12" s="63" t="s">
        <v>152</v>
      </c>
      <c r="K12" s="63">
        <v>33</v>
      </c>
      <c r="L12" s="63"/>
    </row>
    <row r="13" spans="1:12" ht="21">
      <c r="A13" s="102" t="s">
        <v>153</v>
      </c>
      <c r="B13" s="99" t="s">
        <v>363</v>
      </c>
      <c r="C13" s="40" t="str">
        <f>VLOOKUP(B13,[16]MAster!$K:$T,10,FALSE)</f>
        <v>RM1101</v>
      </c>
      <c r="D13" s="37">
        <f t="shared" si="0"/>
        <v>24</v>
      </c>
      <c r="E13" s="40">
        <f>VLOOKUP(B13,[16]MAster!$K:$T,7,FALSE)</f>
        <v>120</v>
      </c>
      <c r="F13" s="40">
        <f t="shared" si="1"/>
        <v>3600</v>
      </c>
      <c r="G13" s="40">
        <f t="shared" si="2"/>
        <v>30</v>
      </c>
      <c r="H13" s="48">
        <v>24</v>
      </c>
      <c r="I13" s="45" t="s">
        <v>39</v>
      </c>
      <c r="J13" s="46" t="s">
        <v>181</v>
      </c>
      <c r="K13" s="46">
        <v>30</v>
      </c>
      <c r="L13" s="46"/>
    </row>
    <row r="14" spans="1:12" ht="21">
      <c r="A14" s="102" t="s">
        <v>81</v>
      </c>
      <c r="B14" s="99" t="s">
        <v>10</v>
      </c>
      <c r="C14" s="40" t="str">
        <f>VLOOKUP(B14,[16]MAster!$K:$T,10,FALSE)</f>
        <v>RM1103</v>
      </c>
      <c r="D14" s="37">
        <f t="shared" si="0"/>
        <v>20</v>
      </c>
      <c r="E14" s="40">
        <f>VLOOKUP(B14,[16]MAster!$K:$T,7,FALSE)</f>
        <v>63</v>
      </c>
      <c r="F14" s="40">
        <f>ROUNDUP(16*3600/D14,0)</f>
        <v>2880</v>
      </c>
      <c r="G14" s="40">
        <f t="shared" si="2"/>
        <v>46</v>
      </c>
      <c r="H14" s="48">
        <v>20</v>
      </c>
      <c r="I14" s="45"/>
      <c r="J14" s="46" t="s">
        <v>80</v>
      </c>
      <c r="K14" s="46">
        <v>46</v>
      </c>
      <c r="L14" s="46"/>
    </row>
    <row r="15" spans="1:12" ht="21">
      <c r="A15" s="102" t="s">
        <v>83</v>
      </c>
      <c r="B15" s="99" t="s">
        <v>5</v>
      </c>
      <c r="C15" s="40" t="str">
        <f>VLOOKUP(B15,[16]MAster!$K:$T,10,FALSE)</f>
        <v>RM1135</v>
      </c>
      <c r="D15" s="37">
        <f t="shared" si="0"/>
        <v>22</v>
      </c>
      <c r="E15" s="40">
        <f>VLOOKUP(B15,[16]MAster!$K:$T,7,FALSE)</f>
        <v>102</v>
      </c>
      <c r="F15" s="40">
        <f t="shared" si="1"/>
        <v>3928</v>
      </c>
      <c r="G15" s="40">
        <f t="shared" si="2"/>
        <v>39</v>
      </c>
      <c r="H15" s="48">
        <v>22</v>
      </c>
      <c r="I15" s="45" t="s">
        <v>39</v>
      </c>
      <c r="J15" s="46" t="s">
        <v>49</v>
      </c>
      <c r="K15" s="46">
        <v>39</v>
      </c>
      <c r="L15" s="46"/>
    </row>
    <row r="16" spans="1:12" ht="21">
      <c r="A16" s="102" t="s">
        <v>85</v>
      </c>
      <c r="B16" s="99" t="s">
        <v>154</v>
      </c>
      <c r="C16" s="40" t="str">
        <f>VLOOKUP(B16,[16]MAster!$K:$T,10,FALSE)</f>
        <v>RM1107</v>
      </c>
      <c r="D16" s="37">
        <f t="shared" si="0"/>
        <v>38</v>
      </c>
      <c r="E16" s="40">
        <f>VLOOKUP(B16,[16]MAster!$K:$T,7,FALSE)</f>
        <v>108</v>
      </c>
      <c r="F16" s="40">
        <f t="shared" si="1"/>
        <v>2274</v>
      </c>
      <c r="G16" s="40">
        <f t="shared" si="2"/>
        <v>22</v>
      </c>
      <c r="H16" s="48">
        <v>38</v>
      </c>
      <c r="I16" s="45" t="s">
        <v>39</v>
      </c>
      <c r="J16" s="46" t="s">
        <v>52</v>
      </c>
      <c r="K16" s="46">
        <v>22</v>
      </c>
      <c r="L16" s="46"/>
    </row>
    <row r="17" spans="1:12" ht="21">
      <c r="A17" s="103" t="s">
        <v>86</v>
      </c>
      <c r="B17" s="101" t="s">
        <v>154</v>
      </c>
      <c r="C17" s="40" t="str">
        <f>VLOOKUP(B17,[16]MAster!$K:$T,10,FALSE)</f>
        <v>RM1107</v>
      </c>
      <c r="D17" s="37">
        <f t="shared" si="0"/>
        <v>38</v>
      </c>
      <c r="E17" s="40">
        <f>VLOOKUP(B17,[16]MAster!$K:$T,7,FALSE)</f>
        <v>108</v>
      </c>
      <c r="F17" s="40">
        <f t="shared" si="1"/>
        <v>2274</v>
      </c>
      <c r="G17" s="40">
        <f t="shared" si="2"/>
        <v>22</v>
      </c>
      <c r="H17" s="69">
        <v>38</v>
      </c>
      <c r="I17" s="68" t="s">
        <v>39</v>
      </c>
      <c r="J17" s="63" t="s">
        <v>52</v>
      </c>
      <c r="K17" s="63">
        <v>22</v>
      </c>
      <c r="L17" s="63"/>
    </row>
    <row r="18" spans="1:12" ht="21">
      <c r="A18" s="102" t="s">
        <v>89</v>
      </c>
      <c r="B18" s="99" t="s">
        <v>396</v>
      </c>
      <c r="C18" s="40" t="str">
        <f>VLOOKUP(B18,[16]MAster!$K:$T,10,FALSE)</f>
        <v>RM4701</v>
      </c>
      <c r="D18" s="37">
        <f t="shared" si="0"/>
        <v>40</v>
      </c>
      <c r="E18" s="40">
        <f>VLOOKUP(B18,[16]MAster!$K:$T,7,FALSE)</f>
        <v>47</v>
      </c>
      <c r="F18" s="40">
        <f t="shared" si="1"/>
        <v>2160</v>
      </c>
      <c r="G18" s="40">
        <f t="shared" si="2"/>
        <v>46</v>
      </c>
      <c r="H18" s="48">
        <v>40</v>
      </c>
      <c r="I18" s="45" t="s">
        <v>39</v>
      </c>
      <c r="J18" s="46" t="s">
        <v>397</v>
      </c>
      <c r="K18" s="46">
        <v>46</v>
      </c>
      <c r="L18" s="46" t="s">
        <v>398</v>
      </c>
    </row>
    <row r="19" spans="1:12" ht="21">
      <c r="A19" s="102" t="s">
        <v>91</v>
      </c>
      <c r="B19" s="99" t="s">
        <v>364</v>
      </c>
      <c r="C19" s="40" t="str">
        <f>VLOOKUP(B19,[16]MAster!$K:$T,10,FALSE)</f>
        <v>RM1112</v>
      </c>
      <c r="D19" s="37">
        <f t="shared" si="0"/>
        <v>22</v>
      </c>
      <c r="E19" s="40">
        <f>VLOOKUP(B19,[16]MAster!$K:$T,7,FALSE)</f>
        <v>154</v>
      </c>
      <c r="F19" s="40">
        <f t="shared" si="1"/>
        <v>3928</v>
      </c>
      <c r="G19" s="40">
        <f t="shared" si="2"/>
        <v>26</v>
      </c>
      <c r="H19" s="48">
        <v>22</v>
      </c>
      <c r="I19" s="45" t="s">
        <v>39</v>
      </c>
      <c r="J19" s="46" t="s">
        <v>359</v>
      </c>
      <c r="K19" s="46">
        <v>26</v>
      </c>
      <c r="L19" s="46"/>
    </row>
    <row r="20" spans="1:12" ht="21">
      <c r="A20" s="102" t="s">
        <v>92</v>
      </c>
      <c r="B20" s="99" t="s">
        <v>31</v>
      </c>
      <c r="C20" s="40" t="str">
        <f>VLOOKUP(B20,[16]MAster!$K:$T,10,FALSE)</f>
        <v>RM5601</v>
      </c>
      <c r="D20" s="37">
        <f t="shared" si="0"/>
        <v>46</v>
      </c>
      <c r="E20" s="40">
        <f>VLOOKUP(B20,[16]MAster!$K:$T,7,FALSE)</f>
        <v>39</v>
      </c>
      <c r="F20" s="40">
        <f t="shared" si="1"/>
        <v>1879</v>
      </c>
      <c r="G20" s="40">
        <f t="shared" si="2"/>
        <v>49</v>
      </c>
      <c r="H20" s="48">
        <v>46</v>
      </c>
      <c r="I20" s="45" t="s">
        <v>39</v>
      </c>
      <c r="J20" s="46" t="s">
        <v>108</v>
      </c>
      <c r="K20" s="46">
        <v>49</v>
      </c>
      <c r="L20" s="46"/>
    </row>
    <row r="21" spans="1:12" ht="21">
      <c r="A21" s="102" t="s">
        <v>94</v>
      </c>
      <c r="B21" s="99" t="s">
        <v>399</v>
      </c>
      <c r="C21" s="40" t="str">
        <f>VLOOKUP(B21,[16]MAster!$K:$T,10,FALSE)</f>
        <v>RM1135</v>
      </c>
      <c r="D21" s="37">
        <f t="shared" si="0"/>
        <v>24</v>
      </c>
      <c r="E21" s="40">
        <f>VLOOKUP(B21,[16]MAster!$K:$T,7,FALSE)</f>
        <v>18</v>
      </c>
      <c r="F21" s="40">
        <f>ROUNDUP(16*3600/D21,0)</f>
        <v>2400</v>
      </c>
      <c r="G21" s="40">
        <f t="shared" si="2"/>
        <v>134</v>
      </c>
      <c r="H21" s="48">
        <v>24</v>
      </c>
      <c r="I21" s="45"/>
      <c r="J21" s="46" t="s">
        <v>49</v>
      </c>
      <c r="K21" s="46">
        <v>134</v>
      </c>
      <c r="L21" s="46" t="s">
        <v>398</v>
      </c>
    </row>
    <row r="22" spans="1:12" ht="21">
      <c r="A22" s="99" t="s">
        <v>95</v>
      </c>
      <c r="B22" s="99" t="s">
        <v>365</v>
      </c>
      <c r="C22" s="40" t="str">
        <f>VLOOKUP(B22,[16]MAster!$K:$T,10,FALSE)</f>
        <v>RM5007</v>
      </c>
      <c r="D22" s="37">
        <f t="shared" si="0"/>
        <v>40</v>
      </c>
      <c r="E22" s="40">
        <f>VLOOKUP(B22,[16]MAster!$K:$T,7,FALSE)</f>
        <v>88</v>
      </c>
      <c r="F22" s="40">
        <f t="shared" si="1"/>
        <v>2160</v>
      </c>
      <c r="G22" s="40">
        <f t="shared" si="2"/>
        <v>25</v>
      </c>
      <c r="H22" s="49">
        <v>40</v>
      </c>
      <c r="I22" s="45" t="s">
        <v>39</v>
      </c>
      <c r="J22" s="65" t="s">
        <v>156</v>
      </c>
      <c r="K22" s="138">
        <v>25</v>
      </c>
      <c r="L22" s="46"/>
    </row>
    <row r="23" spans="1:12" ht="21">
      <c r="A23" s="99" t="s">
        <v>40</v>
      </c>
      <c r="B23" s="99" t="s">
        <v>157</v>
      </c>
      <c r="C23" s="40" t="str">
        <f>VLOOKUP(B23,[16]MAster!$K:$T,10,FALSE)</f>
        <v>RM1136</v>
      </c>
      <c r="D23" s="37">
        <f t="shared" si="0"/>
        <v>23</v>
      </c>
      <c r="E23" s="40">
        <f>VLOOKUP(B23,[16]MAster!$K:$T,7,FALSE)</f>
        <v>141</v>
      </c>
      <c r="F23" s="40">
        <f>ROUNDUP(16*3600/D23,0)</f>
        <v>2505</v>
      </c>
      <c r="G23" s="40">
        <f t="shared" si="2"/>
        <v>18</v>
      </c>
      <c r="H23" s="49">
        <v>23</v>
      </c>
      <c r="I23" s="45"/>
      <c r="J23" s="65" t="s">
        <v>88</v>
      </c>
      <c r="K23" s="138">
        <v>18</v>
      </c>
      <c r="L23" s="46"/>
    </row>
    <row r="24" spans="1:12" ht="21">
      <c r="A24" s="99" t="s">
        <v>43</v>
      </c>
      <c r="B24" s="99" t="s">
        <v>20</v>
      </c>
      <c r="C24" s="40" t="str">
        <f>VLOOKUP(B24,[16]MAster!$K:$T,10,FALSE)</f>
        <v>RM1805</v>
      </c>
      <c r="D24" s="37">
        <f t="shared" si="0"/>
        <v>16</v>
      </c>
      <c r="E24" s="40">
        <f>VLOOKUP(B24,[16]MAster!$K:$T,7,FALSE)</f>
        <v>180</v>
      </c>
      <c r="F24" s="40">
        <f t="shared" si="1"/>
        <v>5400</v>
      </c>
      <c r="G24" s="40">
        <f t="shared" si="2"/>
        <v>30</v>
      </c>
      <c r="H24" s="49">
        <v>16</v>
      </c>
      <c r="I24" s="45" t="s">
        <v>39</v>
      </c>
      <c r="J24" s="65" t="s">
        <v>99</v>
      </c>
      <c r="K24" s="138">
        <v>30</v>
      </c>
      <c r="L24" s="46"/>
    </row>
    <row r="25" spans="1:12" ht="21">
      <c r="A25" s="99" t="s">
        <v>97</v>
      </c>
      <c r="B25" s="99" t="s">
        <v>19</v>
      </c>
      <c r="C25" s="40" t="str">
        <f>VLOOKUP(B25,[16]MAster!$K:$T,10,FALSE)</f>
        <v>RM1805</v>
      </c>
      <c r="D25" s="37">
        <f t="shared" si="0"/>
        <v>17</v>
      </c>
      <c r="E25" s="40">
        <f>VLOOKUP(B25,[16]MAster!$K:$T,7,FALSE)</f>
        <v>142</v>
      </c>
      <c r="F25" s="40">
        <f t="shared" si="1"/>
        <v>5083</v>
      </c>
      <c r="G25" s="40">
        <f t="shared" si="2"/>
        <v>36</v>
      </c>
      <c r="H25" s="49">
        <v>17</v>
      </c>
      <c r="I25" s="45" t="s">
        <v>39</v>
      </c>
      <c r="J25" s="65" t="s">
        <v>99</v>
      </c>
      <c r="K25" s="138">
        <v>36</v>
      </c>
      <c r="L25" s="46"/>
    </row>
    <row r="26" spans="1:12" ht="21">
      <c r="A26" s="99" t="s">
        <v>98</v>
      </c>
      <c r="B26" s="99" t="s">
        <v>19</v>
      </c>
      <c r="C26" s="40" t="str">
        <f>VLOOKUP(B26,[16]MAster!$K:$T,10,FALSE)</f>
        <v>RM1805</v>
      </c>
      <c r="D26" s="37">
        <f t="shared" si="0"/>
        <v>17</v>
      </c>
      <c r="E26" s="40">
        <f>VLOOKUP(B26,[16]MAster!$K:$T,7,FALSE)</f>
        <v>142</v>
      </c>
      <c r="F26" s="40">
        <f t="shared" si="1"/>
        <v>5083</v>
      </c>
      <c r="G26" s="40">
        <f t="shared" si="2"/>
        <v>36</v>
      </c>
      <c r="H26" s="49">
        <v>17</v>
      </c>
      <c r="I26" s="45" t="s">
        <v>39</v>
      </c>
      <c r="J26" s="65" t="s">
        <v>99</v>
      </c>
      <c r="K26" s="138">
        <v>36</v>
      </c>
      <c r="L26" s="46"/>
    </row>
    <row r="27" spans="1:12" ht="21">
      <c r="A27" s="102" t="s">
        <v>44</v>
      </c>
      <c r="B27" s="99" t="s">
        <v>18</v>
      </c>
      <c r="C27" s="40" t="str">
        <f>VLOOKUP(B27,[16]MAster!$K:$T,10,FALSE)</f>
        <v>RM1805</v>
      </c>
      <c r="D27" s="37">
        <f t="shared" si="0"/>
        <v>16</v>
      </c>
      <c r="E27" s="40">
        <f>VLOOKUP(B27,[16]MAster!$K:$T,7,FALSE)</f>
        <v>202</v>
      </c>
      <c r="F27" s="40">
        <f t="shared" si="1"/>
        <v>5400</v>
      </c>
      <c r="G27" s="40">
        <f t="shared" si="2"/>
        <v>27</v>
      </c>
      <c r="H27" s="48">
        <v>16</v>
      </c>
      <c r="I27" s="45" t="s">
        <v>39</v>
      </c>
      <c r="J27" s="46" t="s">
        <v>99</v>
      </c>
      <c r="K27" s="46">
        <v>27</v>
      </c>
      <c r="L27" s="63"/>
    </row>
    <row r="28" spans="1:12" ht="21">
      <c r="A28" s="102" t="s">
        <v>100</v>
      </c>
      <c r="B28" s="99" t="s">
        <v>19</v>
      </c>
      <c r="C28" s="40" t="str">
        <f>VLOOKUP(B28,[16]MAster!$K:$T,10,FALSE)</f>
        <v>RM1805</v>
      </c>
      <c r="D28" s="37">
        <f t="shared" si="0"/>
        <v>17</v>
      </c>
      <c r="E28" s="40">
        <f>VLOOKUP(B28,[16]MAster!$K:$T,7,FALSE)</f>
        <v>142</v>
      </c>
      <c r="F28" s="40">
        <f t="shared" si="1"/>
        <v>5083</v>
      </c>
      <c r="G28" s="40">
        <f t="shared" si="2"/>
        <v>36</v>
      </c>
      <c r="H28" s="48">
        <v>17</v>
      </c>
      <c r="I28" s="45" t="s">
        <v>39</v>
      </c>
      <c r="J28" s="46" t="s">
        <v>99</v>
      </c>
      <c r="K28" s="46">
        <v>36</v>
      </c>
      <c r="L28" s="46"/>
    </row>
    <row r="29" spans="1:12" ht="21">
      <c r="A29" s="99" t="s">
        <v>101</v>
      </c>
      <c r="B29" s="99" t="s">
        <v>19</v>
      </c>
      <c r="C29" s="40" t="str">
        <f>VLOOKUP(B29,[16]MAster!$K:$T,10,FALSE)</f>
        <v>RM1805</v>
      </c>
      <c r="D29" s="37">
        <f t="shared" si="0"/>
        <v>17</v>
      </c>
      <c r="E29" s="40">
        <f>VLOOKUP(B29,[16]MAster!$K:$T,7,FALSE)</f>
        <v>142</v>
      </c>
      <c r="F29" s="40">
        <f t="shared" si="1"/>
        <v>5083</v>
      </c>
      <c r="G29" s="40">
        <f t="shared" si="2"/>
        <v>36</v>
      </c>
      <c r="H29" s="49">
        <v>17</v>
      </c>
      <c r="I29" s="45" t="s">
        <v>39</v>
      </c>
      <c r="J29" s="65" t="s">
        <v>99</v>
      </c>
      <c r="K29" s="138">
        <v>36</v>
      </c>
      <c r="L29" s="46"/>
    </row>
    <row r="30" spans="1:12" ht="21">
      <c r="A30" s="102" t="s">
        <v>102</v>
      </c>
      <c r="B30" s="99" t="s">
        <v>400</v>
      </c>
      <c r="C30" s="40" t="str">
        <f>VLOOKUP(B30,[16]MAster!$K:$T,10,FALSE)</f>
        <v>RM1126</v>
      </c>
      <c r="D30" s="37">
        <f t="shared" si="0"/>
        <v>203</v>
      </c>
      <c r="E30" s="40">
        <f>VLOOKUP(B30,[16]MAster!$K:$T,7,FALSE)</f>
        <v>1</v>
      </c>
      <c r="F30" s="40">
        <f t="shared" si="1"/>
        <v>426</v>
      </c>
      <c r="G30" s="40">
        <f t="shared" si="2"/>
        <v>426</v>
      </c>
      <c r="H30" s="48">
        <v>203</v>
      </c>
      <c r="I30" s="45" t="s">
        <v>39</v>
      </c>
      <c r="J30" s="46" t="s">
        <v>47</v>
      </c>
      <c r="K30" s="46">
        <v>426</v>
      </c>
      <c r="L30" s="46" t="s">
        <v>398</v>
      </c>
    </row>
    <row r="31" spans="1:12" ht="21">
      <c r="A31" s="102" t="s">
        <v>103</v>
      </c>
      <c r="B31" s="99" t="s">
        <v>137</v>
      </c>
      <c r="C31" s="40" t="str">
        <f>VLOOKUP(B31,[16]MAster!$K:$T,10,FALSE)</f>
        <v>RM1137</v>
      </c>
      <c r="D31" s="37">
        <f t="shared" si="0"/>
        <v>18</v>
      </c>
      <c r="E31" s="40">
        <f>VLOOKUP(B31,[16]MAster!$K:$T,7,FALSE)</f>
        <v>225</v>
      </c>
      <c r="F31" s="40">
        <f>ROUNDUP(16*3600/D31,0)</f>
        <v>3200</v>
      </c>
      <c r="G31" s="40">
        <f t="shared" si="2"/>
        <v>15</v>
      </c>
      <c r="H31" s="48">
        <v>18</v>
      </c>
      <c r="I31" s="45"/>
      <c r="J31" s="46" t="s">
        <v>111</v>
      </c>
      <c r="K31" s="46">
        <v>15</v>
      </c>
      <c r="L31" s="46"/>
    </row>
    <row r="32" spans="1:12" ht="21">
      <c r="A32" s="104" t="s">
        <v>104</v>
      </c>
      <c r="B32" s="100" t="s">
        <v>25</v>
      </c>
      <c r="C32" s="40" t="str">
        <f>VLOOKUP(B32,[16]MAster!$K:$T,10,FALSE)</f>
        <v>RM2808</v>
      </c>
      <c r="D32" s="37">
        <f t="shared" si="0"/>
        <v>33</v>
      </c>
      <c r="E32" s="40">
        <f>VLOOKUP(B32,[16]MAster!$K:$T,7,FALSE)</f>
        <v>41</v>
      </c>
      <c r="F32" s="40">
        <f t="shared" si="1"/>
        <v>2619</v>
      </c>
      <c r="G32" s="40">
        <f t="shared" si="2"/>
        <v>64</v>
      </c>
      <c r="H32" s="44">
        <v>33</v>
      </c>
      <c r="I32" s="45" t="s">
        <v>39</v>
      </c>
      <c r="J32" s="64" t="s">
        <v>72</v>
      </c>
      <c r="K32" s="64">
        <v>64</v>
      </c>
      <c r="L32" s="64"/>
    </row>
    <row r="33" spans="1:12" ht="21">
      <c r="A33" s="102" t="s">
        <v>106</v>
      </c>
      <c r="B33" s="99" t="s">
        <v>347</v>
      </c>
      <c r="C33" s="40" t="str">
        <f>VLOOKUP(B33,[16]MAster!$K:$T,10,FALSE)</f>
        <v>RM1135</v>
      </c>
      <c r="D33" s="37">
        <f t="shared" si="0"/>
        <v>25</v>
      </c>
      <c r="E33" s="40">
        <f>VLOOKUP(B33,[16]MAster!$K:$T,7,FALSE)</f>
        <v>132</v>
      </c>
      <c r="F33" s="40">
        <f>ROUNDUP(16*3600/D33,0)</f>
        <v>2304</v>
      </c>
      <c r="G33" s="40">
        <f t="shared" si="2"/>
        <v>18</v>
      </c>
      <c r="H33" s="48">
        <v>25</v>
      </c>
      <c r="I33" s="45"/>
      <c r="J33" s="46" t="s">
        <v>49</v>
      </c>
      <c r="K33" s="46">
        <v>18</v>
      </c>
      <c r="L33" s="46"/>
    </row>
    <row r="34" spans="1:12" ht="21">
      <c r="A34" s="103" t="s">
        <v>339</v>
      </c>
      <c r="B34" s="99" t="s">
        <v>27</v>
      </c>
      <c r="C34" s="40" t="str">
        <f>VLOOKUP(B34,[16]MAster!$K:$T,10,FALSE)</f>
        <v>RM2808</v>
      </c>
      <c r="D34" s="37">
        <f t="shared" si="0"/>
        <v>33</v>
      </c>
      <c r="E34" s="40">
        <f>VLOOKUP(B34,[16]MAster!$K:$T,7,FALSE)</f>
        <v>41</v>
      </c>
      <c r="F34" s="40">
        <f t="shared" si="1"/>
        <v>2619</v>
      </c>
      <c r="G34" s="40">
        <f t="shared" si="2"/>
        <v>64</v>
      </c>
      <c r="H34" s="69">
        <v>33</v>
      </c>
      <c r="I34" s="45" t="s">
        <v>39</v>
      </c>
      <c r="J34" s="63" t="s">
        <v>72</v>
      </c>
      <c r="K34" s="63">
        <v>64</v>
      </c>
      <c r="L34" s="63"/>
    </row>
    <row r="35" spans="1:12" ht="21">
      <c r="A35" s="102" t="s">
        <v>107</v>
      </c>
      <c r="B35" s="99" t="s">
        <v>401</v>
      </c>
      <c r="C35" s="40" t="str">
        <f>VLOOKUP(B35,[16]MAster!$K:$T,10,FALSE)</f>
        <v>RM1135</v>
      </c>
      <c r="D35" s="37">
        <f t="shared" si="0"/>
        <v>28</v>
      </c>
      <c r="E35" s="40">
        <f>VLOOKUP(B35,[16]MAster!$K:$T,7,FALSE)</f>
        <v>87</v>
      </c>
      <c r="F35" s="40">
        <f>ROUNDUP(16*3600/D35,0)</f>
        <v>2058</v>
      </c>
      <c r="G35" s="40">
        <f t="shared" si="2"/>
        <v>24</v>
      </c>
      <c r="H35" s="48">
        <v>28</v>
      </c>
      <c r="I35" s="45"/>
      <c r="J35" s="46" t="s">
        <v>49</v>
      </c>
      <c r="K35" s="46">
        <v>24</v>
      </c>
      <c r="L35" s="46" t="s">
        <v>398</v>
      </c>
    </row>
    <row r="36" spans="1:12" ht="21">
      <c r="A36" s="102" t="s">
        <v>45</v>
      </c>
      <c r="B36" s="99" t="s">
        <v>382</v>
      </c>
      <c r="C36" s="40" t="str">
        <f>VLOOKUP(B36,[16]MAster!$K:$T,10,FALSE)</f>
        <v>RM1137</v>
      </c>
      <c r="D36" s="37">
        <f t="shared" si="0"/>
        <v>56</v>
      </c>
      <c r="E36" s="40">
        <f>VLOOKUP(B36,[16]MAster!$K:$T,7,FALSE)</f>
        <v>24</v>
      </c>
      <c r="F36" s="40">
        <f t="shared" si="1"/>
        <v>1543</v>
      </c>
      <c r="G36" s="40">
        <f t="shared" si="2"/>
        <v>65</v>
      </c>
      <c r="H36" s="48">
        <v>56</v>
      </c>
      <c r="I36" s="45" t="s">
        <v>39</v>
      </c>
      <c r="J36" s="46" t="s">
        <v>111</v>
      </c>
      <c r="K36" s="46">
        <v>65</v>
      </c>
      <c r="L36" s="46"/>
    </row>
    <row r="37" spans="1:12" ht="21">
      <c r="A37" s="102" t="s">
        <v>109</v>
      </c>
      <c r="B37" s="99" t="s">
        <v>18</v>
      </c>
      <c r="C37" s="40" t="str">
        <f>VLOOKUP(B37,[16]MAster!$K:$T,10,FALSE)</f>
        <v>RM1805</v>
      </c>
      <c r="D37" s="37">
        <f t="shared" si="0"/>
        <v>16</v>
      </c>
      <c r="E37" s="40">
        <f>VLOOKUP(B37,[16]MAster!$K:$T,7,FALSE)</f>
        <v>202</v>
      </c>
      <c r="F37" s="40">
        <f t="shared" si="1"/>
        <v>5400</v>
      </c>
      <c r="G37" s="40">
        <f t="shared" si="2"/>
        <v>27</v>
      </c>
      <c r="H37" s="48">
        <v>16</v>
      </c>
      <c r="I37" s="45" t="s">
        <v>39</v>
      </c>
      <c r="J37" s="46" t="s">
        <v>99</v>
      </c>
      <c r="K37" s="46">
        <v>27</v>
      </c>
      <c r="L37" s="46"/>
    </row>
    <row r="38" spans="1:12" ht="21">
      <c r="A38" s="102" t="s">
        <v>41</v>
      </c>
      <c r="B38" s="99" t="s">
        <v>402</v>
      </c>
      <c r="C38" s="40" t="str">
        <f>VLOOKUP(B38,[16]MAster!$K:$T,10,FALSE)</f>
        <v>RM1014</v>
      </c>
      <c r="D38" s="37">
        <f t="shared" si="0"/>
        <v>35</v>
      </c>
      <c r="E38" s="40">
        <f>VLOOKUP(B38,[16]MAster!$K:$T,7,FALSE)</f>
        <v>6</v>
      </c>
      <c r="F38" s="40">
        <f t="shared" si="1"/>
        <v>2469</v>
      </c>
      <c r="G38" s="40">
        <f t="shared" si="2"/>
        <v>412</v>
      </c>
      <c r="H38" s="48">
        <v>35</v>
      </c>
      <c r="I38" s="45" t="s">
        <v>39</v>
      </c>
      <c r="J38" s="46" t="s">
        <v>51</v>
      </c>
      <c r="K38" s="46">
        <v>412</v>
      </c>
      <c r="L38" s="46" t="s">
        <v>398</v>
      </c>
    </row>
    <row r="39" spans="1:12" ht="21">
      <c r="A39" s="102" t="s">
        <v>110</v>
      </c>
      <c r="B39" s="99" t="s">
        <v>18</v>
      </c>
      <c r="C39" s="40" t="str">
        <f>VLOOKUP(B39,[16]MAster!$K:$T,10,FALSE)</f>
        <v>RM1805</v>
      </c>
      <c r="D39" s="37">
        <f t="shared" si="0"/>
        <v>16</v>
      </c>
      <c r="E39" s="40">
        <f>VLOOKUP(B39,[16]MAster!$K:$T,7,FALSE)</f>
        <v>202</v>
      </c>
      <c r="F39" s="40">
        <f t="shared" si="1"/>
        <v>5400</v>
      </c>
      <c r="G39" s="40">
        <f t="shared" si="2"/>
        <v>27</v>
      </c>
      <c r="H39" s="48">
        <v>16</v>
      </c>
      <c r="I39" s="45" t="s">
        <v>39</v>
      </c>
      <c r="J39" s="46" t="s">
        <v>99</v>
      </c>
      <c r="K39" s="46">
        <v>27</v>
      </c>
      <c r="L39" s="46"/>
    </row>
    <row r="40" spans="1:12" ht="21">
      <c r="A40" s="102" t="s">
        <v>42</v>
      </c>
      <c r="B40" s="99" t="s">
        <v>139</v>
      </c>
      <c r="C40" s="40" t="str">
        <f>VLOOKUP(B40,[16]MAster!$K:$T,10,FALSE)</f>
        <v>RM1116</v>
      </c>
      <c r="D40" s="37">
        <f t="shared" si="0"/>
        <v>81</v>
      </c>
      <c r="E40" s="40">
        <f>VLOOKUP(B40,[16]MAster!$K:$T,7,FALSE)</f>
        <v>42</v>
      </c>
      <c r="F40" s="40">
        <f t="shared" si="1"/>
        <v>1067</v>
      </c>
      <c r="G40" s="40">
        <f t="shared" si="2"/>
        <v>26</v>
      </c>
      <c r="H40" s="48">
        <v>81</v>
      </c>
      <c r="I40" s="45" t="s">
        <v>39</v>
      </c>
      <c r="J40" s="46" t="s">
        <v>138</v>
      </c>
      <c r="K40" s="46">
        <v>26</v>
      </c>
      <c r="L40" s="46"/>
    </row>
    <row r="41" spans="1:12" ht="21">
      <c r="A41" s="104" t="s">
        <v>113</v>
      </c>
      <c r="B41" s="100" t="s">
        <v>3</v>
      </c>
      <c r="C41" s="40" t="str">
        <f>VLOOKUP(B41,[16]MAster!$K:$T,10,FALSE)</f>
        <v>RM1126</v>
      </c>
      <c r="D41" s="37">
        <f t="shared" si="0"/>
        <v>45</v>
      </c>
      <c r="E41" s="40">
        <f>VLOOKUP(B41,[16]MAster!$K:$T,7,FALSE)</f>
        <v>23</v>
      </c>
      <c r="F41" s="40">
        <f t="shared" si="1"/>
        <v>1920</v>
      </c>
      <c r="G41" s="40">
        <f t="shared" si="2"/>
        <v>84</v>
      </c>
      <c r="H41" s="44">
        <v>45</v>
      </c>
      <c r="I41" s="45" t="s">
        <v>39</v>
      </c>
      <c r="J41" s="64" t="s">
        <v>47</v>
      </c>
      <c r="K41" s="64">
        <v>84</v>
      </c>
      <c r="L41" s="64"/>
    </row>
    <row r="42" spans="1:12" ht="21">
      <c r="A42" s="104" t="s">
        <v>114</v>
      </c>
      <c r="B42" s="99" t="s">
        <v>403</v>
      </c>
      <c r="C42" s="40" t="str">
        <f>VLOOKUP(B42,[16]MAster!$K:$T,10,FALSE)</f>
        <v>RM1107</v>
      </c>
      <c r="D42" s="37">
        <f t="shared" si="0"/>
        <v>15</v>
      </c>
      <c r="E42" s="40">
        <f>VLOOKUP(B42,[16]MAster!$K:$T,7,FALSE)</f>
        <v>223</v>
      </c>
      <c r="F42" s="40">
        <f>ROUNDUP(16*3600/D42,0)</f>
        <v>3840</v>
      </c>
      <c r="G42" s="40">
        <f t="shared" si="2"/>
        <v>18</v>
      </c>
      <c r="H42" s="44">
        <v>15</v>
      </c>
      <c r="I42" s="47"/>
      <c r="J42" s="64" t="s">
        <v>52</v>
      </c>
      <c r="K42" s="64">
        <v>18</v>
      </c>
      <c r="L42" s="64" t="s">
        <v>398</v>
      </c>
    </row>
    <row r="43" spans="1:12" ht="21">
      <c r="A43" s="102" t="s">
        <v>115</v>
      </c>
      <c r="B43" s="99" t="s">
        <v>384</v>
      </c>
      <c r="C43" s="40" t="str">
        <f>VLOOKUP(B43,[16]MAster!$K:$T,10,FALSE)</f>
        <v>RM4603</v>
      </c>
      <c r="D43" s="37">
        <f t="shared" si="0"/>
        <v>83</v>
      </c>
      <c r="E43" s="40">
        <f>VLOOKUP(B43,[16]MAster!$K:$T,7,FALSE)</f>
        <v>9</v>
      </c>
      <c r="F43" s="40">
        <f t="shared" si="1"/>
        <v>1041</v>
      </c>
      <c r="G43" s="40">
        <f t="shared" si="2"/>
        <v>116</v>
      </c>
      <c r="H43" s="48">
        <v>83</v>
      </c>
      <c r="I43" s="45" t="s">
        <v>39</v>
      </c>
      <c r="J43" s="46" t="s">
        <v>93</v>
      </c>
      <c r="K43" s="46">
        <v>116</v>
      </c>
      <c r="L43" s="46"/>
    </row>
    <row r="44" spans="1:12" ht="21">
      <c r="A44" s="102" t="s">
        <v>117</v>
      </c>
      <c r="B44" s="99" t="s">
        <v>19</v>
      </c>
      <c r="C44" s="40" t="str">
        <f>VLOOKUP(B44,[16]MAster!$K:$T,10,FALSE)</f>
        <v>RM1805</v>
      </c>
      <c r="D44" s="37">
        <f t="shared" si="0"/>
        <v>17</v>
      </c>
      <c r="E44" s="40">
        <f>VLOOKUP(B44,[16]MAster!$K:$T,7,FALSE)</f>
        <v>142</v>
      </c>
      <c r="F44" s="40">
        <f t="shared" si="1"/>
        <v>5083</v>
      </c>
      <c r="G44" s="40">
        <f t="shared" si="2"/>
        <v>36</v>
      </c>
      <c r="H44" s="48">
        <v>17</v>
      </c>
      <c r="I44" s="45" t="s">
        <v>39</v>
      </c>
      <c r="J44" s="46" t="s">
        <v>99</v>
      </c>
      <c r="K44" s="46">
        <v>36</v>
      </c>
      <c r="L44" s="46"/>
    </row>
    <row r="45" spans="1:12" ht="21">
      <c r="A45" s="99" t="s">
        <v>140</v>
      </c>
      <c r="B45" s="99" t="s">
        <v>14</v>
      </c>
      <c r="C45" s="40" t="str">
        <f>VLOOKUP(B45,[16]MAster!$K:$T,10,FALSE)</f>
        <v>RM1110</v>
      </c>
      <c r="D45" s="37">
        <f t="shared" si="0"/>
        <v>134</v>
      </c>
      <c r="E45" s="40">
        <f>VLOOKUP(B45,[16]MAster!$K:$T,7,FALSE)</f>
        <v>6</v>
      </c>
      <c r="F45" s="40">
        <f t="shared" si="1"/>
        <v>645</v>
      </c>
      <c r="G45" s="40">
        <f t="shared" si="2"/>
        <v>108</v>
      </c>
      <c r="H45" s="49">
        <v>134</v>
      </c>
      <c r="I45" s="45" t="s">
        <v>39</v>
      </c>
      <c r="J45" s="65" t="s">
        <v>116</v>
      </c>
      <c r="K45" s="138">
        <v>108</v>
      </c>
      <c r="L45" s="46" t="s">
        <v>398</v>
      </c>
    </row>
    <row r="46" spans="1:12" ht="21">
      <c r="A46" s="101" t="s">
        <v>118</v>
      </c>
      <c r="B46" s="101" t="s">
        <v>18</v>
      </c>
      <c r="C46" s="40" t="str">
        <f>VLOOKUP(B46,[16]MAster!$K:$T,10,FALSE)</f>
        <v>RM1805</v>
      </c>
      <c r="D46" s="37">
        <f t="shared" si="0"/>
        <v>16</v>
      </c>
      <c r="E46" s="40">
        <f>VLOOKUP(B46,[16]MAster!$K:$T,7,FALSE)</f>
        <v>202</v>
      </c>
      <c r="F46" s="40">
        <f t="shared" si="1"/>
        <v>5400</v>
      </c>
      <c r="G46" s="40">
        <f t="shared" si="2"/>
        <v>27</v>
      </c>
      <c r="H46" s="67">
        <v>16</v>
      </c>
      <c r="I46" s="47" t="s">
        <v>39</v>
      </c>
      <c r="J46" s="58" t="s">
        <v>99</v>
      </c>
      <c r="K46" s="74">
        <v>27</v>
      </c>
      <c r="L46" s="63"/>
    </row>
    <row r="47" spans="1:12" ht="21">
      <c r="A47" s="99" t="s">
        <v>119</v>
      </c>
      <c r="B47" s="99" t="s">
        <v>348</v>
      </c>
      <c r="C47" s="40" t="str">
        <f>VLOOKUP(B47,[16]MAster!$K:$T,10,FALSE)</f>
        <v>RM5003</v>
      </c>
      <c r="D47" s="37">
        <f t="shared" si="0"/>
        <v>50</v>
      </c>
      <c r="E47" s="40">
        <f>VLOOKUP(B47,[16]MAster!$K:$T,7,FALSE)</f>
        <v>12</v>
      </c>
      <c r="F47" s="40">
        <f t="shared" si="1"/>
        <v>1728</v>
      </c>
      <c r="G47" s="40">
        <f t="shared" si="2"/>
        <v>144</v>
      </c>
      <c r="H47" s="49">
        <v>50</v>
      </c>
      <c r="I47" s="47" t="s">
        <v>39</v>
      </c>
      <c r="J47" s="65" t="s">
        <v>358</v>
      </c>
      <c r="K47" s="138">
        <v>144</v>
      </c>
      <c r="L47" s="46"/>
    </row>
    <row r="48" spans="1:12" ht="21">
      <c r="A48" s="99" t="s">
        <v>120</v>
      </c>
      <c r="B48" s="99" t="s">
        <v>20</v>
      </c>
      <c r="C48" s="40" t="str">
        <f>VLOOKUP(B48,[16]MAster!$K:$T,10,FALSE)</f>
        <v>RM1805</v>
      </c>
      <c r="D48" s="37">
        <f t="shared" si="0"/>
        <v>16</v>
      </c>
      <c r="E48" s="40">
        <f>VLOOKUP(B48,[16]MAster!$K:$T,7,FALSE)</f>
        <v>180</v>
      </c>
      <c r="F48" s="40">
        <f t="shared" si="1"/>
        <v>5400</v>
      </c>
      <c r="G48" s="40">
        <f t="shared" si="2"/>
        <v>30</v>
      </c>
      <c r="H48" s="49">
        <v>16</v>
      </c>
      <c r="I48" s="45" t="s">
        <v>39</v>
      </c>
      <c r="J48" s="65" t="s">
        <v>99</v>
      </c>
      <c r="K48" s="138">
        <v>30</v>
      </c>
      <c r="L48" s="46"/>
    </row>
    <row r="49" spans="1:12" ht="21">
      <c r="A49" s="102" t="s">
        <v>121</v>
      </c>
      <c r="B49" s="99" t="s">
        <v>4</v>
      </c>
      <c r="C49" s="40" t="str">
        <f>VLOOKUP(B49,[16]MAster!$K:$T,10,FALSE)</f>
        <v>RM4603</v>
      </c>
      <c r="D49" s="37">
        <f t="shared" si="0"/>
        <v>40</v>
      </c>
      <c r="E49" s="40">
        <f>VLOOKUP(B49,[16]MAster!$K:$T,7,FALSE)</f>
        <v>16</v>
      </c>
      <c r="F49" s="40">
        <f t="shared" si="1"/>
        <v>2160</v>
      </c>
      <c r="G49" s="40">
        <f t="shared" si="2"/>
        <v>135</v>
      </c>
      <c r="H49" s="48">
        <v>40</v>
      </c>
      <c r="I49" s="45" t="s">
        <v>39</v>
      </c>
      <c r="J49" s="46" t="s">
        <v>93</v>
      </c>
      <c r="K49" s="46">
        <v>135</v>
      </c>
      <c r="L49" s="46"/>
    </row>
  </sheetData>
  <autoFilter ref="A1:L49" xr:uid="{FD120CCE-07C2-441E-8995-13D419EFF33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E5BF-8E22-4BB7-A876-C51863C871E4}">
  <dimension ref="A1:L48"/>
  <sheetViews>
    <sheetView topLeftCell="A39" workbookViewId="0">
      <selection activeCell="A48" sqref="A48:B48"/>
    </sheetView>
  </sheetViews>
  <sheetFormatPr defaultRowHeight="15"/>
  <cols>
    <col min="2" max="2" width="18.85546875" bestFit="1" customWidth="1"/>
    <col min="3" max="7" width="9.140625" style="127"/>
    <col min="8" max="12" width="9.140625" style="132"/>
  </cols>
  <sheetData>
    <row r="1" spans="1:12" ht="45">
      <c r="A1" s="150" t="s">
        <v>33</v>
      </c>
      <c r="B1" s="149" t="s">
        <v>158</v>
      </c>
      <c r="C1" s="36" t="s">
        <v>35</v>
      </c>
      <c r="D1" s="36" t="s">
        <v>36</v>
      </c>
      <c r="E1" s="36" t="s">
        <v>37</v>
      </c>
      <c r="F1" s="36" t="s">
        <v>126</v>
      </c>
      <c r="G1" s="31" t="s">
        <v>38</v>
      </c>
      <c r="H1" s="53" t="s">
        <v>58</v>
      </c>
      <c r="I1" s="55" t="s">
        <v>59</v>
      </c>
      <c r="J1" s="72" t="s">
        <v>60</v>
      </c>
      <c r="K1" s="54" t="s">
        <v>61</v>
      </c>
      <c r="L1" s="66" t="s">
        <v>62</v>
      </c>
    </row>
    <row r="2" spans="1:12" ht="21">
      <c r="A2" s="110" t="s">
        <v>349</v>
      </c>
      <c r="B2" s="106" t="s">
        <v>29</v>
      </c>
      <c r="C2" s="40" t="str">
        <f>VLOOKUP(B2,[16]MAster!$K:$T,10,FALSE)</f>
        <v>RM1901</v>
      </c>
      <c r="D2" s="37">
        <f>H2</f>
        <v>24</v>
      </c>
      <c r="E2" s="40">
        <f>VLOOKUP(B2,[16]MAster!$K:$T,7,FALSE)</f>
        <v>107</v>
      </c>
      <c r="F2" s="40">
        <f>ROUNDUP(18*3600/D2,0)</f>
        <v>2700</v>
      </c>
      <c r="G2" s="40">
        <f>IF(F2=" "," ",ROUNDUP(F2/E2,0))</f>
        <v>26</v>
      </c>
      <c r="H2" s="48">
        <v>24</v>
      </c>
      <c r="I2" s="45"/>
      <c r="J2" s="46" t="s">
        <v>96</v>
      </c>
      <c r="K2" s="46">
        <v>23</v>
      </c>
      <c r="L2" s="46" t="s">
        <v>398</v>
      </c>
    </row>
    <row r="3" spans="1:12" ht="21">
      <c r="A3" s="110" t="s">
        <v>159</v>
      </c>
      <c r="B3" s="106" t="s">
        <v>160</v>
      </c>
      <c r="C3" s="40" t="str">
        <f>VLOOKUP(B3,[16]MAster!$K:$T,10,FALSE)</f>
        <v>RM4603</v>
      </c>
      <c r="D3" s="37">
        <f t="shared" ref="D3:D47" si="0">H3</f>
        <v>72</v>
      </c>
      <c r="E3" s="40">
        <f>VLOOKUP(B3,[16]MAster!$K:$T,7,FALSE)</f>
        <v>17</v>
      </c>
      <c r="F3" s="40">
        <f t="shared" ref="F3:F47" si="1">ROUNDUP(24*3600/D3,0)</f>
        <v>1200</v>
      </c>
      <c r="G3" s="40">
        <f t="shared" ref="G3:G47" si="2">IF(F3=" "," ",ROUNDUP(F3/E3,0))</f>
        <v>71</v>
      </c>
      <c r="H3" s="48">
        <v>72</v>
      </c>
      <c r="I3" s="45" t="s">
        <v>39</v>
      </c>
      <c r="J3" s="46" t="s">
        <v>93</v>
      </c>
      <c r="K3" s="46">
        <v>71</v>
      </c>
      <c r="L3" s="46"/>
    </row>
    <row r="4" spans="1:12" ht="21">
      <c r="A4" s="110" t="s">
        <v>161</v>
      </c>
      <c r="B4" s="107" t="s">
        <v>162</v>
      </c>
      <c r="C4" s="40" t="str">
        <f>VLOOKUP(B4,[16]MAster!$K:$T,10,FALSE)</f>
        <v>RM1401</v>
      </c>
      <c r="D4" s="37">
        <f t="shared" si="0"/>
        <v>26</v>
      </c>
      <c r="E4" s="40">
        <f>VLOOKUP(B4,[16]MAster!$K:$T,7,FALSE)</f>
        <v>264</v>
      </c>
      <c r="F4" s="40">
        <f t="shared" si="1"/>
        <v>3324</v>
      </c>
      <c r="G4" s="40">
        <f t="shared" si="2"/>
        <v>13</v>
      </c>
      <c r="H4" s="48">
        <v>26</v>
      </c>
      <c r="I4" s="45" t="s">
        <v>39</v>
      </c>
      <c r="J4" s="46" t="s">
        <v>163</v>
      </c>
      <c r="K4" s="46">
        <v>13</v>
      </c>
      <c r="L4" s="46"/>
    </row>
    <row r="5" spans="1:12" ht="21">
      <c r="A5" s="110" t="s">
        <v>164</v>
      </c>
      <c r="B5" s="106" t="s">
        <v>160</v>
      </c>
      <c r="C5" s="40" t="str">
        <f>VLOOKUP(B5,[16]MAster!$K:$T,10,FALSE)</f>
        <v>RM4603</v>
      </c>
      <c r="D5" s="37">
        <f t="shared" si="0"/>
        <v>72</v>
      </c>
      <c r="E5" s="40">
        <f>VLOOKUP(B5,[16]MAster!$K:$T,7,FALSE)</f>
        <v>17</v>
      </c>
      <c r="F5" s="40">
        <f t="shared" si="1"/>
        <v>1200</v>
      </c>
      <c r="G5" s="40">
        <f t="shared" si="2"/>
        <v>71</v>
      </c>
      <c r="H5" s="48">
        <v>72</v>
      </c>
      <c r="I5" s="45" t="s">
        <v>39</v>
      </c>
      <c r="J5" s="46" t="s">
        <v>93</v>
      </c>
      <c r="K5" s="46">
        <v>71</v>
      </c>
      <c r="L5" s="46"/>
    </row>
    <row r="6" spans="1:12" ht="21">
      <c r="A6" s="110" t="s">
        <v>165</v>
      </c>
      <c r="B6" s="106" t="s">
        <v>20</v>
      </c>
      <c r="C6" s="40" t="str">
        <f>VLOOKUP(B6,[16]MAster!$K:$T,10,FALSE)</f>
        <v>RM1805</v>
      </c>
      <c r="D6" s="37">
        <f t="shared" si="0"/>
        <v>16</v>
      </c>
      <c r="E6" s="40">
        <f>VLOOKUP(B6,[16]MAster!$K:$T,7,FALSE)</f>
        <v>180</v>
      </c>
      <c r="F6" s="40">
        <f t="shared" si="1"/>
        <v>5400</v>
      </c>
      <c r="G6" s="40">
        <f t="shared" si="2"/>
        <v>30</v>
      </c>
      <c r="H6" s="48">
        <v>16</v>
      </c>
      <c r="I6" s="45" t="s">
        <v>39</v>
      </c>
      <c r="J6" s="46" t="s">
        <v>99</v>
      </c>
      <c r="K6" s="46">
        <v>30</v>
      </c>
      <c r="L6" s="46"/>
    </row>
    <row r="7" spans="1:12" ht="21">
      <c r="A7" s="110" t="s">
        <v>166</v>
      </c>
      <c r="B7" s="106" t="s">
        <v>167</v>
      </c>
      <c r="C7" s="40" t="str">
        <f>VLOOKUP(B7,[16]MAster!$K:$T,10,FALSE)</f>
        <v>RM1136</v>
      </c>
      <c r="D7" s="37">
        <f t="shared" si="0"/>
        <v>25</v>
      </c>
      <c r="E7" s="40">
        <f>VLOOKUP(B7,[16]MAster!$K:$T,7,FALSE)</f>
        <v>102</v>
      </c>
      <c r="F7" s="40">
        <f>ROUNDUP(18*3600/D7,0)</f>
        <v>2592</v>
      </c>
      <c r="G7" s="40">
        <f t="shared" si="2"/>
        <v>26</v>
      </c>
      <c r="H7" s="48">
        <v>25</v>
      </c>
      <c r="I7" s="45"/>
      <c r="J7" s="46" t="s">
        <v>88</v>
      </c>
      <c r="K7" s="46">
        <v>23</v>
      </c>
      <c r="L7" s="46"/>
    </row>
    <row r="8" spans="1:12" ht="21">
      <c r="A8" s="110" t="s">
        <v>350</v>
      </c>
      <c r="B8" s="106" t="s">
        <v>351</v>
      </c>
      <c r="C8" s="40" t="str">
        <f>VLOOKUP(B8,[16]MAster!$K:$T,10,FALSE)</f>
        <v>RM1815</v>
      </c>
      <c r="D8" s="37">
        <f t="shared" si="0"/>
        <v>23</v>
      </c>
      <c r="E8" s="40">
        <f>VLOOKUP(B8,[16]MAster!$K:$T,7,FALSE)</f>
        <v>155</v>
      </c>
      <c r="F8" s="40">
        <f t="shared" si="1"/>
        <v>3757</v>
      </c>
      <c r="G8" s="40">
        <f t="shared" si="2"/>
        <v>25</v>
      </c>
      <c r="H8" s="48">
        <v>23</v>
      </c>
      <c r="I8" s="45" t="s">
        <v>39</v>
      </c>
      <c r="J8" s="46" t="s">
        <v>48</v>
      </c>
      <c r="K8" s="46">
        <v>25</v>
      </c>
      <c r="L8" s="46"/>
    </row>
    <row r="9" spans="1:12" ht="21">
      <c r="A9" s="112" t="s">
        <v>168</v>
      </c>
      <c r="B9" s="109" t="s">
        <v>162</v>
      </c>
      <c r="C9" s="40" t="str">
        <f>VLOOKUP(B9,[16]MAster!$K:$T,10,FALSE)</f>
        <v>RM1401</v>
      </c>
      <c r="D9" s="37">
        <f t="shared" si="0"/>
        <v>26</v>
      </c>
      <c r="E9" s="40">
        <f>VLOOKUP(B9,[16]MAster!$K:$T,7,FALSE)</f>
        <v>264</v>
      </c>
      <c r="F9" s="40">
        <f t="shared" si="1"/>
        <v>3324</v>
      </c>
      <c r="G9" s="40">
        <f t="shared" si="2"/>
        <v>13</v>
      </c>
      <c r="H9" s="44">
        <v>26</v>
      </c>
      <c r="I9" s="68" t="s">
        <v>39</v>
      </c>
      <c r="J9" s="64" t="s">
        <v>163</v>
      </c>
      <c r="K9" s="64">
        <v>13</v>
      </c>
      <c r="L9" s="64"/>
    </row>
    <row r="10" spans="1:12" ht="21">
      <c r="A10" s="110" t="s">
        <v>169</v>
      </c>
      <c r="B10" s="106" t="s">
        <v>24</v>
      </c>
      <c r="C10" s="40" t="str">
        <f>VLOOKUP(B10,[16]MAster!$K:$T,10,FALSE)</f>
        <v>RM4705</v>
      </c>
      <c r="D10" s="37">
        <f t="shared" si="0"/>
        <v>35</v>
      </c>
      <c r="E10" s="40">
        <f>VLOOKUP(B10,[16]MAster!$K:$T,7,FALSE)</f>
        <v>321</v>
      </c>
      <c r="F10" s="40">
        <f t="shared" si="1"/>
        <v>2469</v>
      </c>
      <c r="G10" s="40">
        <f t="shared" si="2"/>
        <v>8</v>
      </c>
      <c r="H10" s="48">
        <v>35</v>
      </c>
      <c r="I10" s="45" t="s">
        <v>39</v>
      </c>
      <c r="J10" s="46" t="s">
        <v>50</v>
      </c>
      <c r="K10" s="46">
        <v>8</v>
      </c>
      <c r="L10" s="46"/>
    </row>
    <row r="11" spans="1:12" ht="21">
      <c r="A11" s="111" t="s">
        <v>170</v>
      </c>
      <c r="B11" s="106" t="s">
        <v>171</v>
      </c>
      <c r="C11" s="40" t="str">
        <f>VLOOKUP(B11,[16]MAster!$K:$T,10,FALSE)</f>
        <v>RM4505</v>
      </c>
      <c r="D11" s="37">
        <f t="shared" si="0"/>
        <v>24</v>
      </c>
      <c r="E11" s="40">
        <f>VLOOKUP(B11,[16]MAster!$K:$T,7,FALSE)</f>
        <v>161</v>
      </c>
      <c r="F11" s="40">
        <f t="shared" si="1"/>
        <v>3600</v>
      </c>
      <c r="G11" s="40">
        <f t="shared" si="2"/>
        <v>23</v>
      </c>
      <c r="H11" s="69">
        <v>24</v>
      </c>
      <c r="I11" s="45" t="s">
        <v>39</v>
      </c>
      <c r="J11" s="63" t="s">
        <v>172</v>
      </c>
      <c r="K11" s="63">
        <v>23</v>
      </c>
      <c r="L11" s="63"/>
    </row>
    <row r="12" spans="1:12" ht="21">
      <c r="A12" s="112" t="s">
        <v>173</v>
      </c>
      <c r="B12" s="107" t="s">
        <v>20</v>
      </c>
      <c r="C12" s="40" t="str">
        <f>VLOOKUP(B12,[16]MAster!$K:$T,10,FALSE)</f>
        <v>RM1805</v>
      </c>
      <c r="D12" s="37">
        <f t="shared" si="0"/>
        <v>16</v>
      </c>
      <c r="E12" s="40">
        <f>VLOOKUP(B12,[16]MAster!$K:$T,7,FALSE)</f>
        <v>180</v>
      </c>
      <c r="F12" s="40">
        <f t="shared" si="1"/>
        <v>5400</v>
      </c>
      <c r="G12" s="40">
        <f t="shared" si="2"/>
        <v>30</v>
      </c>
      <c r="H12" s="44">
        <v>16</v>
      </c>
      <c r="I12" s="68" t="s">
        <v>39</v>
      </c>
      <c r="J12" s="64" t="s">
        <v>99</v>
      </c>
      <c r="K12" s="64">
        <v>30</v>
      </c>
      <c r="L12" s="64"/>
    </row>
    <row r="13" spans="1:12" ht="21">
      <c r="A13" s="112" t="s">
        <v>174</v>
      </c>
      <c r="B13" s="107" t="s">
        <v>21</v>
      </c>
      <c r="C13" s="40" t="str">
        <f>VLOOKUP(B13,[16]MAster!$K:$T,10,FALSE)</f>
        <v>RM1815</v>
      </c>
      <c r="D13" s="37">
        <f t="shared" si="0"/>
        <v>23</v>
      </c>
      <c r="E13" s="40">
        <f>VLOOKUP(B13,[16]MAster!$K:$T,7,FALSE)</f>
        <v>204</v>
      </c>
      <c r="F13" s="40">
        <f t="shared" si="1"/>
        <v>3757</v>
      </c>
      <c r="G13" s="40">
        <f t="shared" si="2"/>
        <v>19</v>
      </c>
      <c r="H13" s="44">
        <v>23</v>
      </c>
      <c r="I13" s="68" t="s">
        <v>39</v>
      </c>
      <c r="J13" s="64" t="s">
        <v>48</v>
      </c>
      <c r="K13" s="64">
        <v>19</v>
      </c>
      <c r="L13" s="60"/>
    </row>
    <row r="14" spans="1:12" ht="21">
      <c r="A14" s="110" t="s">
        <v>175</v>
      </c>
      <c r="B14" s="106" t="s">
        <v>8</v>
      </c>
      <c r="C14" s="40" t="str">
        <f>VLOOKUP(B14,[16]MAster!$K:$T,10,FALSE)</f>
        <v>RM1107</v>
      </c>
      <c r="D14" s="37">
        <f t="shared" si="0"/>
        <v>38</v>
      </c>
      <c r="E14" s="40">
        <f>VLOOKUP(B14,[16]MAster!$K:$T,7,FALSE)</f>
        <v>150</v>
      </c>
      <c r="F14" s="40">
        <f t="shared" si="1"/>
        <v>2274</v>
      </c>
      <c r="G14" s="40">
        <f t="shared" si="2"/>
        <v>16</v>
      </c>
      <c r="H14" s="48">
        <v>38</v>
      </c>
      <c r="I14" s="68" t="s">
        <v>39</v>
      </c>
      <c r="J14" s="46" t="s">
        <v>52</v>
      </c>
      <c r="K14" s="46">
        <v>16</v>
      </c>
      <c r="L14" s="46"/>
    </row>
    <row r="15" spans="1:12" ht="21">
      <c r="A15" s="110" t="s">
        <v>131</v>
      </c>
      <c r="B15" s="106" t="s">
        <v>342</v>
      </c>
      <c r="C15" s="40" t="str">
        <f>VLOOKUP(B15,[16]MAster!$K:$T,10,FALSE)</f>
        <v>RM1117</v>
      </c>
      <c r="D15" s="37">
        <f t="shared" si="0"/>
        <v>40</v>
      </c>
      <c r="E15" s="40">
        <f>VLOOKUP(B15,[16]MAster!$K:$T,7,FALSE)</f>
        <v>82</v>
      </c>
      <c r="F15" s="40">
        <f>ROUNDUP(18*3600/D15,0)</f>
        <v>1620</v>
      </c>
      <c r="G15" s="40">
        <f t="shared" si="2"/>
        <v>20</v>
      </c>
      <c r="H15" s="48">
        <v>40</v>
      </c>
      <c r="I15" s="45"/>
      <c r="J15" s="46" t="s">
        <v>46</v>
      </c>
      <c r="K15" s="46">
        <v>18</v>
      </c>
      <c r="L15" s="46"/>
    </row>
    <row r="16" spans="1:12" ht="21">
      <c r="A16" s="110" t="s">
        <v>176</v>
      </c>
      <c r="B16" s="106" t="s">
        <v>8</v>
      </c>
      <c r="C16" s="40" t="str">
        <f>VLOOKUP(B16,[16]MAster!$K:$T,10,FALSE)</f>
        <v>RM1107</v>
      </c>
      <c r="D16" s="37">
        <f t="shared" si="0"/>
        <v>38</v>
      </c>
      <c r="E16" s="40">
        <f>VLOOKUP(B16,[16]MAster!$K:$T,7,FALSE)</f>
        <v>150</v>
      </c>
      <c r="F16" s="40">
        <f t="shared" si="1"/>
        <v>2274</v>
      </c>
      <c r="G16" s="40">
        <f t="shared" si="2"/>
        <v>16</v>
      </c>
      <c r="H16" s="48">
        <v>38</v>
      </c>
      <c r="I16" s="68" t="s">
        <v>39</v>
      </c>
      <c r="J16" s="46" t="s">
        <v>52</v>
      </c>
      <c r="K16" s="46">
        <v>16</v>
      </c>
      <c r="L16" s="46"/>
    </row>
    <row r="17" spans="1:12" ht="21">
      <c r="A17" s="110" t="s">
        <v>177</v>
      </c>
      <c r="B17" s="106" t="s">
        <v>178</v>
      </c>
      <c r="C17" s="40" t="str">
        <f>VLOOKUP(B17,[16]MAster!$K:$T,10,FALSE)</f>
        <v>RM1105</v>
      </c>
      <c r="D17" s="37">
        <f t="shared" si="0"/>
        <v>33</v>
      </c>
      <c r="E17" s="40">
        <f>VLOOKUP(B17,[16]MAster!$K:$T,7,FALSE)</f>
        <v>47</v>
      </c>
      <c r="F17" s="40">
        <f t="shared" si="1"/>
        <v>2619</v>
      </c>
      <c r="G17" s="40">
        <f t="shared" si="2"/>
        <v>56</v>
      </c>
      <c r="H17" s="48">
        <v>33</v>
      </c>
      <c r="I17" s="45" t="s">
        <v>39</v>
      </c>
      <c r="J17" s="46" t="s">
        <v>82</v>
      </c>
      <c r="K17" s="46">
        <v>56</v>
      </c>
      <c r="L17" s="46"/>
    </row>
    <row r="18" spans="1:12" ht="21">
      <c r="A18" s="110" t="s">
        <v>179</v>
      </c>
      <c r="B18" s="106" t="s">
        <v>157</v>
      </c>
      <c r="C18" s="40" t="str">
        <f>VLOOKUP(B18,[16]MAster!$K:$T,10,FALSE)</f>
        <v>RM1136</v>
      </c>
      <c r="D18" s="37">
        <f t="shared" si="0"/>
        <v>23</v>
      </c>
      <c r="E18" s="40">
        <f>VLOOKUP(B18,[16]MAster!$K:$T,7,FALSE)</f>
        <v>141</v>
      </c>
      <c r="F18" s="40">
        <f t="shared" ref="F18:F19" si="3">ROUNDUP(18*3600/D18,0)</f>
        <v>2818</v>
      </c>
      <c r="G18" s="40">
        <f t="shared" si="2"/>
        <v>20</v>
      </c>
      <c r="H18" s="48">
        <v>23</v>
      </c>
      <c r="I18" s="45"/>
      <c r="J18" s="46" t="s">
        <v>88</v>
      </c>
      <c r="K18" s="46">
        <v>18</v>
      </c>
      <c r="L18" s="46"/>
    </row>
    <row r="19" spans="1:12" ht="21">
      <c r="A19" s="110" t="s">
        <v>180</v>
      </c>
      <c r="B19" s="106" t="s">
        <v>10</v>
      </c>
      <c r="C19" s="40" t="str">
        <f>VLOOKUP(B19,[16]MAster!$K:$T,10,FALSE)</f>
        <v>RM1103</v>
      </c>
      <c r="D19" s="37">
        <f t="shared" si="0"/>
        <v>20</v>
      </c>
      <c r="E19" s="40">
        <f>VLOOKUP(B19,[16]MAster!$K:$T,7,FALSE)</f>
        <v>63</v>
      </c>
      <c r="F19" s="40">
        <f t="shared" si="3"/>
        <v>3240</v>
      </c>
      <c r="G19" s="40">
        <f t="shared" si="2"/>
        <v>52</v>
      </c>
      <c r="H19" s="69">
        <v>20</v>
      </c>
      <c r="I19" s="45"/>
      <c r="J19" s="63" t="s">
        <v>80</v>
      </c>
      <c r="K19" s="63">
        <v>46</v>
      </c>
      <c r="L19" s="63"/>
    </row>
    <row r="20" spans="1:12" ht="21">
      <c r="A20" s="110" t="s">
        <v>182</v>
      </c>
      <c r="B20" s="106" t="s">
        <v>7</v>
      </c>
      <c r="C20" s="40" t="str">
        <f>VLOOKUP(B20,[16]MAster!$K:$T,10,FALSE)</f>
        <v>RM1117</v>
      </c>
      <c r="D20" s="37">
        <f t="shared" si="0"/>
        <v>38</v>
      </c>
      <c r="E20" s="40">
        <f>VLOOKUP(B20,[16]MAster!$K:$T,7,FALSE)</f>
        <v>122</v>
      </c>
      <c r="F20" s="40">
        <f t="shared" si="1"/>
        <v>2274</v>
      </c>
      <c r="G20" s="40">
        <f t="shared" si="2"/>
        <v>19</v>
      </c>
      <c r="H20" s="48">
        <v>38</v>
      </c>
      <c r="I20" s="45" t="s">
        <v>39</v>
      </c>
      <c r="J20" s="46" t="s">
        <v>46</v>
      </c>
      <c r="K20" s="46">
        <v>19</v>
      </c>
      <c r="L20" s="46"/>
    </row>
    <row r="21" spans="1:12" ht="21">
      <c r="A21" s="110" t="s">
        <v>183</v>
      </c>
      <c r="B21" s="106" t="s">
        <v>184</v>
      </c>
      <c r="C21" s="40" t="str">
        <f>VLOOKUP(B21,[16]MAster!$K:$T,10,FALSE)</f>
        <v>RM1101</v>
      </c>
      <c r="D21" s="37">
        <f t="shared" si="0"/>
        <v>10</v>
      </c>
      <c r="E21" s="40">
        <f>VLOOKUP(B21,[16]MAster!$K:$T,7,FALSE)</f>
        <v>92</v>
      </c>
      <c r="F21" s="40">
        <f t="shared" si="1"/>
        <v>8640</v>
      </c>
      <c r="G21" s="40">
        <f t="shared" si="2"/>
        <v>94</v>
      </c>
      <c r="H21" s="48">
        <v>10</v>
      </c>
      <c r="I21" s="45" t="s">
        <v>39</v>
      </c>
      <c r="J21" s="46" t="s">
        <v>181</v>
      </c>
      <c r="K21" s="46">
        <v>94</v>
      </c>
      <c r="L21" s="46"/>
    </row>
    <row r="22" spans="1:12" ht="21">
      <c r="A22" s="110" t="s">
        <v>185</v>
      </c>
      <c r="B22" s="106" t="s">
        <v>171</v>
      </c>
      <c r="C22" s="40" t="str">
        <f>VLOOKUP(B22,[16]MAster!$K:$T,10,FALSE)</f>
        <v>RM4505</v>
      </c>
      <c r="D22" s="37">
        <f t="shared" si="0"/>
        <v>24</v>
      </c>
      <c r="E22" s="40">
        <f>VLOOKUP(B22,[16]MAster!$K:$T,7,FALSE)</f>
        <v>161</v>
      </c>
      <c r="F22" s="40">
        <f t="shared" si="1"/>
        <v>3600</v>
      </c>
      <c r="G22" s="40">
        <f t="shared" si="2"/>
        <v>23</v>
      </c>
      <c r="H22" s="48">
        <v>24</v>
      </c>
      <c r="I22" s="45" t="s">
        <v>39</v>
      </c>
      <c r="J22" s="46" t="s">
        <v>172</v>
      </c>
      <c r="K22" s="46">
        <v>23</v>
      </c>
      <c r="L22" s="46"/>
    </row>
    <row r="23" spans="1:12" ht="21">
      <c r="A23" s="110" t="s">
        <v>352</v>
      </c>
      <c r="B23" s="106" t="s">
        <v>386</v>
      </c>
      <c r="C23" s="40" t="str">
        <f>VLOOKUP(B23,[16]MAster!$K:$T,10,FALSE)</f>
        <v>RM1107</v>
      </c>
      <c r="D23" s="37">
        <f t="shared" si="0"/>
        <v>18</v>
      </c>
      <c r="E23" s="40">
        <f>VLOOKUP(B23,[16]MAster!$K:$T,7,FALSE)</f>
        <v>108</v>
      </c>
      <c r="F23" s="40">
        <f>ROUNDUP(18*3600/D23,0)</f>
        <v>3600</v>
      </c>
      <c r="G23" s="40">
        <f t="shared" si="2"/>
        <v>34</v>
      </c>
      <c r="H23" s="48">
        <v>18</v>
      </c>
      <c r="I23" s="45"/>
      <c r="J23" s="46" t="s">
        <v>52</v>
      </c>
      <c r="K23" s="46">
        <v>30</v>
      </c>
      <c r="L23" s="46"/>
    </row>
    <row r="24" spans="1:12" ht="21">
      <c r="A24" s="113" t="s">
        <v>186</v>
      </c>
      <c r="B24" s="108" t="s">
        <v>24</v>
      </c>
      <c r="C24" s="40" t="str">
        <f>VLOOKUP(B24,[16]MAster!$K:$T,10,FALSE)</f>
        <v>RM4705</v>
      </c>
      <c r="D24" s="37">
        <f t="shared" si="0"/>
        <v>35</v>
      </c>
      <c r="E24" s="40">
        <f>VLOOKUP(B24,[16]MAster!$K:$T,7,FALSE)</f>
        <v>321</v>
      </c>
      <c r="F24" s="40">
        <f t="shared" si="1"/>
        <v>2469</v>
      </c>
      <c r="G24" s="40">
        <f t="shared" si="2"/>
        <v>8</v>
      </c>
      <c r="H24" s="56">
        <v>35</v>
      </c>
      <c r="I24" s="45" t="s">
        <v>39</v>
      </c>
      <c r="J24" s="57" t="s">
        <v>50</v>
      </c>
      <c r="K24" s="57">
        <v>8</v>
      </c>
      <c r="L24" s="64"/>
    </row>
    <row r="25" spans="1:12" ht="21">
      <c r="A25" s="110" t="s">
        <v>187</v>
      </c>
      <c r="B25" s="106" t="s">
        <v>188</v>
      </c>
      <c r="C25" s="40" t="str">
        <f>VLOOKUP(B25,[16]MAster!$K:$T,10,FALSE)</f>
        <v>RM4811</v>
      </c>
      <c r="D25" s="37">
        <f t="shared" si="0"/>
        <v>26</v>
      </c>
      <c r="E25" s="40">
        <f>VLOOKUP(B25,[16]MAster!$K:$T,7,FALSE)</f>
        <v>967</v>
      </c>
      <c r="F25" s="40">
        <f t="shared" si="1"/>
        <v>3324</v>
      </c>
      <c r="G25" s="40">
        <f t="shared" si="2"/>
        <v>4</v>
      </c>
      <c r="H25" s="48">
        <v>26</v>
      </c>
      <c r="I25" s="45" t="s">
        <v>39</v>
      </c>
      <c r="J25" s="46" t="s">
        <v>189</v>
      </c>
      <c r="K25" s="46">
        <v>4</v>
      </c>
      <c r="L25" s="46"/>
    </row>
    <row r="26" spans="1:12" ht="21">
      <c r="A26" s="110" t="s">
        <v>190</v>
      </c>
      <c r="B26" s="106" t="s">
        <v>24</v>
      </c>
      <c r="C26" s="40" t="str">
        <f>VLOOKUP(B26,[16]MAster!$K:$T,10,FALSE)</f>
        <v>RM4705</v>
      </c>
      <c r="D26" s="37">
        <f t="shared" si="0"/>
        <v>35</v>
      </c>
      <c r="E26" s="40">
        <f>VLOOKUP(B26,[16]MAster!$K:$T,7,FALSE)</f>
        <v>321</v>
      </c>
      <c r="F26" s="40">
        <f t="shared" si="1"/>
        <v>2469</v>
      </c>
      <c r="G26" s="40">
        <f t="shared" si="2"/>
        <v>8</v>
      </c>
      <c r="H26" s="48">
        <v>35</v>
      </c>
      <c r="I26" s="45" t="s">
        <v>39</v>
      </c>
      <c r="J26" s="46" t="s">
        <v>50</v>
      </c>
      <c r="K26" s="46">
        <v>8</v>
      </c>
      <c r="L26" s="46"/>
    </row>
    <row r="27" spans="1:12" ht="21">
      <c r="A27" s="110" t="s">
        <v>191</v>
      </c>
      <c r="B27" s="106" t="s">
        <v>171</v>
      </c>
      <c r="C27" s="40" t="str">
        <f>VLOOKUP(B27,[16]MAster!$K:$T,10,FALSE)</f>
        <v>RM4505</v>
      </c>
      <c r="D27" s="37">
        <f t="shared" si="0"/>
        <v>24</v>
      </c>
      <c r="E27" s="40">
        <f>VLOOKUP(B27,[16]MAster!$K:$T,7,FALSE)</f>
        <v>161</v>
      </c>
      <c r="F27" s="40">
        <f t="shared" si="1"/>
        <v>3600</v>
      </c>
      <c r="G27" s="40">
        <f t="shared" si="2"/>
        <v>23</v>
      </c>
      <c r="H27" s="48">
        <v>24</v>
      </c>
      <c r="I27" s="45" t="s">
        <v>39</v>
      </c>
      <c r="J27" s="46" t="s">
        <v>172</v>
      </c>
      <c r="K27" s="46">
        <v>23</v>
      </c>
      <c r="L27" s="46"/>
    </row>
    <row r="28" spans="1:12" ht="21">
      <c r="A28" s="110" t="s">
        <v>192</v>
      </c>
      <c r="B28" s="106" t="s">
        <v>188</v>
      </c>
      <c r="C28" s="40" t="str">
        <f>VLOOKUP(B28,[16]MAster!$K:$T,10,FALSE)</f>
        <v>RM4811</v>
      </c>
      <c r="D28" s="37">
        <f t="shared" si="0"/>
        <v>26</v>
      </c>
      <c r="E28" s="40">
        <f>VLOOKUP(B28,[16]MAster!$K:$T,7,FALSE)</f>
        <v>967</v>
      </c>
      <c r="F28" s="40">
        <f t="shared" si="1"/>
        <v>3324</v>
      </c>
      <c r="G28" s="40">
        <f t="shared" si="2"/>
        <v>4</v>
      </c>
      <c r="H28" s="48">
        <v>26</v>
      </c>
      <c r="I28" s="45" t="s">
        <v>39</v>
      </c>
      <c r="J28" s="46" t="s">
        <v>189</v>
      </c>
      <c r="K28" s="46">
        <v>4</v>
      </c>
      <c r="L28" s="46"/>
    </row>
    <row r="29" spans="1:12" ht="21">
      <c r="A29" s="110" t="s">
        <v>193</v>
      </c>
      <c r="B29" s="106" t="s">
        <v>194</v>
      </c>
      <c r="C29" s="40" t="str">
        <f>VLOOKUP(B29,[16]MAster!$K:$T,10,FALSE)</f>
        <v>RM4601</v>
      </c>
      <c r="D29" s="37">
        <f t="shared" si="0"/>
        <v>32</v>
      </c>
      <c r="E29" s="40">
        <f>VLOOKUP(B29,[16]MAster!$K:$T,7,FALSE)</f>
        <v>227</v>
      </c>
      <c r="F29" s="40">
        <f t="shared" si="1"/>
        <v>2700</v>
      </c>
      <c r="G29" s="40">
        <f t="shared" si="2"/>
        <v>12</v>
      </c>
      <c r="H29" s="48">
        <v>32</v>
      </c>
      <c r="I29" s="45" t="s">
        <v>39</v>
      </c>
      <c r="J29" s="46" t="s">
        <v>195</v>
      </c>
      <c r="K29" s="46">
        <v>12</v>
      </c>
      <c r="L29" s="46"/>
    </row>
    <row r="30" spans="1:12" ht="21">
      <c r="A30" s="110" t="s">
        <v>196</v>
      </c>
      <c r="B30" s="106" t="s">
        <v>188</v>
      </c>
      <c r="C30" s="40" t="str">
        <f>VLOOKUP(B30,[16]MAster!$K:$T,10,FALSE)</f>
        <v>RM4811</v>
      </c>
      <c r="D30" s="37">
        <f t="shared" si="0"/>
        <v>26</v>
      </c>
      <c r="E30" s="40">
        <f>VLOOKUP(B30,[16]MAster!$K:$T,7,FALSE)</f>
        <v>967</v>
      </c>
      <c r="F30" s="40">
        <f t="shared" si="1"/>
        <v>3324</v>
      </c>
      <c r="G30" s="40">
        <f t="shared" si="2"/>
        <v>4</v>
      </c>
      <c r="H30" s="48">
        <v>26</v>
      </c>
      <c r="I30" s="45" t="s">
        <v>39</v>
      </c>
      <c r="J30" s="46" t="s">
        <v>189</v>
      </c>
      <c r="K30" s="46">
        <v>4</v>
      </c>
      <c r="L30" s="46"/>
    </row>
    <row r="31" spans="1:12" ht="21">
      <c r="A31" s="112" t="s">
        <v>197</v>
      </c>
      <c r="B31" s="107" t="s">
        <v>198</v>
      </c>
      <c r="C31" s="40" t="str">
        <f>VLOOKUP(B31,[16]MAster!$K:$T,10,FALSE)</f>
        <v>RM2801</v>
      </c>
      <c r="D31" s="37">
        <f t="shared" si="0"/>
        <v>19</v>
      </c>
      <c r="E31" s="40">
        <f>VLOOKUP(B31,[16]MAster!$K:$T,7,FALSE)</f>
        <v>122</v>
      </c>
      <c r="F31" s="40">
        <f t="shared" si="1"/>
        <v>4548</v>
      </c>
      <c r="G31" s="40">
        <f t="shared" si="2"/>
        <v>38</v>
      </c>
      <c r="H31" s="44">
        <v>19</v>
      </c>
      <c r="I31" s="68" t="s">
        <v>39</v>
      </c>
      <c r="J31" s="64" t="s">
        <v>199</v>
      </c>
      <c r="K31" s="64">
        <v>38</v>
      </c>
      <c r="L31" s="68"/>
    </row>
    <row r="32" spans="1:12" ht="21">
      <c r="A32" s="110" t="s">
        <v>200</v>
      </c>
      <c r="B32" s="106" t="s">
        <v>188</v>
      </c>
      <c r="C32" s="40" t="str">
        <f>VLOOKUP(B32,[16]MAster!$K:$T,10,FALSE)</f>
        <v>RM4811</v>
      </c>
      <c r="D32" s="37">
        <f t="shared" si="0"/>
        <v>26</v>
      </c>
      <c r="E32" s="40">
        <f>VLOOKUP(B32,[16]MAster!$K:$T,7,FALSE)</f>
        <v>967</v>
      </c>
      <c r="F32" s="40">
        <f t="shared" si="1"/>
        <v>3324</v>
      </c>
      <c r="G32" s="40">
        <f t="shared" si="2"/>
        <v>4</v>
      </c>
      <c r="H32" s="48">
        <v>26</v>
      </c>
      <c r="I32" s="45" t="s">
        <v>39</v>
      </c>
      <c r="J32" s="46" t="s">
        <v>189</v>
      </c>
      <c r="K32" s="46">
        <v>4</v>
      </c>
      <c r="L32" s="46"/>
    </row>
    <row r="33" spans="1:12" ht="21">
      <c r="A33" s="111" t="s">
        <v>387</v>
      </c>
      <c r="B33" s="107" t="s">
        <v>198</v>
      </c>
      <c r="C33" s="40" t="str">
        <f>VLOOKUP(B33,[16]MAster!$K:$T,10,FALSE)</f>
        <v>RM2801</v>
      </c>
      <c r="D33" s="37">
        <f t="shared" si="0"/>
        <v>19</v>
      </c>
      <c r="E33" s="40">
        <f>VLOOKUP(B33,[16]MAster!$K:$T,7,FALSE)</f>
        <v>122</v>
      </c>
      <c r="F33" s="40">
        <f t="shared" si="1"/>
        <v>4548</v>
      </c>
      <c r="G33" s="40">
        <f t="shared" si="2"/>
        <v>38</v>
      </c>
      <c r="H33" s="69">
        <v>19</v>
      </c>
      <c r="I33" s="45" t="s">
        <v>39</v>
      </c>
      <c r="J33" s="63" t="s">
        <v>199</v>
      </c>
      <c r="K33" s="63">
        <v>38</v>
      </c>
      <c r="L33" s="63"/>
    </row>
    <row r="34" spans="1:12" ht="21">
      <c r="A34" s="112" t="s">
        <v>201</v>
      </c>
      <c r="B34" s="107" t="s">
        <v>188</v>
      </c>
      <c r="C34" s="40" t="str">
        <f>VLOOKUP(B34,[16]MAster!$K:$T,10,FALSE)</f>
        <v>RM4811</v>
      </c>
      <c r="D34" s="37">
        <f t="shared" si="0"/>
        <v>26</v>
      </c>
      <c r="E34" s="40">
        <f>VLOOKUP(B34,[16]MAster!$K:$T,7,FALSE)</f>
        <v>967</v>
      </c>
      <c r="F34" s="40">
        <f t="shared" si="1"/>
        <v>3324</v>
      </c>
      <c r="G34" s="40">
        <f t="shared" si="2"/>
        <v>4</v>
      </c>
      <c r="H34" s="44">
        <v>26</v>
      </c>
      <c r="I34" s="45" t="s">
        <v>39</v>
      </c>
      <c r="J34" s="64" t="s">
        <v>189</v>
      </c>
      <c r="K34" s="64">
        <v>4</v>
      </c>
      <c r="L34" s="64"/>
    </row>
    <row r="35" spans="1:12" ht="21">
      <c r="A35" s="110" t="s">
        <v>202</v>
      </c>
      <c r="B35" s="106" t="s">
        <v>188</v>
      </c>
      <c r="C35" s="40" t="str">
        <f>VLOOKUP(B35,[16]MAster!$K:$T,10,FALSE)</f>
        <v>RM4811</v>
      </c>
      <c r="D35" s="37">
        <f t="shared" si="0"/>
        <v>26</v>
      </c>
      <c r="E35" s="40">
        <f>VLOOKUP(B35,[16]MAster!$K:$T,7,FALSE)</f>
        <v>967</v>
      </c>
      <c r="F35" s="40">
        <f t="shared" si="1"/>
        <v>3324</v>
      </c>
      <c r="G35" s="40">
        <f t="shared" si="2"/>
        <v>4</v>
      </c>
      <c r="H35" s="48">
        <v>26</v>
      </c>
      <c r="I35" s="45" t="s">
        <v>39</v>
      </c>
      <c r="J35" s="46" t="s">
        <v>189</v>
      </c>
      <c r="K35" s="46">
        <v>4</v>
      </c>
      <c r="L35" s="46"/>
    </row>
    <row r="36" spans="1:12" ht="21">
      <c r="A36" s="111" t="s">
        <v>203</v>
      </c>
      <c r="B36" s="108" t="s">
        <v>24</v>
      </c>
      <c r="C36" s="40" t="str">
        <f>VLOOKUP(B36,[16]MAster!$K:$T,10,FALSE)</f>
        <v>RM4705</v>
      </c>
      <c r="D36" s="37">
        <f t="shared" si="0"/>
        <v>35</v>
      </c>
      <c r="E36" s="40">
        <f>VLOOKUP(B36,[16]MAster!$K:$T,7,FALSE)</f>
        <v>321</v>
      </c>
      <c r="F36" s="40">
        <f t="shared" si="1"/>
        <v>2469</v>
      </c>
      <c r="G36" s="40">
        <f t="shared" si="2"/>
        <v>8</v>
      </c>
      <c r="H36" s="69">
        <v>35</v>
      </c>
      <c r="I36" s="47" t="s">
        <v>39</v>
      </c>
      <c r="J36" s="63" t="s">
        <v>50</v>
      </c>
      <c r="K36" s="63">
        <v>8</v>
      </c>
      <c r="L36" s="63"/>
    </row>
    <row r="37" spans="1:12" ht="21">
      <c r="A37" s="113" t="s">
        <v>204</v>
      </c>
      <c r="B37" s="109" t="s">
        <v>188</v>
      </c>
      <c r="C37" s="40" t="str">
        <f>VLOOKUP(B37,[16]MAster!$K:$T,10,FALSE)</f>
        <v>RM4811</v>
      </c>
      <c r="D37" s="37">
        <f t="shared" si="0"/>
        <v>26</v>
      </c>
      <c r="E37" s="40">
        <f>VLOOKUP(B37,[16]MAster!$K:$T,7,FALSE)</f>
        <v>967</v>
      </c>
      <c r="F37" s="40">
        <f t="shared" si="1"/>
        <v>3324</v>
      </c>
      <c r="G37" s="40">
        <f t="shared" si="2"/>
        <v>4</v>
      </c>
      <c r="H37" s="56">
        <v>26</v>
      </c>
      <c r="I37" s="45" t="s">
        <v>39</v>
      </c>
      <c r="J37" s="57" t="s">
        <v>189</v>
      </c>
      <c r="K37" s="57">
        <v>4</v>
      </c>
      <c r="L37" s="57"/>
    </row>
    <row r="38" spans="1:12" ht="21">
      <c r="A38" s="112" t="s">
        <v>205</v>
      </c>
      <c r="B38" s="107" t="s">
        <v>24</v>
      </c>
      <c r="C38" s="40" t="str">
        <f>VLOOKUP(B38,[16]MAster!$K:$T,10,FALSE)</f>
        <v>RM4705</v>
      </c>
      <c r="D38" s="37">
        <f t="shared" si="0"/>
        <v>35</v>
      </c>
      <c r="E38" s="40">
        <f>VLOOKUP(B38,[16]MAster!$K:$T,7,FALSE)</f>
        <v>321</v>
      </c>
      <c r="F38" s="40">
        <f t="shared" si="1"/>
        <v>2469</v>
      </c>
      <c r="G38" s="40">
        <f t="shared" si="2"/>
        <v>8</v>
      </c>
      <c r="H38" s="44">
        <v>35</v>
      </c>
      <c r="I38" s="68" t="s">
        <v>39</v>
      </c>
      <c r="J38" s="64" t="s">
        <v>50</v>
      </c>
      <c r="K38" s="64">
        <v>8</v>
      </c>
      <c r="L38" s="64"/>
    </row>
    <row r="39" spans="1:12" ht="21">
      <c r="A39" s="112" t="s">
        <v>206</v>
      </c>
      <c r="B39" s="107" t="s">
        <v>24</v>
      </c>
      <c r="C39" s="40" t="str">
        <f>VLOOKUP(B39,[16]MAster!$K:$T,10,FALSE)</f>
        <v>RM4705</v>
      </c>
      <c r="D39" s="37">
        <f t="shared" si="0"/>
        <v>35</v>
      </c>
      <c r="E39" s="40">
        <f>VLOOKUP(B39,[16]MAster!$K:$T,7,FALSE)</f>
        <v>321</v>
      </c>
      <c r="F39" s="40">
        <f t="shared" si="1"/>
        <v>2469</v>
      </c>
      <c r="G39" s="40">
        <f t="shared" si="2"/>
        <v>8</v>
      </c>
      <c r="H39" s="44">
        <v>35</v>
      </c>
      <c r="I39" s="68" t="s">
        <v>39</v>
      </c>
      <c r="J39" s="64" t="s">
        <v>50</v>
      </c>
      <c r="K39" s="64">
        <v>8</v>
      </c>
      <c r="L39" s="64"/>
    </row>
    <row r="40" spans="1:12" ht="21">
      <c r="A40" s="110" t="s">
        <v>353</v>
      </c>
      <c r="B40" s="106" t="s">
        <v>188</v>
      </c>
      <c r="C40" s="40" t="str">
        <f>VLOOKUP(B40,[16]MAster!$K:$T,10,FALSE)</f>
        <v>RM4811</v>
      </c>
      <c r="D40" s="37">
        <f t="shared" si="0"/>
        <v>26</v>
      </c>
      <c r="E40" s="40">
        <f>VLOOKUP(B40,[16]MAster!$K:$T,7,FALSE)</f>
        <v>967</v>
      </c>
      <c r="F40" s="40">
        <f t="shared" si="1"/>
        <v>3324</v>
      </c>
      <c r="G40" s="40">
        <f t="shared" si="2"/>
        <v>4</v>
      </c>
      <c r="H40" s="48">
        <v>26</v>
      </c>
      <c r="I40" s="45" t="s">
        <v>39</v>
      </c>
      <c r="J40" s="46" t="s">
        <v>189</v>
      </c>
      <c r="K40" s="46">
        <v>4</v>
      </c>
      <c r="L40" s="46"/>
    </row>
    <row r="41" spans="1:12" ht="21">
      <c r="A41" s="113" t="s">
        <v>207</v>
      </c>
      <c r="B41" s="114" t="s">
        <v>188</v>
      </c>
      <c r="C41" s="40" t="str">
        <f>VLOOKUP(B41,[16]MAster!$K:$T,10,FALSE)</f>
        <v>RM4811</v>
      </c>
      <c r="D41" s="37">
        <f t="shared" si="0"/>
        <v>26</v>
      </c>
      <c r="E41" s="40">
        <f>VLOOKUP(B41,[16]MAster!$K:$T,7,FALSE)</f>
        <v>967</v>
      </c>
      <c r="F41" s="40">
        <f t="shared" si="1"/>
        <v>3324</v>
      </c>
      <c r="G41" s="40">
        <f t="shared" si="2"/>
        <v>4</v>
      </c>
      <c r="H41" s="56">
        <v>26</v>
      </c>
      <c r="I41" s="45" t="s">
        <v>39</v>
      </c>
      <c r="J41" s="57" t="s">
        <v>189</v>
      </c>
      <c r="K41" s="57">
        <v>4</v>
      </c>
      <c r="L41" s="57"/>
    </row>
    <row r="42" spans="1:12" ht="21">
      <c r="A42" s="110" t="s">
        <v>208</v>
      </c>
      <c r="B42" s="106" t="s">
        <v>188</v>
      </c>
      <c r="C42" s="40" t="str">
        <f>VLOOKUP(B42,[16]MAster!$K:$T,10,FALSE)</f>
        <v>RM4811</v>
      </c>
      <c r="D42" s="37">
        <f t="shared" si="0"/>
        <v>26</v>
      </c>
      <c r="E42" s="40">
        <f>VLOOKUP(B42,[16]MAster!$K:$T,7,FALSE)</f>
        <v>967</v>
      </c>
      <c r="F42" s="40">
        <f t="shared" si="1"/>
        <v>3324</v>
      </c>
      <c r="G42" s="40">
        <f t="shared" si="2"/>
        <v>4</v>
      </c>
      <c r="H42" s="48">
        <v>26</v>
      </c>
      <c r="I42" s="45" t="s">
        <v>39</v>
      </c>
      <c r="J42" s="46" t="s">
        <v>189</v>
      </c>
      <c r="K42" s="46">
        <v>4</v>
      </c>
      <c r="L42" s="46"/>
    </row>
    <row r="43" spans="1:12" ht="21">
      <c r="A43" s="111" t="s">
        <v>209</v>
      </c>
      <c r="B43" s="108" t="s">
        <v>24</v>
      </c>
      <c r="C43" s="40" t="str">
        <f>VLOOKUP(B43,[16]MAster!$K:$T,10,FALSE)</f>
        <v>RM4705</v>
      </c>
      <c r="D43" s="37">
        <f t="shared" si="0"/>
        <v>35</v>
      </c>
      <c r="E43" s="40">
        <f>VLOOKUP(B43,[16]MAster!$K:$T,7,FALSE)</f>
        <v>321</v>
      </c>
      <c r="F43" s="40">
        <f t="shared" si="1"/>
        <v>2469</v>
      </c>
      <c r="G43" s="40">
        <f t="shared" si="2"/>
        <v>8</v>
      </c>
      <c r="H43" s="69">
        <v>35</v>
      </c>
      <c r="I43" s="47" t="s">
        <v>39</v>
      </c>
      <c r="J43" s="63" t="s">
        <v>50</v>
      </c>
      <c r="K43" s="63">
        <v>8</v>
      </c>
      <c r="L43" s="63"/>
    </row>
    <row r="44" spans="1:12" ht="21">
      <c r="A44" s="110" t="s">
        <v>210</v>
      </c>
      <c r="B44" s="106" t="s">
        <v>171</v>
      </c>
      <c r="C44" s="40" t="str">
        <f>VLOOKUP(B44,[16]MAster!$K:$T,10,FALSE)</f>
        <v>RM4505</v>
      </c>
      <c r="D44" s="37">
        <f t="shared" si="0"/>
        <v>24</v>
      </c>
      <c r="E44" s="40">
        <f>VLOOKUP(B44,[16]MAster!$K:$T,7,FALSE)</f>
        <v>161</v>
      </c>
      <c r="F44" s="40">
        <f t="shared" si="1"/>
        <v>3600</v>
      </c>
      <c r="G44" s="40">
        <f t="shared" si="2"/>
        <v>23</v>
      </c>
      <c r="H44" s="48">
        <v>24</v>
      </c>
      <c r="I44" s="45" t="s">
        <v>39</v>
      </c>
      <c r="J44" s="46" t="s">
        <v>172</v>
      </c>
      <c r="K44" s="46">
        <v>23</v>
      </c>
      <c r="L44" s="46"/>
    </row>
    <row r="45" spans="1:12" ht="21">
      <c r="A45" s="112" t="s">
        <v>211</v>
      </c>
      <c r="B45" s="107" t="s">
        <v>24</v>
      </c>
      <c r="C45" s="40" t="str">
        <f>VLOOKUP(B45,[16]MAster!$K:$T,10,FALSE)</f>
        <v>RM4705</v>
      </c>
      <c r="D45" s="37">
        <f t="shared" si="0"/>
        <v>35</v>
      </c>
      <c r="E45" s="40">
        <f>VLOOKUP(B45,[16]MAster!$K:$T,7,FALSE)</f>
        <v>321</v>
      </c>
      <c r="F45" s="40">
        <f t="shared" si="1"/>
        <v>2469</v>
      </c>
      <c r="G45" s="40">
        <f t="shared" si="2"/>
        <v>8</v>
      </c>
      <c r="H45" s="44">
        <v>35</v>
      </c>
      <c r="I45" s="68" t="s">
        <v>39</v>
      </c>
      <c r="J45" s="64" t="s">
        <v>50</v>
      </c>
      <c r="K45" s="64">
        <v>8</v>
      </c>
      <c r="L45" s="64"/>
    </row>
    <row r="46" spans="1:12" ht="21">
      <c r="A46" s="110" t="s">
        <v>212</v>
      </c>
      <c r="B46" s="106" t="s">
        <v>198</v>
      </c>
      <c r="C46" s="40" t="str">
        <f>VLOOKUP(B46,[16]MAster!$K:$T,10,FALSE)</f>
        <v>RM2801</v>
      </c>
      <c r="D46" s="37">
        <f t="shared" si="0"/>
        <v>19</v>
      </c>
      <c r="E46" s="40">
        <f>VLOOKUP(B46,[16]MAster!$K:$T,7,FALSE)</f>
        <v>122</v>
      </c>
      <c r="F46" s="40">
        <f t="shared" si="1"/>
        <v>4548</v>
      </c>
      <c r="G46" s="40">
        <f t="shared" si="2"/>
        <v>38</v>
      </c>
      <c r="H46" s="48">
        <v>19</v>
      </c>
      <c r="I46" s="45" t="s">
        <v>39</v>
      </c>
      <c r="J46" s="46" t="s">
        <v>199</v>
      </c>
      <c r="K46" s="46">
        <v>38</v>
      </c>
      <c r="L46" s="46"/>
    </row>
    <row r="47" spans="1:12" ht="21">
      <c r="A47" s="110" t="s">
        <v>213</v>
      </c>
      <c r="B47" s="108" t="s">
        <v>214</v>
      </c>
      <c r="C47" s="40" t="str">
        <f>VLOOKUP(B47,[16]MAster!$K:$T,10,FALSE)</f>
        <v>RM1136</v>
      </c>
      <c r="D47" s="37">
        <f t="shared" si="0"/>
        <v>23</v>
      </c>
      <c r="E47" s="40">
        <f>VLOOKUP(B47,[16]MAster!$K:$T,7,FALSE)</f>
        <v>381</v>
      </c>
      <c r="F47" s="40">
        <f t="shared" si="1"/>
        <v>3757</v>
      </c>
      <c r="G47" s="40">
        <f t="shared" si="2"/>
        <v>10</v>
      </c>
      <c r="H47" s="48">
        <v>23</v>
      </c>
      <c r="I47" s="45" t="s">
        <v>39</v>
      </c>
      <c r="J47" s="46" t="s">
        <v>88</v>
      </c>
      <c r="K47" s="46">
        <v>10</v>
      </c>
      <c r="L47" s="46"/>
    </row>
    <row r="48" spans="1:12">
      <c r="A48" s="137" t="s">
        <v>166</v>
      </c>
      <c r="B48" s="133" t="s">
        <v>411</v>
      </c>
      <c r="C48" s="40" t="str">
        <f>VLOOKUP(B48,[16]MAster!$K:$T,10,FALSE)</f>
        <v>RM1137</v>
      </c>
      <c r="D48" s="37">
        <f t="shared" ref="D48" si="4">H48</f>
        <v>36</v>
      </c>
      <c r="E48" s="40">
        <f>VLOOKUP(B48,[16]MAster!$K:$T,7,FALSE)</f>
        <v>98</v>
      </c>
      <c r="F48" s="40">
        <f t="shared" ref="F48" si="5">ROUNDUP(24*3600/D48,0)</f>
        <v>2400</v>
      </c>
      <c r="G48" s="40">
        <f t="shared" ref="G48" si="6">IF(F48=" "," ",ROUNDUP(F48/E48,0))</f>
        <v>25</v>
      </c>
      <c r="H48" s="132">
        <v>36</v>
      </c>
    </row>
  </sheetData>
  <autoFilter ref="A1:L47" xr:uid="{2D97E5BF-8E22-4BB7-A876-C51863C871E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54E2-61B2-4A22-AFF0-D1549227CEFE}">
  <dimension ref="A1:L53"/>
  <sheetViews>
    <sheetView topLeftCell="A27" workbookViewId="0">
      <selection activeCell="G2" sqref="G2:G53"/>
    </sheetView>
  </sheetViews>
  <sheetFormatPr defaultRowHeight="15"/>
  <cols>
    <col min="2" max="2" width="25.42578125" bestFit="1" customWidth="1"/>
    <col min="3" max="7" width="9.140625" style="127"/>
    <col min="8" max="12" width="9.140625" style="132"/>
  </cols>
  <sheetData>
    <row r="1" spans="1:12" ht="45">
      <c r="A1" s="150" t="s">
        <v>33</v>
      </c>
      <c r="B1" s="149" t="s">
        <v>158</v>
      </c>
      <c r="C1" s="36" t="s">
        <v>35</v>
      </c>
      <c r="D1" s="36" t="s">
        <v>36</v>
      </c>
      <c r="E1" s="36" t="s">
        <v>37</v>
      </c>
      <c r="F1" s="36" t="s">
        <v>126</v>
      </c>
      <c r="G1" s="31" t="s">
        <v>38</v>
      </c>
      <c r="H1" s="53" t="s">
        <v>58</v>
      </c>
      <c r="I1" s="55" t="s">
        <v>59</v>
      </c>
      <c r="J1" s="73" t="s">
        <v>60</v>
      </c>
      <c r="K1" s="54" t="s">
        <v>61</v>
      </c>
      <c r="L1" s="70" t="s">
        <v>62</v>
      </c>
    </row>
    <row r="2" spans="1:12" ht="21">
      <c r="A2" s="119" t="s">
        <v>215</v>
      </c>
      <c r="B2" s="115" t="s">
        <v>160</v>
      </c>
      <c r="C2" s="40" t="str">
        <f>VLOOKUP(B2,[16]MAster!$K:$T,10,FALSE)</f>
        <v>RM4603</v>
      </c>
      <c r="D2" s="37">
        <f>H2</f>
        <v>72</v>
      </c>
      <c r="E2" s="40">
        <f>VLOOKUP(B2,[16]MAster!$K:$T,7,FALSE)</f>
        <v>17</v>
      </c>
      <c r="F2" s="40">
        <f>ROUNDUP(24*3600/D2,0)</f>
        <v>1200</v>
      </c>
      <c r="G2" s="40">
        <f>IF(F2=" "," ",ROUNDUP(F2/E2,0))</f>
        <v>71</v>
      </c>
      <c r="H2" s="48">
        <v>72</v>
      </c>
      <c r="I2" s="45" t="s">
        <v>39</v>
      </c>
      <c r="J2" s="46" t="s">
        <v>93</v>
      </c>
      <c r="K2" s="46">
        <v>71</v>
      </c>
      <c r="L2" s="46"/>
    </row>
    <row r="3" spans="1:12" ht="21">
      <c r="A3" s="120" t="s">
        <v>216</v>
      </c>
      <c r="B3" s="117" t="s">
        <v>4</v>
      </c>
      <c r="C3" s="40" t="str">
        <f>VLOOKUP(B3,[16]MAster!$K:$T,10,FALSE)</f>
        <v>RM4603</v>
      </c>
      <c r="D3" s="37">
        <f t="shared" ref="D3:D53" si="0">H3</f>
        <v>40</v>
      </c>
      <c r="E3" s="40">
        <f>VLOOKUP(B3,[16]MAster!$K:$T,7,FALSE)</f>
        <v>16</v>
      </c>
      <c r="F3" s="40">
        <f t="shared" ref="F3:F53" si="1">ROUNDUP(24*3600/D3,0)</f>
        <v>2160</v>
      </c>
      <c r="G3" s="40">
        <f t="shared" ref="G3:G53" si="2">IF(F3=" "," ",ROUNDUP(F3/E3,0))</f>
        <v>135</v>
      </c>
      <c r="H3" s="69">
        <v>40</v>
      </c>
      <c r="I3" s="45" t="s">
        <v>39</v>
      </c>
      <c r="J3" s="63" t="s">
        <v>93</v>
      </c>
      <c r="K3" s="63">
        <v>135</v>
      </c>
      <c r="L3" s="63"/>
    </row>
    <row r="4" spans="1:12" ht="21">
      <c r="A4" s="121" t="s">
        <v>141</v>
      </c>
      <c r="B4" s="116" t="s">
        <v>388</v>
      </c>
      <c r="C4" s="40" t="str">
        <f>VLOOKUP(B4,[16]MAster!$K:$T,10,FALSE)</f>
        <v>RM1133</v>
      </c>
      <c r="D4" s="37">
        <f t="shared" si="0"/>
        <v>220</v>
      </c>
      <c r="E4" s="40">
        <f>VLOOKUP(B4,[16]MAster!$K:$T,7,FALSE)</f>
        <v>6</v>
      </c>
      <c r="F4" s="40">
        <f>ROUNDUP(18*3600/D4,0)</f>
        <v>295</v>
      </c>
      <c r="G4" s="40">
        <f t="shared" si="2"/>
        <v>50</v>
      </c>
      <c r="H4" s="44">
        <v>220</v>
      </c>
      <c r="I4" s="45"/>
      <c r="J4" s="64" t="s">
        <v>395</v>
      </c>
      <c r="K4" s="64">
        <v>44</v>
      </c>
      <c r="L4" s="46"/>
    </row>
    <row r="5" spans="1:12" ht="21">
      <c r="A5" s="119" t="s">
        <v>217</v>
      </c>
      <c r="B5" s="115" t="s">
        <v>218</v>
      </c>
      <c r="C5" s="40" t="str">
        <f>VLOOKUP(B5,[16]MAster!$K:$T,10,FALSE)</f>
        <v>RM4005!!</v>
      </c>
      <c r="D5" s="37">
        <f t="shared" si="0"/>
        <v>180</v>
      </c>
      <c r="E5" s="40">
        <f>VLOOKUP(B5,[16]MAster!$K:$T,7,FALSE)</f>
        <v>78</v>
      </c>
      <c r="F5" s="40">
        <f t="shared" si="1"/>
        <v>480</v>
      </c>
      <c r="G5" s="40">
        <f t="shared" si="2"/>
        <v>7</v>
      </c>
      <c r="H5" s="48">
        <v>180</v>
      </c>
      <c r="I5" s="45" t="s">
        <v>39</v>
      </c>
      <c r="J5" s="46" t="s">
        <v>142</v>
      </c>
      <c r="K5" s="46">
        <v>6</v>
      </c>
      <c r="L5" s="46"/>
    </row>
    <row r="6" spans="1:12" ht="21">
      <c r="A6" s="122" t="s">
        <v>340</v>
      </c>
      <c r="B6" s="115" t="s">
        <v>219</v>
      </c>
      <c r="C6" s="40" t="str">
        <f>VLOOKUP(B6,[16]MAster!$K:$T,10,FALSE)</f>
        <v>RM5008</v>
      </c>
      <c r="D6" s="37">
        <f t="shared" si="0"/>
        <v>59</v>
      </c>
      <c r="E6" s="40">
        <f>VLOOKUP(B6,[16]MAster!$K:$T,7,FALSE)</f>
        <v>52</v>
      </c>
      <c r="F6" s="40">
        <f t="shared" si="1"/>
        <v>1465</v>
      </c>
      <c r="G6" s="40">
        <f t="shared" si="2"/>
        <v>29</v>
      </c>
      <c r="H6" s="56">
        <v>59</v>
      </c>
      <c r="I6" s="45" t="s">
        <v>39</v>
      </c>
      <c r="J6" s="57" t="s">
        <v>220</v>
      </c>
      <c r="K6" s="57">
        <v>29</v>
      </c>
      <c r="L6" s="64"/>
    </row>
    <row r="7" spans="1:12" ht="21">
      <c r="A7" s="119" t="s">
        <v>221</v>
      </c>
      <c r="B7" s="115" t="s">
        <v>222</v>
      </c>
      <c r="C7" s="40" t="str">
        <f>VLOOKUP(B7,[16]MAster!$K:$T,10,FALSE)</f>
        <v>RM1135</v>
      </c>
      <c r="D7" s="37">
        <f t="shared" si="0"/>
        <v>57</v>
      </c>
      <c r="E7" s="40">
        <f>VLOOKUP(B7,[16]MAster!$K:$T,7,FALSE)</f>
        <v>6</v>
      </c>
      <c r="F7" s="40">
        <f t="shared" si="1"/>
        <v>1516</v>
      </c>
      <c r="G7" s="40">
        <f t="shared" si="2"/>
        <v>253</v>
      </c>
      <c r="H7" s="48">
        <v>57</v>
      </c>
      <c r="I7" s="45" t="s">
        <v>39</v>
      </c>
      <c r="J7" s="46" t="s">
        <v>49</v>
      </c>
      <c r="K7" s="46">
        <v>253</v>
      </c>
      <c r="L7" s="46"/>
    </row>
    <row r="8" spans="1:12" ht="21">
      <c r="A8" s="121" t="s">
        <v>223</v>
      </c>
      <c r="B8" s="115" t="s">
        <v>369</v>
      </c>
      <c r="C8" s="40" t="str">
        <f>VLOOKUP(B8,[16]MAster!$K:$T,10,FALSE)</f>
        <v>RM1118</v>
      </c>
      <c r="D8" s="37">
        <f t="shared" si="0"/>
        <v>38</v>
      </c>
      <c r="E8" s="40">
        <f>VLOOKUP(B8,[16]MAster!$K:$T,7,FALSE)</f>
        <v>25</v>
      </c>
      <c r="F8" s="40">
        <f t="shared" si="1"/>
        <v>2274</v>
      </c>
      <c r="G8" s="40">
        <f t="shared" si="2"/>
        <v>91</v>
      </c>
      <c r="H8" s="44">
        <v>38</v>
      </c>
      <c r="I8" s="45" t="s">
        <v>39</v>
      </c>
      <c r="J8" s="64" t="s">
        <v>370</v>
      </c>
      <c r="K8" s="64">
        <v>91</v>
      </c>
      <c r="L8" s="64" t="s">
        <v>398</v>
      </c>
    </row>
    <row r="9" spans="1:12" ht="21">
      <c r="A9" s="119" t="s">
        <v>224</v>
      </c>
      <c r="B9" s="115" t="s">
        <v>404</v>
      </c>
      <c r="C9" s="40" t="str">
        <f>VLOOKUP(B9,[16]MAster!$K:$T,10,FALSE)</f>
        <v>RM1122</v>
      </c>
      <c r="D9" s="37">
        <f t="shared" si="0"/>
        <v>58</v>
      </c>
      <c r="E9" s="40">
        <f>VLOOKUP(B9,[16]MAster!$K:$T,7,FALSE)</f>
        <v>8</v>
      </c>
      <c r="F9" s="40">
        <f t="shared" si="1"/>
        <v>1490</v>
      </c>
      <c r="G9" s="40">
        <f t="shared" si="2"/>
        <v>187</v>
      </c>
      <c r="H9" s="48">
        <v>58</v>
      </c>
      <c r="I9" s="59" t="s">
        <v>39</v>
      </c>
      <c r="J9" s="46" t="s">
        <v>150</v>
      </c>
      <c r="K9" s="46">
        <v>187</v>
      </c>
      <c r="L9" s="46" t="s">
        <v>398</v>
      </c>
    </row>
    <row r="10" spans="1:12" ht="21">
      <c r="A10" s="120" t="s">
        <v>225</v>
      </c>
      <c r="B10" s="118" t="s">
        <v>25</v>
      </c>
      <c r="C10" s="40" t="str">
        <f>VLOOKUP(B10,[16]MAster!$K:$T,10,FALSE)</f>
        <v>RM2808</v>
      </c>
      <c r="D10" s="37">
        <f t="shared" si="0"/>
        <v>33</v>
      </c>
      <c r="E10" s="40">
        <f>VLOOKUP(B10,[16]MAster!$K:$T,7,FALSE)</f>
        <v>41</v>
      </c>
      <c r="F10" s="40">
        <f t="shared" si="1"/>
        <v>2619</v>
      </c>
      <c r="G10" s="40">
        <f t="shared" si="2"/>
        <v>64</v>
      </c>
      <c r="H10" s="69">
        <v>33</v>
      </c>
      <c r="I10" s="45" t="s">
        <v>39</v>
      </c>
      <c r="J10" s="63" t="s">
        <v>72</v>
      </c>
      <c r="K10" s="63">
        <v>64</v>
      </c>
      <c r="L10" s="63"/>
    </row>
    <row r="11" spans="1:12" ht="21">
      <c r="A11" s="119" t="s">
        <v>228</v>
      </c>
      <c r="B11" s="115" t="s">
        <v>244</v>
      </c>
      <c r="C11" s="40" t="str">
        <f>VLOOKUP(B11,[16]MAster!$K:$T,10,FALSE)</f>
        <v>RM1002</v>
      </c>
      <c r="D11" s="37">
        <f t="shared" si="0"/>
        <v>173</v>
      </c>
      <c r="E11" s="40">
        <f>VLOOKUP(B11,[16]MAster!$K:$T,7,FALSE)</f>
        <v>9</v>
      </c>
      <c r="F11" s="40">
        <f t="shared" si="1"/>
        <v>500</v>
      </c>
      <c r="G11" s="40">
        <f t="shared" si="2"/>
        <v>56</v>
      </c>
      <c r="H11" s="48">
        <v>173</v>
      </c>
      <c r="I11" s="47" t="s">
        <v>39</v>
      </c>
      <c r="J11" s="46" t="s">
        <v>245</v>
      </c>
      <c r="K11" s="46">
        <v>56</v>
      </c>
      <c r="L11" s="46"/>
    </row>
    <row r="12" spans="1:12" ht="21">
      <c r="A12" s="119" t="s">
        <v>229</v>
      </c>
      <c r="B12" s="123" t="s">
        <v>230</v>
      </c>
      <c r="C12" s="40" t="str">
        <f>VLOOKUP(B12,[16]MAster!$K:$T,10,FALSE)</f>
        <v>RM1135</v>
      </c>
      <c r="D12" s="37">
        <f t="shared" si="0"/>
        <v>84</v>
      </c>
      <c r="E12" s="40">
        <f>VLOOKUP(B12,[16]MAster!$K:$T,7,FALSE)</f>
        <v>7</v>
      </c>
      <c r="F12" s="40">
        <f t="shared" si="1"/>
        <v>1029</v>
      </c>
      <c r="G12" s="40">
        <f t="shared" si="2"/>
        <v>147</v>
      </c>
      <c r="H12" s="48">
        <v>84</v>
      </c>
      <c r="I12" s="47" t="s">
        <v>39</v>
      </c>
      <c r="J12" s="46" t="s">
        <v>49</v>
      </c>
      <c r="K12" s="46">
        <v>147</v>
      </c>
      <c r="L12" s="46"/>
    </row>
    <row r="13" spans="1:12" ht="21">
      <c r="A13" s="119" t="s">
        <v>231</v>
      </c>
      <c r="B13" s="115" t="s">
        <v>3</v>
      </c>
      <c r="C13" s="40" t="str">
        <f>VLOOKUP(B13,[16]MAster!$K:$T,10,FALSE)</f>
        <v>RM1126</v>
      </c>
      <c r="D13" s="37">
        <f t="shared" si="0"/>
        <v>45</v>
      </c>
      <c r="E13" s="40">
        <f>VLOOKUP(B13,[16]MAster!$K:$T,7,FALSE)</f>
        <v>23</v>
      </c>
      <c r="F13" s="40">
        <f t="shared" si="1"/>
        <v>1920</v>
      </c>
      <c r="G13" s="40">
        <f t="shared" si="2"/>
        <v>84</v>
      </c>
      <c r="H13" s="48">
        <v>45</v>
      </c>
      <c r="I13" s="47" t="s">
        <v>39</v>
      </c>
      <c r="J13" s="46" t="s">
        <v>47</v>
      </c>
      <c r="K13" s="46">
        <v>84</v>
      </c>
      <c r="L13" s="46"/>
    </row>
    <row r="14" spans="1:12" ht="21">
      <c r="A14" s="119" t="s">
        <v>232</v>
      </c>
      <c r="B14" s="115" t="s">
        <v>233</v>
      </c>
      <c r="C14" s="40" t="str">
        <f>VLOOKUP(B14,[16]MAster!$K:$T,10,FALSE)</f>
        <v>RM4403</v>
      </c>
      <c r="D14" s="37">
        <f t="shared" si="0"/>
        <v>48</v>
      </c>
      <c r="E14" s="40">
        <f>VLOOKUP(B14,[16]MAster!$K:$T,7,FALSE)</f>
        <v>107</v>
      </c>
      <c r="F14" s="40">
        <f t="shared" si="1"/>
        <v>1800</v>
      </c>
      <c r="G14" s="40">
        <f t="shared" si="2"/>
        <v>17</v>
      </c>
      <c r="H14" s="48">
        <v>48</v>
      </c>
      <c r="I14" s="45" t="s">
        <v>39</v>
      </c>
      <c r="J14" s="46" t="s">
        <v>234</v>
      </c>
      <c r="K14" s="46">
        <v>17</v>
      </c>
      <c r="L14" s="46"/>
    </row>
    <row r="15" spans="1:12" ht="21">
      <c r="A15" s="119" t="s">
        <v>235</v>
      </c>
      <c r="B15" s="115" t="s">
        <v>27</v>
      </c>
      <c r="C15" s="40" t="str">
        <f>VLOOKUP(B15,[16]MAster!$K:$T,10,FALSE)</f>
        <v>RM2808</v>
      </c>
      <c r="D15" s="37">
        <f t="shared" si="0"/>
        <v>38</v>
      </c>
      <c r="E15" s="40">
        <f>VLOOKUP(B15,[16]MAster!$K:$T,7,FALSE)</f>
        <v>41</v>
      </c>
      <c r="F15" s="40">
        <f t="shared" si="1"/>
        <v>2274</v>
      </c>
      <c r="G15" s="40">
        <f t="shared" si="2"/>
        <v>56</v>
      </c>
      <c r="H15" s="48">
        <v>38</v>
      </c>
      <c r="I15" s="45" t="s">
        <v>39</v>
      </c>
      <c r="J15" s="46" t="s">
        <v>72</v>
      </c>
      <c r="K15" s="46">
        <v>56</v>
      </c>
      <c r="L15" s="46"/>
    </row>
    <row r="16" spans="1:12" ht="21">
      <c r="A16" s="119" t="s">
        <v>236</v>
      </c>
      <c r="B16" s="115" t="s">
        <v>405</v>
      </c>
      <c r="C16" s="40" t="str">
        <f>VLOOKUP(B16,[16]MAster!$K:$T,10,FALSE)</f>
        <v>RM2003</v>
      </c>
      <c r="D16" s="37">
        <f t="shared" si="0"/>
        <v>395</v>
      </c>
      <c r="E16" s="40">
        <f>VLOOKUP(B16,[16]MAster!$K:$T,7,FALSE)</f>
        <v>17</v>
      </c>
      <c r="F16" s="40">
        <f t="shared" si="1"/>
        <v>219</v>
      </c>
      <c r="G16" s="40">
        <f t="shared" si="2"/>
        <v>13</v>
      </c>
      <c r="H16" s="48">
        <v>395</v>
      </c>
      <c r="I16" s="45" t="s">
        <v>39</v>
      </c>
      <c r="J16" s="46" t="s">
        <v>237</v>
      </c>
      <c r="K16" s="46">
        <v>13</v>
      </c>
      <c r="L16" s="46"/>
    </row>
    <row r="17" spans="1:12" ht="21">
      <c r="A17" s="119" t="s">
        <v>238</v>
      </c>
      <c r="B17" s="115" t="s">
        <v>219</v>
      </c>
      <c r="C17" s="40" t="str">
        <f>VLOOKUP(B17,[16]MAster!$K:$T,10,FALSE)</f>
        <v>RM5008</v>
      </c>
      <c r="D17" s="37">
        <f t="shared" si="0"/>
        <v>59</v>
      </c>
      <c r="E17" s="40">
        <f>VLOOKUP(B17,[16]MAster!$K:$T,7,FALSE)</f>
        <v>52</v>
      </c>
      <c r="F17" s="40">
        <f t="shared" si="1"/>
        <v>1465</v>
      </c>
      <c r="G17" s="40">
        <f t="shared" si="2"/>
        <v>29</v>
      </c>
      <c r="H17" s="48">
        <v>59</v>
      </c>
      <c r="I17" s="45" t="s">
        <v>39</v>
      </c>
      <c r="J17" s="46" t="s">
        <v>220</v>
      </c>
      <c r="K17" s="46">
        <v>29</v>
      </c>
      <c r="L17" s="46"/>
    </row>
    <row r="18" spans="1:12" ht="21">
      <c r="A18" s="120" t="s">
        <v>239</v>
      </c>
      <c r="B18" s="117" t="s">
        <v>240</v>
      </c>
      <c r="C18" s="40" t="str">
        <f>VLOOKUP(B18,[16]MAster!$K:$T,10,FALSE)</f>
        <v>RM5407</v>
      </c>
      <c r="D18" s="37">
        <f t="shared" si="0"/>
        <v>54</v>
      </c>
      <c r="E18" s="40">
        <f>VLOOKUP(B18,[16]MAster!$K:$T,7,FALSE)</f>
        <v>216</v>
      </c>
      <c r="F18" s="40">
        <f t="shared" si="1"/>
        <v>1600</v>
      </c>
      <c r="G18" s="40">
        <f t="shared" si="2"/>
        <v>8</v>
      </c>
      <c r="H18" s="69">
        <v>54</v>
      </c>
      <c r="I18" s="45" t="s">
        <v>39</v>
      </c>
      <c r="J18" s="63" t="s">
        <v>241</v>
      </c>
      <c r="K18" s="63">
        <v>8</v>
      </c>
      <c r="L18" s="63"/>
    </row>
    <row r="19" spans="1:12" ht="21">
      <c r="A19" s="119" t="s">
        <v>133</v>
      </c>
      <c r="B19" s="115" t="s">
        <v>136</v>
      </c>
      <c r="C19" s="40" t="str">
        <f>VLOOKUP(B19,[16]MAster!$K:$T,10,FALSE)</f>
        <v>RM1121</v>
      </c>
      <c r="D19" s="37">
        <f t="shared" si="0"/>
        <v>68</v>
      </c>
      <c r="E19" s="40">
        <f>VLOOKUP(B19,[16]MAster!$K:$T,7,FALSE)</f>
        <v>192</v>
      </c>
      <c r="F19" s="40">
        <f t="shared" si="1"/>
        <v>1271</v>
      </c>
      <c r="G19" s="40">
        <f t="shared" si="2"/>
        <v>7</v>
      </c>
      <c r="H19" s="48">
        <v>68</v>
      </c>
      <c r="I19" s="45" t="s">
        <v>39</v>
      </c>
      <c r="J19" s="46" t="s">
        <v>132</v>
      </c>
      <c r="K19" s="46">
        <v>7</v>
      </c>
      <c r="L19" s="46"/>
    </row>
    <row r="20" spans="1:12" ht="21">
      <c r="A20" s="119" t="s">
        <v>389</v>
      </c>
      <c r="B20" s="115" t="s">
        <v>240</v>
      </c>
      <c r="C20" s="40" t="str">
        <f>VLOOKUP(B20,[16]MAster!$K:$T,10,FALSE)</f>
        <v>RM5407</v>
      </c>
      <c r="D20" s="37">
        <f t="shared" si="0"/>
        <v>54</v>
      </c>
      <c r="E20" s="40">
        <f>VLOOKUP(B20,[16]MAster!$K:$T,7,FALSE)</f>
        <v>216</v>
      </c>
      <c r="F20" s="40">
        <f t="shared" si="1"/>
        <v>1600</v>
      </c>
      <c r="G20" s="40">
        <f t="shared" si="2"/>
        <v>8</v>
      </c>
      <c r="H20" s="48">
        <v>54</v>
      </c>
      <c r="I20" s="45" t="s">
        <v>39</v>
      </c>
      <c r="J20" s="46" t="s">
        <v>241</v>
      </c>
      <c r="K20" s="46">
        <v>8</v>
      </c>
      <c r="L20" s="46"/>
    </row>
    <row r="21" spans="1:12" ht="21">
      <c r="A21" s="119" t="s">
        <v>242</v>
      </c>
      <c r="B21" s="118" t="s">
        <v>243</v>
      </c>
      <c r="C21" s="40" t="str">
        <f>VLOOKUP(B21,[16]MAster!$K:$T,10,FALSE)</f>
        <v>RM1014</v>
      </c>
      <c r="D21" s="37">
        <f t="shared" si="0"/>
        <v>99</v>
      </c>
      <c r="E21" s="40">
        <f>VLOOKUP(B21,[16]MAster!$K:$T,7,FALSE)</f>
        <v>10</v>
      </c>
      <c r="F21" s="40">
        <f t="shared" si="1"/>
        <v>873</v>
      </c>
      <c r="G21" s="40">
        <f t="shared" si="2"/>
        <v>88</v>
      </c>
      <c r="H21" s="48">
        <v>99</v>
      </c>
      <c r="I21" s="45" t="s">
        <v>39</v>
      </c>
      <c r="J21" s="46" t="s">
        <v>51</v>
      </c>
      <c r="K21" s="46">
        <v>88</v>
      </c>
      <c r="L21" s="46"/>
    </row>
    <row r="22" spans="1:12" ht="21">
      <c r="A22" s="119" t="s">
        <v>354</v>
      </c>
      <c r="B22" s="115" t="s">
        <v>369</v>
      </c>
      <c r="C22" s="40" t="str">
        <f>VLOOKUP(B22,[16]MAster!$K:$T,10,FALSE)</f>
        <v>RM1118</v>
      </c>
      <c r="D22" s="37">
        <f t="shared" si="0"/>
        <v>38</v>
      </c>
      <c r="E22" s="40">
        <f>VLOOKUP(B22,[16]MAster!$K:$T,7,FALSE)</f>
        <v>25</v>
      </c>
      <c r="F22" s="40">
        <f t="shared" si="1"/>
        <v>2274</v>
      </c>
      <c r="G22" s="40">
        <f t="shared" si="2"/>
        <v>91</v>
      </c>
      <c r="H22" s="48">
        <v>38</v>
      </c>
      <c r="I22" s="45" t="s">
        <v>39</v>
      </c>
      <c r="J22" s="46" t="s">
        <v>370</v>
      </c>
      <c r="K22" s="46">
        <v>91</v>
      </c>
      <c r="L22" s="46" t="s">
        <v>398</v>
      </c>
    </row>
    <row r="23" spans="1:12" ht="21">
      <c r="A23" s="119" t="s">
        <v>246</v>
      </c>
      <c r="B23" s="115" t="s">
        <v>243</v>
      </c>
      <c r="C23" s="40" t="str">
        <f>VLOOKUP(B23,[16]MAster!$K:$T,10,FALSE)</f>
        <v>RM1014</v>
      </c>
      <c r="D23" s="37">
        <f t="shared" si="0"/>
        <v>99</v>
      </c>
      <c r="E23" s="40">
        <f>VLOOKUP(B23,[16]MAster!$K:$T,7,FALSE)</f>
        <v>10</v>
      </c>
      <c r="F23" s="40">
        <f t="shared" si="1"/>
        <v>873</v>
      </c>
      <c r="G23" s="40">
        <f t="shared" si="2"/>
        <v>88</v>
      </c>
      <c r="H23" s="48">
        <v>99</v>
      </c>
      <c r="I23" s="47" t="s">
        <v>39</v>
      </c>
      <c r="J23" s="46" t="s">
        <v>51</v>
      </c>
      <c r="K23" s="46">
        <v>88</v>
      </c>
      <c r="L23" s="63"/>
    </row>
    <row r="24" spans="1:12" ht="21">
      <c r="A24" s="119" t="s">
        <v>134</v>
      </c>
      <c r="B24" s="115" t="s">
        <v>405</v>
      </c>
      <c r="C24" s="40" t="str">
        <f>VLOOKUP(B24,[16]MAster!$K:$T,10,FALSE)</f>
        <v>RM2003</v>
      </c>
      <c r="D24" s="37">
        <f t="shared" si="0"/>
        <v>395</v>
      </c>
      <c r="E24" s="40">
        <f>VLOOKUP(B24,[16]MAster!$K:$T,7,FALSE)</f>
        <v>17</v>
      </c>
      <c r="F24" s="40">
        <f t="shared" si="1"/>
        <v>219</v>
      </c>
      <c r="G24" s="40">
        <f t="shared" si="2"/>
        <v>13</v>
      </c>
      <c r="H24" s="48">
        <v>395</v>
      </c>
      <c r="I24" s="47" t="s">
        <v>39</v>
      </c>
      <c r="J24" s="46" t="s">
        <v>237</v>
      </c>
      <c r="K24" s="46">
        <v>13</v>
      </c>
      <c r="L24" s="46"/>
    </row>
    <row r="25" spans="1:12" ht="21">
      <c r="A25" s="119" t="s">
        <v>390</v>
      </c>
      <c r="B25" s="116" t="s">
        <v>344</v>
      </c>
      <c r="C25" s="40" t="str">
        <f>VLOOKUP(B25,[16]MAster!$K:$T,10,FALSE)</f>
        <v>RM5007</v>
      </c>
      <c r="D25" s="37">
        <f t="shared" si="0"/>
        <v>46</v>
      </c>
      <c r="E25" s="40">
        <f>VLOOKUP(B25,[16]MAster!$K:$T,7,FALSE)</f>
        <v>102</v>
      </c>
      <c r="F25" s="40">
        <f t="shared" si="1"/>
        <v>1879</v>
      </c>
      <c r="G25" s="40">
        <f t="shared" si="2"/>
        <v>19</v>
      </c>
      <c r="H25" s="48">
        <v>46</v>
      </c>
      <c r="I25" s="47" t="s">
        <v>39</v>
      </c>
      <c r="J25" s="46" t="s">
        <v>156</v>
      </c>
      <c r="K25" s="46">
        <v>19</v>
      </c>
      <c r="L25" s="46"/>
    </row>
    <row r="26" spans="1:12" ht="21">
      <c r="A26" s="119" t="s">
        <v>143</v>
      </c>
      <c r="B26" s="115" t="s">
        <v>368</v>
      </c>
      <c r="C26" s="40" t="str">
        <f>VLOOKUP(B26,[16]MAster!$K:$T,10,FALSE)</f>
        <v>RM1120</v>
      </c>
      <c r="D26" s="37">
        <f t="shared" si="0"/>
        <v>50</v>
      </c>
      <c r="E26" s="40">
        <f>VLOOKUP(B26,[16]MAster!$K:$T,7,FALSE)</f>
        <v>183</v>
      </c>
      <c r="F26" s="40">
        <f t="shared" si="1"/>
        <v>1728</v>
      </c>
      <c r="G26" s="40">
        <f t="shared" si="2"/>
        <v>10</v>
      </c>
      <c r="H26" s="48">
        <v>50</v>
      </c>
      <c r="I26" s="47" t="s">
        <v>39</v>
      </c>
      <c r="J26" s="46" t="s">
        <v>135</v>
      </c>
      <c r="K26" s="46">
        <v>10</v>
      </c>
      <c r="L26" s="46" t="s">
        <v>398</v>
      </c>
    </row>
    <row r="27" spans="1:12" ht="21">
      <c r="A27" s="119" t="s">
        <v>247</v>
      </c>
      <c r="B27" s="115" t="s">
        <v>243</v>
      </c>
      <c r="C27" s="40" t="str">
        <f>VLOOKUP(B27,[16]MAster!$K:$T,10,FALSE)</f>
        <v>RM1014</v>
      </c>
      <c r="D27" s="37">
        <f t="shared" si="0"/>
        <v>99</v>
      </c>
      <c r="E27" s="40">
        <f>VLOOKUP(B27,[16]MAster!$K:$T,7,FALSE)</f>
        <v>10</v>
      </c>
      <c r="F27" s="40">
        <f t="shared" si="1"/>
        <v>873</v>
      </c>
      <c r="G27" s="40">
        <f t="shared" si="2"/>
        <v>88</v>
      </c>
      <c r="H27" s="48">
        <v>99</v>
      </c>
      <c r="I27" s="47" t="s">
        <v>39</v>
      </c>
      <c r="J27" s="46" t="s">
        <v>51</v>
      </c>
      <c r="K27" s="46">
        <v>88</v>
      </c>
      <c r="L27" s="46"/>
    </row>
    <row r="28" spans="1:12" ht="21">
      <c r="A28" s="119" t="s">
        <v>248</v>
      </c>
      <c r="B28" s="115" t="s">
        <v>344</v>
      </c>
      <c r="C28" s="40" t="str">
        <f>VLOOKUP(B28,[16]MAster!$K:$T,10,FALSE)</f>
        <v>RM5007</v>
      </c>
      <c r="D28" s="37">
        <f t="shared" si="0"/>
        <v>46</v>
      </c>
      <c r="E28" s="40">
        <f>VLOOKUP(B28,[16]MAster!$K:$T,7,FALSE)</f>
        <v>102</v>
      </c>
      <c r="F28" s="40">
        <f t="shared" si="1"/>
        <v>1879</v>
      </c>
      <c r="G28" s="40">
        <f t="shared" si="2"/>
        <v>19</v>
      </c>
      <c r="H28" s="48">
        <v>46</v>
      </c>
      <c r="I28" s="45" t="s">
        <v>39</v>
      </c>
      <c r="J28" s="46" t="s">
        <v>156</v>
      </c>
      <c r="K28" s="46">
        <v>19</v>
      </c>
      <c r="L28" s="46"/>
    </row>
    <row r="29" spans="1:12" ht="21">
      <c r="A29" s="122" t="s">
        <v>249</v>
      </c>
      <c r="B29" s="117" t="s">
        <v>226</v>
      </c>
      <c r="C29" s="40" t="str">
        <f>VLOOKUP(B29,[16]MAster!$K:$T,10,FALSE)</f>
        <v>RM1012</v>
      </c>
      <c r="D29" s="37">
        <f t="shared" si="0"/>
        <v>27</v>
      </c>
      <c r="E29" s="40">
        <f>VLOOKUP(B29,[16]MAster!$K:$T,7,FALSE)</f>
        <v>237</v>
      </c>
      <c r="F29" s="40">
        <f t="shared" si="1"/>
        <v>3200</v>
      </c>
      <c r="G29" s="40">
        <f t="shared" si="2"/>
        <v>14</v>
      </c>
      <c r="H29" s="56">
        <v>27</v>
      </c>
      <c r="I29" s="68" t="s">
        <v>39</v>
      </c>
      <c r="J29" s="57" t="s">
        <v>227</v>
      </c>
      <c r="K29" s="57">
        <v>14</v>
      </c>
      <c r="L29" s="57"/>
    </row>
    <row r="30" spans="1:12" ht="21">
      <c r="A30" s="119" t="s">
        <v>250</v>
      </c>
      <c r="B30" s="115" t="s">
        <v>226</v>
      </c>
      <c r="C30" s="40" t="str">
        <f>VLOOKUP(B30,[16]MAster!$K:$T,10,FALSE)</f>
        <v>RM1012</v>
      </c>
      <c r="D30" s="37">
        <f t="shared" si="0"/>
        <v>27</v>
      </c>
      <c r="E30" s="40">
        <f>VLOOKUP(B30,[16]MAster!$K:$T,7,FALSE)</f>
        <v>237</v>
      </c>
      <c r="F30" s="40">
        <f t="shared" si="1"/>
        <v>3200</v>
      </c>
      <c r="G30" s="40">
        <f t="shared" si="2"/>
        <v>14</v>
      </c>
      <c r="H30" s="48">
        <v>27</v>
      </c>
      <c r="I30" s="68" t="s">
        <v>39</v>
      </c>
      <c r="J30" s="46" t="s">
        <v>227</v>
      </c>
      <c r="K30" s="46">
        <v>14</v>
      </c>
      <c r="L30" s="46"/>
    </row>
    <row r="31" spans="1:12" ht="21">
      <c r="A31" s="122" t="s">
        <v>251</v>
      </c>
      <c r="B31" s="118" t="s">
        <v>226</v>
      </c>
      <c r="C31" s="40" t="str">
        <f>VLOOKUP(B31,[16]MAster!$K:$T,10,FALSE)</f>
        <v>RM1012</v>
      </c>
      <c r="D31" s="37">
        <f t="shared" si="0"/>
        <v>27</v>
      </c>
      <c r="E31" s="40">
        <f>VLOOKUP(B31,[16]MAster!$K:$T,7,FALSE)</f>
        <v>237</v>
      </c>
      <c r="F31" s="40">
        <f t="shared" si="1"/>
        <v>3200</v>
      </c>
      <c r="G31" s="40">
        <f t="shared" si="2"/>
        <v>14</v>
      </c>
      <c r="H31" s="56">
        <v>27</v>
      </c>
      <c r="I31" s="68" t="s">
        <v>39</v>
      </c>
      <c r="J31" s="57" t="s">
        <v>227</v>
      </c>
      <c r="K31" s="57">
        <v>14</v>
      </c>
      <c r="L31" s="71"/>
    </row>
    <row r="32" spans="1:12" ht="21">
      <c r="A32" s="119" t="s">
        <v>252</v>
      </c>
      <c r="B32" s="115" t="s">
        <v>258</v>
      </c>
      <c r="C32" s="40" t="str">
        <f>VLOOKUP(B32,[16]MAster!$K:$T,10,FALSE)</f>
        <v>RM3601</v>
      </c>
      <c r="D32" s="37">
        <f t="shared" si="0"/>
        <v>31</v>
      </c>
      <c r="E32" s="40">
        <f>VLOOKUP(B32,[16]MAster!$K:$T,7,FALSE)</f>
        <v>107</v>
      </c>
      <c r="F32" s="40">
        <f t="shared" si="1"/>
        <v>2788</v>
      </c>
      <c r="G32" s="40">
        <f t="shared" si="2"/>
        <v>27</v>
      </c>
      <c r="H32" s="48">
        <v>31</v>
      </c>
      <c r="I32" s="45" t="s">
        <v>39</v>
      </c>
      <c r="J32" s="46" t="s">
        <v>259</v>
      </c>
      <c r="K32" s="46">
        <v>27</v>
      </c>
      <c r="L32" s="46"/>
    </row>
    <row r="33" spans="1:12" ht="21">
      <c r="A33" s="120" t="s">
        <v>253</v>
      </c>
      <c r="B33" s="117" t="s">
        <v>25</v>
      </c>
      <c r="C33" s="40" t="str">
        <f>VLOOKUP(B33,[16]MAster!$K:$T,10,FALSE)</f>
        <v>RM2808</v>
      </c>
      <c r="D33" s="37">
        <f t="shared" si="0"/>
        <v>33</v>
      </c>
      <c r="E33" s="40">
        <f>VLOOKUP(B33,[16]MAster!$K:$T,7,FALSE)</f>
        <v>41</v>
      </c>
      <c r="F33" s="40">
        <f t="shared" si="1"/>
        <v>2619</v>
      </c>
      <c r="G33" s="40">
        <f t="shared" si="2"/>
        <v>64</v>
      </c>
      <c r="H33" s="69">
        <v>33</v>
      </c>
      <c r="I33" s="47" t="s">
        <v>39</v>
      </c>
      <c r="J33" s="63" t="s">
        <v>72</v>
      </c>
      <c r="K33" s="63">
        <v>64</v>
      </c>
      <c r="L33" s="63"/>
    </row>
    <row r="34" spans="1:12" ht="21">
      <c r="A34" s="122" t="s">
        <v>254</v>
      </c>
      <c r="B34" s="116" t="s">
        <v>255</v>
      </c>
      <c r="C34" s="40" t="str">
        <f>VLOOKUP(B34,[16]MAster!$K:$T,10,FALSE)</f>
        <v>RM4508</v>
      </c>
      <c r="D34" s="37">
        <f t="shared" si="0"/>
        <v>40</v>
      </c>
      <c r="E34" s="40">
        <f>VLOOKUP(B34,[16]MAster!$K:$T,7,FALSE)</f>
        <v>222</v>
      </c>
      <c r="F34" s="40">
        <f t="shared" si="1"/>
        <v>2160</v>
      </c>
      <c r="G34" s="40">
        <f t="shared" si="2"/>
        <v>10</v>
      </c>
      <c r="H34" s="56">
        <v>40</v>
      </c>
      <c r="I34" s="59" t="s">
        <v>39</v>
      </c>
      <c r="J34" s="57" t="s">
        <v>256</v>
      </c>
      <c r="K34" s="57">
        <v>10</v>
      </c>
      <c r="L34" s="57"/>
    </row>
    <row r="35" spans="1:12" ht="21">
      <c r="A35" s="119" t="s">
        <v>149</v>
      </c>
      <c r="B35" s="115" t="s">
        <v>406</v>
      </c>
      <c r="C35" s="40" t="str">
        <f>VLOOKUP(B35,[16]MAster!$K:$T,10,FALSE)</f>
        <v>RM1118</v>
      </c>
      <c r="D35" s="37">
        <f t="shared" si="0"/>
        <v>28</v>
      </c>
      <c r="E35" s="40">
        <f>VLOOKUP(B35,[16]MAster!$K:$T,7,FALSE)</f>
        <v>189</v>
      </c>
      <c r="F35" s="40">
        <f t="shared" si="1"/>
        <v>3086</v>
      </c>
      <c r="G35" s="40">
        <f t="shared" si="2"/>
        <v>17</v>
      </c>
      <c r="H35" s="48">
        <v>28</v>
      </c>
      <c r="I35" s="45" t="s">
        <v>39</v>
      </c>
      <c r="J35" s="46" t="s">
        <v>370</v>
      </c>
      <c r="K35" s="46">
        <v>17</v>
      </c>
      <c r="L35" s="46" t="s">
        <v>398</v>
      </c>
    </row>
    <row r="36" spans="1:12" ht="21">
      <c r="A36" s="122" t="s">
        <v>257</v>
      </c>
      <c r="B36" s="118" t="s">
        <v>258</v>
      </c>
      <c r="C36" s="40" t="str">
        <f>VLOOKUP(B36,[16]MAster!$K:$T,10,FALSE)</f>
        <v>RM3601</v>
      </c>
      <c r="D36" s="37">
        <f t="shared" si="0"/>
        <v>31</v>
      </c>
      <c r="E36" s="40">
        <f>VLOOKUP(B36,[16]MAster!$K:$T,7,FALSE)</f>
        <v>107</v>
      </c>
      <c r="F36" s="40">
        <f t="shared" si="1"/>
        <v>2788</v>
      </c>
      <c r="G36" s="40">
        <f t="shared" si="2"/>
        <v>27</v>
      </c>
      <c r="H36" s="56">
        <v>31</v>
      </c>
      <c r="I36" s="47" t="s">
        <v>39</v>
      </c>
      <c r="J36" s="57" t="s">
        <v>259</v>
      </c>
      <c r="K36" s="57">
        <v>27</v>
      </c>
      <c r="L36" s="57"/>
    </row>
    <row r="37" spans="1:12" ht="21">
      <c r="A37" s="119" t="s">
        <v>260</v>
      </c>
      <c r="B37" s="115" t="s">
        <v>261</v>
      </c>
      <c r="C37" s="40" t="str">
        <f>VLOOKUP(B37,[16]MAster!$K:$T,10,FALSE)</f>
        <v>RM1132</v>
      </c>
      <c r="D37" s="37">
        <f t="shared" si="0"/>
        <v>34</v>
      </c>
      <c r="E37" s="40">
        <f>VLOOKUP(B37,[16]MAster!$K:$T,7,FALSE)</f>
        <v>242</v>
      </c>
      <c r="F37" s="40">
        <f t="shared" si="1"/>
        <v>2542</v>
      </c>
      <c r="G37" s="40">
        <f t="shared" si="2"/>
        <v>11</v>
      </c>
      <c r="H37" s="48">
        <v>34</v>
      </c>
      <c r="I37" s="47" t="s">
        <v>39</v>
      </c>
      <c r="J37" s="46" t="s">
        <v>262</v>
      </c>
      <c r="K37" s="46">
        <v>11</v>
      </c>
      <c r="L37" s="46"/>
    </row>
    <row r="38" spans="1:12" ht="21">
      <c r="A38" s="120" t="s">
        <v>263</v>
      </c>
      <c r="B38" s="124" t="s">
        <v>24</v>
      </c>
      <c r="C38" s="40" t="str">
        <f>VLOOKUP(B38,[16]MAster!$K:$T,10,FALSE)</f>
        <v>RM4705</v>
      </c>
      <c r="D38" s="37">
        <f t="shared" si="0"/>
        <v>35</v>
      </c>
      <c r="E38" s="40">
        <f>VLOOKUP(B38,[16]MAster!$K:$T,7,FALSE)</f>
        <v>321</v>
      </c>
      <c r="F38" s="40">
        <f t="shared" si="1"/>
        <v>2469</v>
      </c>
      <c r="G38" s="40">
        <f t="shared" si="2"/>
        <v>8</v>
      </c>
      <c r="H38" s="69">
        <v>35</v>
      </c>
      <c r="I38" s="47" t="s">
        <v>39</v>
      </c>
      <c r="J38" s="63" t="s">
        <v>50</v>
      </c>
      <c r="K38" s="63">
        <v>8</v>
      </c>
      <c r="L38" s="63"/>
    </row>
    <row r="39" spans="1:12" ht="21">
      <c r="A39" s="119" t="s">
        <v>264</v>
      </c>
      <c r="B39" s="115" t="s">
        <v>265</v>
      </c>
      <c r="C39" s="40" t="str">
        <f>VLOOKUP(B39,[16]MAster!$K:$T,10,FALSE)</f>
        <v>RM1132</v>
      </c>
      <c r="D39" s="37">
        <f t="shared" si="0"/>
        <v>35</v>
      </c>
      <c r="E39" s="40">
        <f>VLOOKUP(B39,[16]MAster!$K:$T,7,FALSE)</f>
        <v>242</v>
      </c>
      <c r="F39" s="40">
        <f t="shared" si="1"/>
        <v>2469</v>
      </c>
      <c r="G39" s="40">
        <f t="shared" si="2"/>
        <v>11</v>
      </c>
      <c r="H39" s="48">
        <v>35</v>
      </c>
      <c r="I39" s="47" t="s">
        <v>39</v>
      </c>
      <c r="J39" s="46" t="s">
        <v>262</v>
      </c>
      <c r="K39" s="46">
        <v>11</v>
      </c>
      <c r="L39" s="46"/>
    </row>
    <row r="40" spans="1:12" ht="21">
      <c r="A40" s="119" t="s">
        <v>266</v>
      </c>
      <c r="B40" s="115" t="s">
        <v>22</v>
      </c>
      <c r="C40" s="40" t="str">
        <f>VLOOKUP(B40,[16]MAster!$K:$T,10,FALSE)</f>
        <v>RM4812</v>
      </c>
      <c r="D40" s="37">
        <f t="shared" si="0"/>
        <v>26</v>
      </c>
      <c r="E40" s="40">
        <f>VLOOKUP(B40,[16]MAster!$K:$T,7,FALSE)</f>
        <v>450</v>
      </c>
      <c r="F40" s="40">
        <f t="shared" si="1"/>
        <v>3324</v>
      </c>
      <c r="G40" s="40">
        <f t="shared" si="2"/>
        <v>8</v>
      </c>
      <c r="H40" s="48">
        <v>26</v>
      </c>
      <c r="I40" s="47" t="s">
        <v>39</v>
      </c>
      <c r="J40" s="46" t="s">
        <v>67</v>
      </c>
      <c r="K40" s="46">
        <v>8</v>
      </c>
      <c r="L40" s="46"/>
    </row>
    <row r="41" spans="1:12" ht="21">
      <c r="A41" s="121" t="s">
        <v>267</v>
      </c>
      <c r="B41" s="126" t="s">
        <v>233</v>
      </c>
      <c r="C41" s="40" t="str">
        <f>VLOOKUP(B41,[16]MAster!$K:$T,10,FALSE)</f>
        <v>RM4403</v>
      </c>
      <c r="D41" s="37">
        <f t="shared" si="0"/>
        <v>48</v>
      </c>
      <c r="E41" s="40">
        <f>VLOOKUP(B41,[16]MAster!$K:$T,7,FALSE)</f>
        <v>107</v>
      </c>
      <c r="F41" s="40">
        <f t="shared" si="1"/>
        <v>1800</v>
      </c>
      <c r="G41" s="40">
        <f t="shared" si="2"/>
        <v>17</v>
      </c>
      <c r="H41" s="44">
        <v>48</v>
      </c>
      <c r="I41" s="59" t="s">
        <v>39</v>
      </c>
      <c r="J41" s="64" t="s">
        <v>234</v>
      </c>
      <c r="K41" s="64">
        <v>17</v>
      </c>
      <c r="L41" s="64"/>
    </row>
    <row r="42" spans="1:12" ht="21">
      <c r="A42" s="119" t="s">
        <v>268</v>
      </c>
      <c r="B42" s="115" t="s">
        <v>22</v>
      </c>
      <c r="C42" s="40" t="str">
        <f>VLOOKUP(B42,[16]MAster!$K:$T,10,FALSE)</f>
        <v>RM4812</v>
      </c>
      <c r="D42" s="37">
        <f t="shared" si="0"/>
        <v>26</v>
      </c>
      <c r="E42" s="40">
        <f>VLOOKUP(B42,[16]MAster!$K:$T,7,FALSE)</f>
        <v>450</v>
      </c>
      <c r="F42" s="40">
        <f t="shared" si="1"/>
        <v>3324</v>
      </c>
      <c r="G42" s="40">
        <f t="shared" si="2"/>
        <v>8</v>
      </c>
      <c r="H42" s="48">
        <v>26</v>
      </c>
      <c r="I42" s="45" t="s">
        <v>39</v>
      </c>
      <c r="J42" s="46" t="s">
        <v>67</v>
      </c>
      <c r="K42" s="46">
        <v>8</v>
      </c>
      <c r="L42" s="46"/>
    </row>
    <row r="43" spans="1:12" ht="21">
      <c r="A43" s="120" t="s">
        <v>269</v>
      </c>
      <c r="B43" s="123" t="s">
        <v>233</v>
      </c>
      <c r="C43" s="40" t="str">
        <f>VLOOKUP(B43,[16]MAster!$K:$T,10,FALSE)</f>
        <v>RM4403</v>
      </c>
      <c r="D43" s="37">
        <f t="shared" si="0"/>
        <v>48</v>
      </c>
      <c r="E43" s="40">
        <f>VLOOKUP(B43,[16]MAster!$K:$T,7,FALSE)</f>
        <v>107</v>
      </c>
      <c r="F43" s="40">
        <f t="shared" si="1"/>
        <v>1800</v>
      </c>
      <c r="G43" s="40">
        <f t="shared" si="2"/>
        <v>17</v>
      </c>
      <c r="H43" s="69">
        <v>48</v>
      </c>
      <c r="I43" s="47" t="s">
        <v>39</v>
      </c>
      <c r="J43" s="63" t="s">
        <v>234</v>
      </c>
      <c r="K43" s="63">
        <v>17</v>
      </c>
      <c r="L43" s="63"/>
    </row>
    <row r="44" spans="1:12" ht="21">
      <c r="A44" s="120" t="s">
        <v>270</v>
      </c>
      <c r="B44" s="125" t="s">
        <v>22</v>
      </c>
      <c r="C44" s="40" t="str">
        <f>VLOOKUP(B44,[16]MAster!$K:$T,10,FALSE)</f>
        <v>RM4812</v>
      </c>
      <c r="D44" s="37">
        <f t="shared" si="0"/>
        <v>26</v>
      </c>
      <c r="E44" s="40">
        <f>VLOOKUP(B44,[16]MAster!$K:$T,7,FALSE)</f>
        <v>450</v>
      </c>
      <c r="F44" s="40">
        <f t="shared" si="1"/>
        <v>3324</v>
      </c>
      <c r="G44" s="40">
        <f t="shared" si="2"/>
        <v>8</v>
      </c>
      <c r="H44" s="69">
        <v>26</v>
      </c>
      <c r="I44" s="45" t="s">
        <v>39</v>
      </c>
      <c r="J44" s="63" t="s">
        <v>67</v>
      </c>
      <c r="K44" s="63">
        <v>8</v>
      </c>
      <c r="L44" s="63"/>
    </row>
    <row r="45" spans="1:12" ht="21">
      <c r="A45" s="122" t="s">
        <v>271</v>
      </c>
      <c r="B45" s="118" t="s">
        <v>230</v>
      </c>
      <c r="C45" s="40" t="str">
        <f>VLOOKUP(B45,[16]MAster!$K:$T,10,FALSE)</f>
        <v>RM1135</v>
      </c>
      <c r="D45" s="37">
        <f t="shared" si="0"/>
        <v>84</v>
      </c>
      <c r="E45" s="40">
        <f>VLOOKUP(B45,[16]MAster!$K:$T,7,FALSE)</f>
        <v>7</v>
      </c>
      <c r="F45" s="40">
        <f t="shared" si="1"/>
        <v>1029</v>
      </c>
      <c r="G45" s="40">
        <f t="shared" si="2"/>
        <v>147</v>
      </c>
      <c r="H45" s="56">
        <v>84</v>
      </c>
      <c r="I45" s="68" t="s">
        <v>39</v>
      </c>
      <c r="J45" s="57" t="s">
        <v>49</v>
      </c>
      <c r="K45" s="57">
        <v>147</v>
      </c>
      <c r="L45" s="57"/>
    </row>
    <row r="46" spans="1:12" ht="21">
      <c r="A46" s="119" t="s">
        <v>272</v>
      </c>
      <c r="B46" s="125" t="s">
        <v>22</v>
      </c>
      <c r="C46" s="40" t="str">
        <f>VLOOKUP(B46,[16]MAster!$K:$T,10,FALSE)</f>
        <v>RM4812</v>
      </c>
      <c r="D46" s="37">
        <f t="shared" si="0"/>
        <v>26</v>
      </c>
      <c r="E46" s="40">
        <f>VLOOKUP(B46,[16]MAster!$K:$T,7,FALSE)</f>
        <v>450</v>
      </c>
      <c r="F46" s="40">
        <f t="shared" si="1"/>
        <v>3324</v>
      </c>
      <c r="G46" s="40">
        <f t="shared" si="2"/>
        <v>8</v>
      </c>
      <c r="H46" s="48">
        <v>26</v>
      </c>
      <c r="I46" s="45" t="s">
        <v>39</v>
      </c>
      <c r="J46" s="46" t="s">
        <v>67</v>
      </c>
      <c r="K46" s="46">
        <v>8</v>
      </c>
      <c r="L46" s="46"/>
    </row>
    <row r="47" spans="1:12" ht="21">
      <c r="A47" s="120" t="s">
        <v>273</v>
      </c>
      <c r="B47" s="124" t="s">
        <v>22</v>
      </c>
      <c r="C47" s="40" t="str">
        <f>VLOOKUP(B47,[16]MAster!$K:$T,10,FALSE)</f>
        <v>RM4812</v>
      </c>
      <c r="D47" s="37">
        <f t="shared" si="0"/>
        <v>26</v>
      </c>
      <c r="E47" s="40">
        <f>VLOOKUP(B47,[16]MAster!$K:$T,7,FALSE)</f>
        <v>450</v>
      </c>
      <c r="F47" s="40">
        <f t="shared" si="1"/>
        <v>3324</v>
      </c>
      <c r="G47" s="40">
        <f t="shared" si="2"/>
        <v>8</v>
      </c>
      <c r="H47" s="69">
        <v>26</v>
      </c>
      <c r="I47" s="47" t="s">
        <v>39</v>
      </c>
      <c r="J47" s="63" t="s">
        <v>67</v>
      </c>
      <c r="K47" s="63">
        <v>8</v>
      </c>
      <c r="L47" s="63"/>
    </row>
    <row r="48" spans="1:12" ht="21">
      <c r="A48" s="119" t="s">
        <v>274</v>
      </c>
      <c r="B48" s="115" t="s">
        <v>22</v>
      </c>
      <c r="C48" s="40" t="str">
        <f>VLOOKUP(B48,[16]MAster!$K:$T,10,FALSE)</f>
        <v>RM4812</v>
      </c>
      <c r="D48" s="37">
        <f t="shared" si="0"/>
        <v>26</v>
      </c>
      <c r="E48" s="40">
        <f>VLOOKUP(B48,[16]MAster!$K:$T,7,FALSE)</f>
        <v>450</v>
      </c>
      <c r="F48" s="40">
        <f t="shared" si="1"/>
        <v>3324</v>
      </c>
      <c r="G48" s="40">
        <f t="shared" si="2"/>
        <v>8</v>
      </c>
      <c r="H48" s="48">
        <v>26</v>
      </c>
      <c r="I48" s="47" t="s">
        <v>39</v>
      </c>
      <c r="J48" s="46" t="s">
        <v>67</v>
      </c>
      <c r="K48" s="46">
        <v>8</v>
      </c>
      <c r="L48" s="46"/>
    </row>
    <row r="49" spans="1:12" ht="21">
      <c r="A49" s="121" t="s">
        <v>275</v>
      </c>
      <c r="B49" s="124" t="s">
        <v>22</v>
      </c>
      <c r="C49" s="40" t="str">
        <f>VLOOKUP(B49,[16]MAster!$K:$T,10,FALSE)</f>
        <v>RM4812</v>
      </c>
      <c r="D49" s="37">
        <f t="shared" si="0"/>
        <v>26</v>
      </c>
      <c r="E49" s="40">
        <f>VLOOKUP(B49,[16]MAster!$K:$T,7,FALSE)</f>
        <v>450</v>
      </c>
      <c r="F49" s="40">
        <f t="shared" si="1"/>
        <v>3324</v>
      </c>
      <c r="G49" s="40">
        <f t="shared" si="2"/>
        <v>8</v>
      </c>
      <c r="H49" s="44">
        <v>26</v>
      </c>
      <c r="I49" s="68" t="s">
        <v>39</v>
      </c>
      <c r="J49" s="64" t="s">
        <v>67</v>
      </c>
      <c r="K49" s="64">
        <v>8</v>
      </c>
      <c r="L49" s="64"/>
    </row>
    <row r="50" spans="1:12" ht="21">
      <c r="A50" s="119" t="s">
        <v>276</v>
      </c>
      <c r="B50" s="115" t="s">
        <v>277</v>
      </c>
      <c r="C50" s="40" t="str">
        <f>VLOOKUP(B50,[16]MAster!$K:$T,10,FALSE)</f>
        <v>RM4209</v>
      </c>
      <c r="D50" s="37">
        <f t="shared" si="0"/>
        <v>201</v>
      </c>
      <c r="E50" s="40">
        <f>VLOOKUP(B50,[16]MAster!$K:$T,7,FALSE)</f>
        <v>60</v>
      </c>
      <c r="F50" s="40">
        <f>ROUNDUP(18*3600/D50,0)</f>
        <v>323</v>
      </c>
      <c r="G50" s="40">
        <f t="shared" si="2"/>
        <v>6</v>
      </c>
      <c r="H50" s="48">
        <v>201</v>
      </c>
      <c r="I50" s="45"/>
      <c r="J50" s="46" t="s">
        <v>278</v>
      </c>
      <c r="K50" s="46">
        <v>5</v>
      </c>
      <c r="L50" s="46"/>
    </row>
    <row r="51" spans="1:12" ht="21">
      <c r="A51" s="119" t="s">
        <v>279</v>
      </c>
      <c r="B51" s="115" t="s">
        <v>27</v>
      </c>
      <c r="C51" s="40" t="str">
        <f>VLOOKUP(B51,[16]MAster!$K:$T,10,FALSE)</f>
        <v>RM2808</v>
      </c>
      <c r="D51" s="37">
        <f t="shared" si="0"/>
        <v>33</v>
      </c>
      <c r="E51" s="40">
        <f>VLOOKUP(B51,[16]MAster!$K:$T,7,FALSE)</f>
        <v>41</v>
      </c>
      <c r="F51" s="40">
        <f t="shared" si="1"/>
        <v>2619</v>
      </c>
      <c r="G51" s="40">
        <f t="shared" si="2"/>
        <v>64</v>
      </c>
      <c r="H51" s="48">
        <v>33</v>
      </c>
      <c r="I51" s="45" t="s">
        <v>39</v>
      </c>
      <c r="J51" s="46" t="s">
        <v>72</v>
      </c>
      <c r="K51" s="46">
        <v>64</v>
      </c>
      <c r="L51" s="46"/>
    </row>
    <row r="52" spans="1:12" ht="21">
      <c r="A52" s="119" t="s">
        <v>280</v>
      </c>
      <c r="B52" s="115" t="s">
        <v>277</v>
      </c>
      <c r="C52" s="40" t="str">
        <f>VLOOKUP(B52,[16]MAster!$K:$T,10,FALSE)</f>
        <v>RM4209</v>
      </c>
      <c r="D52" s="37">
        <f t="shared" si="0"/>
        <v>201</v>
      </c>
      <c r="E52" s="40">
        <f>VLOOKUP(B52,[16]MAster!$K:$T,7,FALSE)</f>
        <v>60</v>
      </c>
      <c r="F52" s="40">
        <f>ROUNDUP(18*3600/D52,0)</f>
        <v>323</v>
      </c>
      <c r="G52" s="40">
        <f t="shared" si="2"/>
        <v>6</v>
      </c>
      <c r="H52" s="48">
        <v>201</v>
      </c>
      <c r="I52" s="45"/>
      <c r="J52" s="46" t="s">
        <v>278</v>
      </c>
      <c r="K52" s="46">
        <v>5</v>
      </c>
      <c r="L52" s="46"/>
    </row>
    <row r="53" spans="1:12" ht="21">
      <c r="A53" s="120" t="s">
        <v>281</v>
      </c>
      <c r="B53" s="123" t="s">
        <v>32</v>
      </c>
      <c r="C53" s="40" t="str">
        <f>VLOOKUP(B53,[16]MAster!$K:$T,10,FALSE)</f>
        <v>RM1137</v>
      </c>
      <c r="D53" s="37">
        <f t="shared" si="0"/>
        <v>60</v>
      </c>
      <c r="E53" s="40">
        <f>VLOOKUP(B53,[16]MAster!$K:$T,7,FALSE)</f>
        <v>24</v>
      </c>
      <c r="F53" s="40">
        <f t="shared" si="1"/>
        <v>1440</v>
      </c>
      <c r="G53" s="40">
        <f t="shared" si="2"/>
        <v>60</v>
      </c>
      <c r="H53" s="62">
        <v>60</v>
      </c>
      <c r="I53" s="47" t="s">
        <v>39</v>
      </c>
      <c r="J53" s="63" t="s">
        <v>111</v>
      </c>
      <c r="K53" s="63">
        <v>60</v>
      </c>
      <c r="L53" s="63"/>
    </row>
  </sheetData>
  <autoFilter ref="A1:L53" xr:uid="{85C754E2-61B2-4A22-AFF0-D1549227CEF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9FAF-60AF-4207-8DB0-66859ADC5D2C}">
  <dimension ref="A1:L44"/>
  <sheetViews>
    <sheetView topLeftCell="A18" workbookViewId="0">
      <selection activeCell="G2" sqref="G2:G44"/>
    </sheetView>
  </sheetViews>
  <sheetFormatPr defaultRowHeight="15"/>
  <cols>
    <col min="2" max="2" width="25.28515625" bestFit="1" customWidth="1"/>
    <col min="3" max="7" width="9.140625" style="127"/>
    <col min="8" max="12" width="9.140625" style="132"/>
  </cols>
  <sheetData>
    <row r="1" spans="1:12" ht="45">
      <c r="A1" s="150" t="s">
        <v>33</v>
      </c>
      <c r="B1" s="149" t="s">
        <v>282</v>
      </c>
      <c r="C1" s="36" t="s">
        <v>35</v>
      </c>
      <c r="D1" s="36" t="s">
        <v>36</v>
      </c>
      <c r="E1" s="36" t="s">
        <v>37</v>
      </c>
      <c r="F1" s="36" t="s">
        <v>126</v>
      </c>
      <c r="G1" s="31" t="s">
        <v>38</v>
      </c>
      <c r="H1" s="53" t="s">
        <v>58</v>
      </c>
      <c r="I1" s="55" t="s">
        <v>59</v>
      </c>
      <c r="J1" s="73" t="s">
        <v>60</v>
      </c>
      <c r="K1" s="54" t="s">
        <v>61</v>
      </c>
      <c r="L1" s="70" t="s">
        <v>62</v>
      </c>
    </row>
    <row r="2" spans="1:12" ht="21.75" thickBot="1">
      <c r="A2" s="146" t="s">
        <v>283</v>
      </c>
      <c r="B2" s="142" t="s">
        <v>284</v>
      </c>
      <c r="C2" s="40" t="str">
        <f>VLOOKUP(B2,[16]MAster!$K:$T,10,FALSE)</f>
        <v>RM4312</v>
      </c>
      <c r="D2" s="37">
        <f>H2</f>
        <v>18</v>
      </c>
      <c r="E2" s="40">
        <f>VLOOKUP(B2,[16]MAster!$K:$T,7,FALSE)</f>
        <v>99</v>
      </c>
      <c r="F2" s="40">
        <f>ROUNDUP(24*3600/D2,0)</f>
        <v>4800</v>
      </c>
      <c r="G2" s="40">
        <f>IF(F2=" "," ",ROUNDUP(F2/E2,0))</f>
        <v>49</v>
      </c>
      <c r="H2" s="44">
        <v>18</v>
      </c>
      <c r="I2" s="68" t="s">
        <v>39</v>
      </c>
      <c r="J2" s="81" t="s">
        <v>285</v>
      </c>
      <c r="K2" s="81">
        <v>49</v>
      </c>
      <c r="L2" s="64"/>
    </row>
    <row r="3" spans="1:12" ht="21.75" thickBot="1">
      <c r="A3" s="143" t="s">
        <v>371</v>
      </c>
      <c r="B3" s="141" t="s">
        <v>372</v>
      </c>
      <c r="C3" s="40" t="str">
        <f>VLOOKUP(B3,[16]MAster!$K:$T,10,FALSE)</f>
        <v>RM5002</v>
      </c>
      <c r="D3" s="37">
        <f t="shared" ref="D3:D44" si="0">H3</f>
        <v>23</v>
      </c>
      <c r="E3" s="40">
        <f>VLOOKUP(B3,[16]MAster!$K:$T,7,FALSE)</f>
        <v>69</v>
      </c>
      <c r="F3" s="40">
        <f>ROUNDUP(8*3600/D3,0)</f>
        <v>1253</v>
      </c>
      <c r="G3" s="40">
        <f t="shared" ref="G3:G44" si="1">IF(F3=" "," ",ROUNDUP(F3/E3,0))</f>
        <v>19</v>
      </c>
      <c r="H3" s="76">
        <v>23</v>
      </c>
      <c r="I3" s="80"/>
      <c r="J3" s="78" t="s">
        <v>373</v>
      </c>
      <c r="K3" s="78">
        <v>19</v>
      </c>
      <c r="L3" s="78"/>
    </row>
    <row r="4" spans="1:12" ht="21.75" thickBot="1">
      <c r="A4" s="143" t="s">
        <v>374</v>
      </c>
      <c r="B4" s="145" t="s">
        <v>375</v>
      </c>
      <c r="C4" s="40" t="str">
        <f>VLOOKUP(B4,[16]MAster!$K:$T,10,FALSE)</f>
        <v>RM3201</v>
      </c>
      <c r="D4" s="37">
        <f t="shared" si="0"/>
        <v>17</v>
      </c>
      <c r="E4" s="40">
        <f>VLOOKUP(B4,[16]MAster!$K:$T,7,FALSE)</f>
        <v>50</v>
      </c>
      <c r="F4" s="40">
        <f t="shared" ref="F4:F44" si="2">ROUNDUP(24*3600/D4,0)</f>
        <v>5083</v>
      </c>
      <c r="G4" s="40">
        <f t="shared" si="1"/>
        <v>102</v>
      </c>
      <c r="H4" s="76">
        <v>17</v>
      </c>
      <c r="I4" s="80" t="s">
        <v>39</v>
      </c>
      <c r="J4" s="78" t="s">
        <v>376</v>
      </c>
      <c r="K4" s="78">
        <v>102</v>
      </c>
      <c r="L4" s="78"/>
    </row>
    <row r="5" spans="1:12" ht="21.75" thickBot="1">
      <c r="A5" s="143" t="s">
        <v>377</v>
      </c>
      <c r="B5" s="145" t="s">
        <v>375</v>
      </c>
      <c r="C5" s="40" t="str">
        <f>VLOOKUP(B5,[16]MAster!$K:$T,10,FALSE)</f>
        <v>RM3201</v>
      </c>
      <c r="D5" s="37">
        <f t="shared" si="0"/>
        <v>17</v>
      </c>
      <c r="E5" s="40">
        <f>VLOOKUP(B5,[16]MAster!$K:$T,7,FALSE)</f>
        <v>50</v>
      </c>
      <c r="F5" s="40">
        <f t="shared" si="2"/>
        <v>5083</v>
      </c>
      <c r="G5" s="40">
        <f t="shared" si="1"/>
        <v>102</v>
      </c>
      <c r="H5" s="76">
        <v>17</v>
      </c>
      <c r="I5" s="80" t="s">
        <v>39</v>
      </c>
      <c r="J5" s="78" t="s">
        <v>376</v>
      </c>
      <c r="K5" s="78">
        <v>102</v>
      </c>
      <c r="L5" s="78"/>
    </row>
    <row r="6" spans="1:12" ht="21.75" thickBot="1">
      <c r="A6" s="143" t="s">
        <v>378</v>
      </c>
      <c r="B6" s="145" t="s">
        <v>375</v>
      </c>
      <c r="C6" s="40" t="str">
        <f>VLOOKUP(B6,[16]MAster!$K:$T,10,FALSE)</f>
        <v>RM3201</v>
      </c>
      <c r="D6" s="37">
        <f t="shared" si="0"/>
        <v>17</v>
      </c>
      <c r="E6" s="40">
        <f>VLOOKUP(B6,[16]MAster!$K:$T,7,FALSE)</f>
        <v>50</v>
      </c>
      <c r="F6" s="40">
        <f t="shared" si="2"/>
        <v>5083</v>
      </c>
      <c r="G6" s="40">
        <f t="shared" si="1"/>
        <v>102</v>
      </c>
      <c r="H6" s="76">
        <v>17</v>
      </c>
      <c r="I6" s="80" t="s">
        <v>39</v>
      </c>
      <c r="J6" s="78" t="s">
        <v>376</v>
      </c>
      <c r="K6" s="78">
        <v>102</v>
      </c>
      <c r="L6" s="78"/>
    </row>
    <row r="7" spans="1:12" ht="21.75" thickBot="1">
      <c r="A7" s="143" t="s">
        <v>379</v>
      </c>
      <c r="B7" s="145" t="s">
        <v>375</v>
      </c>
      <c r="C7" s="40" t="str">
        <f>VLOOKUP(B7,[16]MAster!$K:$T,10,FALSE)</f>
        <v>RM3201</v>
      </c>
      <c r="D7" s="37">
        <f t="shared" si="0"/>
        <v>17</v>
      </c>
      <c r="E7" s="40">
        <f>VLOOKUP(B7,[16]MAster!$K:$T,7,FALSE)</f>
        <v>50</v>
      </c>
      <c r="F7" s="40">
        <f t="shared" si="2"/>
        <v>5083</v>
      </c>
      <c r="G7" s="40">
        <f t="shared" si="1"/>
        <v>102</v>
      </c>
      <c r="H7" s="76">
        <v>17</v>
      </c>
      <c r="I7" s="80" t="s">
        <v>39</v>
      </c>
      <c r="J7" s="78" t="s">
        <v>376</v>
      </c>
      <c r="K7" s="78">
        <v>102</v>
      </c>
      <c r="L7" s="78"/>
    </row>
    <row r="8" spans="1:12" ht="21.75" thickBot="1">
      <c r="A8" s="147" t="s">
        <v>286</v>
      </c>
      <c r="B8" s="144" t="s">
        <v>284</v>
      </c>
      <c r="C8" s="40" t="str">
        <f>VLOOKUP(B8,[16]MAster!$K:$T,10,FALSE)</f>
        <v>RM4312</v>
      </c>
      <c r="D8" s="37">
        <f t="shared" si="0"/>
        <v>18</v>
      </c>
      <c r="E8" s="40">
        <f>VLOOKUP(B8,[16]MAster!$K:$T,7,FALSE)</f>
        <v>99</v>
      </c>
      <c r="F8" s="40">
        <f t="shared" si="2"/>
        <v>4800</v>
      </c>
      <c r="G8" s="40">
        <f t="shared" si="1"/>
        <v>49</v>
      </c>
      <c r="H8" s="56">
        <v>18</v>
      </c>
      <c r="I8" s="59" t="s">
        <v>39</v>
      </c>
      <c r="J8" s="57" t="s">
        <v>285</v>
      </c>
      <c r="K8" s="57">
        <v>49</v>
      </c>
      <c r="L8" s="57"/>
    </row>
    <row r="9" spans="1:12" ht="21.75" thickBot="1">
      <c r="A9" s="143" t="s">
        <v>380</v>
      </c>
      <c r="B9" s="145" t="s">
        <v>375</v>
      </c>
      <c r="C9" s="40" t="str">
        <f>VLOOKUP(B9,[16]MAster!$K:$T,10,FALSE)</f>
        <v>RM3201</v>
      </c>
      <c r="D9" s="37">
        <f t="shared" si="0"/>
        <v>17</v>
      </c>
      <c r="E9" s="40">
        <f>VLOOKUP(B9,[16]MAster!$K:$T,7,FALSE)</f>
        <v>50</v>
      </c>
      <c r="F9" s="40">
        <f t="shared" si="2"/>
        <v>5083</v>
      </c>
      <c r="G9" s="40">
        <f t="shared" si="1"/>
        <v>102</v>
      </c>
      <c r="H9" s="76">
        <v>17</v>
      </c>
      <c r="I9" s="80" t="s">
        <v>39</v>
      </c>
      <c r="J9" s="78" t="s">
        <v>376</v>
      </c>
      <c r="K9" s="78">
        <v>102</v>
      </c>
      <c r="L9" s="78"/>
    </row>
    <row r="10" spans="1:12" ht="21">
      <c r="A10" s="135" t="s">
        <v>287</v>
      </c>
      <c r="B10" s="131" t="s">
        <v>288</v>
      </c>
      <c r="C10" s="40" t="str">
        <f>VLOOKUP(B10,[16]MAster!$K:$T,10,FALSE)</f>
        <v>RM4202</v>
      </c>
      <c r="D10" s="37">
        <f t="shared" si="0"/>
        <v>16</v>
      </c>
      <c r="E10" s="40">
        <f>VLOOKUP(B10,[16]MAster!$K:$T,7,FALSE)</f>
        <v>13</v>
      </c>
      <c r="F10" s="40">
        <f t="shared" ref="F10:F13" si="3">ROUNDUP(8*3600/D10,0)</f>
        <v>1800</v>
      </c>
      <c r="G10" s="40">
        <f t="shared" si="1"/>
        <v>139</v>
      </c>
      <c r="H10" s="69">
        <v>16</v>
      </c>
      <c r="I10" s="47"/>
      <c r="J10" s="79" t="s">
        <v>289</v>
      </c>
      <c r="K10" s="79">
        <v>277</v>
      </c>
      <c r="L10" s="63"/>
    </row>
    <row r="11" spans="1:12" ht="21">
      <c r="A11" s="134" t="s">
        <v>290</v>
      </c>
      <c r="B11" s="128" t="s">
        <v>291</v>
      </c>
      <c r="C11" s="40" t="str">
        <f>VLOOKUP(B11,[16]MAster!$K:$T,10,FALSE)</f>
        <v>RM1106</v>
      </c>
      <c r="D11" s="37">
        <f t="shared" si="0"/>
        <v>18</v>
      </c>
      <c r="E11" s="40">
        <f>VLOOKUP(B11,[16]MAster!$K:$T,7,FALSE)</f>
        <v>34</v>
      </c>
      <c r="F11" s="40">
        <f t="shared" si="3"/>
        <v>1600</v>
      </c>
      <c r="G11" s="40">
        <f t="shared" si="1"/>
        <v>48</v>
      </c>
      <c r="H11" s="48">
        <v>18</v>
      </c>
      <c r="I11" s="45"/>
      <c r="J11" s="46" t="s">
        <v>90</v>
      </c>
      <c r="K11" s="46">
        <v>48</v>
      </c>
      <c r="L11" s="46"/>
    </row>
    <row r="12" spans="1:12" ht="21">
      <c r="A12" s="134" t="s">
        <v>292</v>
      </c>
      <c r="B12" s="128" t="s">
        <v>288</v>
      </c>
      <c r="C12" s="40" t="str">
        <f>VLOOKUP(B12,[16]MAster!$K:$T,10,FALSE)</f>
        <v>RM4202</v>
      </c>
      <c r="D12" s="37">
        <f t="shared" si="0"/>
        <v>16</v>
      </c>
      <c r="E12" s="40">
        <f>VLOOKUP(B12,[16]MAster!$K:$T,7,FALSE)</f>
        <v>13</v>
      </c>
      <c r="F12" s="40">
        <f t="shared" si="3"/>
        <v>1800</v>
      </c>
      <c r="G12" s="40">
        <f t="shared" si="1"/>
        <v>139</v>
      </c>
      <c r="H12" s="48">
        <v>16</v>
      </c>
      <c r="I12" s="45"/>
      <c r="J12" s="46" t="s">
        <v>289</v>
      </c>
      <c r="K12" s="46">
        <v>277</v>
      </c>
      <c r="L12" s="46"/>
    </row>
    <row r="13" spans="1:12" ht="21">
      <c r="A13" s="134" t="s">
        <v>293</v>
      </c>
      <c r="B13" s="128" t="s">
        <v>294</v>
      </c>
      <c r="C13" s="40" t="str">
        <f>VLOOKUP(B13,[16]MAster!$K:$T,10,FALSE)</f>
        <v>RM4702</v>
      </c>
      <c r="D13" s="37">
        <f t="shared" si="0"/>
        <v>20</v>
      </c>
      <c r="E13" s="40">
        <f>VLOOKUP(B13,[16]MAster!$K:$T,7,FALSE)</f>
        <v>321</v>
      </c>
      <c r="F13" s="40">
        <f t="shared" si="3"/>
        <v>1440</v>
      </c>
      <c r="G13" s="40">
        <f t="shared" si="1"/>
        <v>5</v>
      </c>
      <c r="H13" s="48">
        <v>20</v>
      </c>
      <c r="I13" s="45"/>
      <c r="J13" s="46" t="s">
        <v>155</v>
      </c>
      <c r="K13" s="46">
        <v>5</v>
      </c>
      <c r="L13" s="46"/>
    </row>
    <row r="14" spans="1:12" ht="21">
      <c r="A14" s="134" t="s">
        <v>296</v>
      </c>
      <c r="B14" s="138" t="s">
        <v>300</v>
      </c>
      <c r="C14" s="40" t="str">
        <f>VLOOKUP(B14,[16]MAster!$K:$T,10,FALSE)</f>
        <v>RM1137</v>
      </c>
      <c r="D14" s="37">
        <f t="shared" si="0"/>
        <v>18</v>
      </c>
      <c r="E14" s="40">
        <f>VLOOKUP(B14,[16]MAster!$K:$T,7,FALSE)</f>
        <v>348</v>
      </c>
      <c r="F14" s="40">
        <f t="shared" si="2"/>
        <v>4800</v>
      </c>
      <c r="G14" s="40">
        <f t="shared" si="1"/>
        <v>14</v>
      </c>
      <c r="H14" s="48">
        <v>18</v>
      </c>
      <c r="I14" s="45" t="s">
        <v>39</v>
      </c>
      <c r="J14" s="46" t="s">
        <v>111</v>
      </c>
      <c r="K14" s="46">
        <v>7</v>
      </c>
      <c r="L14" s="46"/>
    </row>
    <row r="15" spans="1:12" ht="21">
      <c r="A15" s="134" t="s">
        <v>297</v>
      </c>
      <c r="B15" s="138" t="s">
        <v>298</v>
      </c>
      <c r="C15" s="40" t="str">
        <f>VLOOKUP(B15,[16]MAster!$K:$T,10,FALSE)</f>
        <v>RM1106</v>
      </c>
      <c r="D15" s="37">
        <f t="shared" si="0"/>
        <v>17</v>
      </c>
      <c r="E15" s="40">
        <f>VLOOKUP(B15,[16]MAster!$K:$T,7,FALSE)</f>
        <v>333</v>
      </c>
      <c r="F15" s="40">
        <f t="shared" si="2"/>
        <v>5083</v>
      </c>
      <c r="G15" s="40">
        <f t="shared" si="1"/>
        <v>16</v>
      </c>
      <c r="H15" s="48">
        <v>17</v>
      </c>
      <c r="I15" s="45" t="s">
        <v>39</v>
      </c>
      <c r="J15" s="46" t="s">
        <v>90</v>
      </c>
      <c r="K15" s="46">
        <v>8</v>
      </c>
      <c r="L15" s="46"/>
    </row>
    <row r="16" spans="1:12" ht="21">
      <c r="A16" s="134" t="s">
        <v>299</v>
      </c>
      <c r="B16" s="128" t="s">
        <v>343</v>
      </c>
      <c r="C16" s="40" t="str">
        <f>VLOOKUP(B16,[16]MAster!$K:$T,10,FALSE)</f>
        <v>RM1135</v>
      </c>
      <c r="D16" s="37">
        <f t="shared" si="0"/>
        <v>19</v>
      </c>
      <c r="E16" s="40">
        <f>VLOOKUP(B16,[16]MAster!$K:$T,7,FALSE)</f>
        <v>84</v>
      </c>
      <c r="F16" s="40">
        <f t="shared" ref="F16:F18" si="4">ROUNDUP(8*3600/D16,0)</f>
        <v>1516</v>
      </c>
      <c r="G16" s="40">
        <f t="shared" si="1"/>
        <v>19</v>
      </c>
      <c r="H16" s="48">
        <v>19</v>
      </c>
      <c r="I16" s="45"/>
      <c r="J16" s="46" t="s">
        <v>49</v>
      </c>
      <c r="K16" s="46">
        <v>19</v>
      </c>
      <c r="L16" s="46"/>
    </row>
    <row r="17" spans="1:12" ht="21">
      <c r="A17" s="134" t="s">
        <v>301</v>
      </c>
      <c r="B17" s="128" t="s">
        <v>298</v>
      </c>
      <c r="C17" s="40" t="str">
        <f>VLOOKUP(B17,[16]MAster!$K:$T,10,FALSE)</f>
        <v>RM1106</v>
      </c>
      <c r="D17" s="37">
        <f t="shared" si="0"/>
        <v>17</v>
      </c>
      <c r="E17" s="40">
        <f>VLOOKUP(B17,[16]MAster!$K:$T,7,FALSE)</f>
        <v>333</v>
      </c>
      <c r="F17" s="40">
        <f>ROUNDUP(12*3600/D17,0)</f>
        <v>2542</v>
      </c>
      <c r="G17" s="40">
        <f t="shared" si="1"/>
        <v>8</v>
      </c>
      <c r="H17" s="48">
        <v>17</v>
      </c>
      <c r="I17" s="45" t="s">
        <v>39</v>
      </c>
      <c r="J17" s="46" t="s">
        <v>90</v>
      </c>
      <c r="K17" s="46">
        <v>8</v>
      </c>
      <c r="L17" s="46"/>
    </row>
    <row r="18" spans="1:12" ht="21">
      <c r="A18" s="134" t="s">
        <v>356</v>
      </c>
      <c r="B18" s="128" t="s">
        <v>357</v>
      </c>
      <c r="C18" s="40" t="str">
        <f>VLOOKUP(B18,[16]MAster!$K:$T,10,FALSE)</f>
        <v>RM1112</v>
      </c>
      <c r="D18" s="37">
        <f t="shared" si="0"/>
        <v>27</v>
      </c>
      <c r="E18" s="40">
        <f>VLOOKUP(B18,[16]MAster!$K:$T,7,FALSE)</f>
        <v>55</v>
      </c>
      <c r="F18" s="40">
        <f t="shared" si="4"/>
        <v>1067</v>
      </c>
      <c r="G18" s="40">
        <f t="shared" si="1"/>
        <v>20</v>
      </c>
      <c r="H18" s="48">
        <v>27</v>
      </c>
      <c r="I18" s="45"/>
      <c r="J18" s="46" t="s">
        <v>359</v>
      </c>
      <c r="K18" s="46">
        <v>20</v>
      </c>
      <c r="L18" s="46"/>
    </row>
    <row r="19" spans="1:12" ht="21">
      <c r="A19" s="134" t="s">
        <v>302</v>
      </c>
      <c r="B19" s="138" t="s">
        <v>303</v>
      </c>
      <c r="C19" s="40" t="str">
        <f>VLOOKUP(B19,[16]MAster!$K:$T,10,FALSE)</f>
        <v>RM1105</v>
      </c>
      <c r="D19" s="37">
        <f t="shared" si="0"/>
        <v>14</v>
      </c>
      <c r="E19" s="40">
        <f>VLOOKUP(B19,[16]MAster!$K:$T,7,FALSE)</f>
        <v>43</v>
      </c>
      <c r="F19" s="40">
        <f t="shared" si="2"/>
        <v>6172</v>
      </c>
      <c r="G19" s="40">
        <f t="shared" si="1"/>
        <v>144</v>
      </c>
      <c r="H19" s="48">
        <v>14</v>
      </c>
      <c r="I19" s="45" t="s">
        <v>39</v>
      </c>
      <c r="J19" s="46" t="s">
        <v>82</v>
      </c>
      <c r="K19" s="46">
        <v>72</v>
      </c>
      <c r="L19" s="46"/>
    </row>
    <row r="20" spans="1:12" ht="21">
      <c r="A20" s="134" t="s">
        <v>304</v>
      </c>
      <c r="B20" s="138" t="s">
        <v>284</v>
      </c>
      <c r="C20" s="40" t="str">
        <f>VLOOKUP(B20,[16]MAster!$K:$T,10,FALSE)</f>
        <v>RM4312</v>
      </c>
      <c r="D20" s="37">
        <f t="shared" si="0"/>
        <v>18</v>
      </c>
      <c r="E20" s="40">
        <f>VLOOKUP(B20,[16]MAster!$K:$T,7,FALSE)</f>
        <v>99</v>
      </c>
      <c r="F20" s="40">
        <f t="shared" si="2"/>
        <v>4800</v>
      </c>
      <c r="G20" s="40">
        <f t="shared" si="1"/>
        <v>49</v>
      </c>
      <c r="H20" s="48">
        <v>18</v>
      </c>
      <c r="I20" s="45" t="s">
        <v>39</v>
      </c>
      <c r="J20" s="46" t="s">
        <v>285</v>
      </c>
      <c r="K20" s="46">
        <v>49</v>
      </c>
      <c r="L20" s="46"/>
    </row>
    <row r="21" spans="1:12" ht="21">
      <c r="A21" s="134" t="s">
        <v>305</v>
      </c>
      <c r="B21" s="128" t="s">
        <v>288</v>
      </c>
      <c r="C21" s="40" t="str">
        <f>VLOOKUP(B21,[16]MAster!$K:$T,10,FALSE)</f>
        <v>RM4202</v>
      </c>
      <c r="D21" s="37">
        <f t="shared" si="0"/>
        <v>16</v>
      </c>
      <c r="E21" s="40">
        <f>VLOOKUP(B21,[16]MAster!$K:$T,7,FALSE)</f>
        <v>13</v>
      </c>
      <c r="F21" s="40">
        <f t="shared" ref="F21:F27" si="5">ROUNDUP(8*3600/D21,0)</f>
        <v>1800</v>
      </c>
      <c r="G21" s="40">
        <f t="shared" si="1"/>
        <v>139</v>
      </c>
      <c r="H21" s="48">
        <v>16</v>
      </c>
      <c r="I21" s="45"/>
      <c r="J21" s="46" t="s">
        <v>289</v>
      </c>
      <c r="K21" s="46">
        <v>277</v>
      </c>
      <c r="L21" s="46"/>
    </row>
    <row r="22" spans="1:12" ht="21">
      <c r="A22" s="134" t="s">
        <v>306</v>
      </c>
      <c r="B22" s="128" t="s">
        <v>307</v>
      </c>
      <c r="C22" s="40" t="str">
        <f>VLOOKUP(B22,[16]MAster!$K:$T,10,FALSE)</f>
        <v>RM1135</v>
      </c>
      <c r="D22" s="37">
        <f t="shared" si="0"/>
        <v>19</v>
      </c>
      <c r="E22" s="40">
        <f>VLOOKUP(B22,[16]MAster!$K:$T,7,FALSE)</f>
        <v>55</v>
      </c>
      <c r="F22" s="40">
        <f t="shared" si="5"/>
        <v>1516</v>
      </c>
      <c r="G22" s="40">
        <f t="shared" si="1"/>
        <v>28</v>
      </c>
      <c r="H22" s="48">
        <v>19</v>
      </c>
      <c r="I22" s="45"/>
      <c r="J22" s="46" t="s">
        <v>49</v>
      </c>
      <c r="K22" s="46">
        <v>28</v>
      </c>
      <c r="L22" s="46"/>
    </row>
    <row r="23" spans="1:12" ht="21">
      <c r="A23" s="134" t="s">
        <v>308</v>
      </c>
      <c r="B23" s="128" t="s">
        <v>309</v>
      </c>
      <c r="C23" s="40" t="str">
        <f>VLOOKUP(B23,[16]MAster!$K:$T,10,FALSE)</f>
        <v>RM1129</v>
      </c>
      <c r="D23" s="37">
        <f t="shared" si="0"/>
        <v>18</v>
      </c>
      <c r="E23" s="40">
        <f>VLOOKUP(B23,[16]MAster!$K:$T,7,FALSE)</f>
        <v>109</v>
      </c>
      <c r="F23" s="40">
        <f t="shared" si="5"/>
        <v>1600</v>
      </c>
      <c r="G23" s="40">
        <f t="shared" si="1"/>
        <v>15</v>
      </c>
      <c r="H23" s="48">
        <v>18</v>
      </c>
      <c r="I23" s="45"/>
      <c r="J23" s="46" t="s">
        <v>84</v>
      </c>
      <c r="K23" s="46">
        <v>15</v>
      </c>
      <c r="L23" s="46"/>
    </row>
    <row r="24" spans="1:12" ht="21">
      <c r="A24" s="134" t="s">
        <v>310</v>
      </c>
      <c r="B24" s="128" t="s">
        <v>311</v>
      </c>
      <c r="C24" s="40" t="str">
        <f>VLOOKUP(B24,[16]MAster!$K:$T,10,FALSE)</f>
        <v>RM1103</v>
      </c>
      <c r="D24" s="37">
        <f t="shared" si="0"/>
        <v>19</v>
      </c>
      <c r="E24" s="40">
        <f>VLOOKUP(B24,[16]MAster!$K:$T,7,FALSE)</f>
        <v>125</v>
      </c>
      <c r="F24" s="40">
        <f t="shared" si="5"/>
        <v>1516</v>
      </c>
      <c r="G24" s="40">
        <f t="shared" si="1"/>
        <v>13</v>
      </c>
      <c r="H24" s="46">
        <v>19</v>
      </c>
      <c r="I24" s="45"/>
      <c r="J24" s="46" t="s">
        <v>80</v>
      </c>
      <c r="K24" s="61">
        <v>13</v>
      </c>
      <c r="L24" s="46"/>
    </row>
    <row r="25" spans="1:12" ht="21">
      <c r="A25" s="134" t="s">
        <v>144</v>
      </c>
      <c r="B25" s="128" t="s">
        <v>145</v>
      </c>
      <c r="C25" s="40" t="str">
        <f>VLOOKUP(B25,[16]MAster!$K:$T,10,FALSE)</f>
        <v>RM1135</v>
      </c>
      <c r="D25" s="37">
        <f t="shared" si="0"/>
        <v>18</v>
      </c>
      <c r="E25" s="40">
        <f>VLOOKUP(B25,[16]MAster!$K:$T,7,FALSE)</f>
        <v>53</v>
      </c>
      <c r="F25" s="40">
        <f t="shared" si="5"/>
        <v>1600</v>
      </c>
      <c r="G25" s="40">
        <f t="shared" si="1"/>
        <v>31</v>
      </c>
      <c r="H25" s="48">
        <v>18</v>
      </c>
      <c r="I25" s="45"/>
      <c r="J25" s="46" t="s">
        <v>49</v>
      </c>
      <c r="K25" s="46">
        <v>31</v>
      </c>
      <c r="L25" s="46"/>
    </row>
    <row r="26" spans="1:12" ht="21">
      <c r="A26" s="134" t="s">
        <v>312</v>
      </c>
      <c r="B26" s="128" t="s">
        <v>313</v>
      </c>
      <c r="C26" s="40" t="str">
        <f>VLOOKUP(B26,[16]MAster!$K:$T,10,FALSE)</f>
        <v>RM1130</v>
      </c>
      <c r="D26" s="37">
        <f t="shared" si="0"/>
        <v>24</v>
      </c>
      <c r="E26" s="40">
        <f>VLOOKUP(B26,[16]MAster!$K:$T,7,FALSE)</f>
        <v>137</v>
      </c>
      <c r="F26" s="40">
        <f t="shared" si="5"/>
        <v>1200</v>
      </c>
      <c r="G26" s="40">
        <f t="shared" si="1"/>
        <v>9</v>
      </c>
      <c r="H26" s="48">
        <v>24</v>
      </c>
      <c r="I26" s="45"/>
      <c r="J26" s="46" t="s">
        <v>314</v>
      </c>
      <c r="K26" s="46">
        <v>9</v>
      </c>
      <c r="L26" s="46"/>
    </row>
    <row r="27" spans="1:12" ht="21">
      <c r="A27" s="134" t="s">
        <v>315</v>
      </c>
      <c r="B27" s="128" t="s">
        <v>316</v>
      </c>
      <c r="C27" s="40" t="str">
        <f>VLOOKUP(B27,[16]MAster!$K:$T,10,FALSE)</f>
        <v>RM1105</v>
      </c>
      <c r="D27" s="37">
        <f t="shared" si="0"/>
        <v>17</v>
      </c>
      <c r="E27" s="40">
        <f>VLOOKUP(B27,[16]MAster!$K:$T,7,FALSE)</f>
        <v>43</v>
      </c>
      <c r="F27" s="40">
        <f t="shared" si="5"/>
        <v>1695</v>
      </c>
      <c r="G27" s="40">
        <f t="shared" si="1"/>
        <v>40</v>
      </c>
      <c r="H27" s="48">
        <v>17</v>
      </c>
      <c r="I27" s="45"/>
      <c r="J27" s="46" t="s">
        <v>82</v>
      </c>
      <c r="K27" s="46">
        <v>40</v>
      </c>
      <c r="L27" s="46"/>
    </row>
    <row r="28" spans="1:12" ht="21">
      <c r="A28" s="134" t="s">
        <v>317</v>
      </c>
      <c r="B28" s="138" t="s">
        <v>318</v>
      </c>
      <c r="C28" s="40" t="str">
        <f>VLOOKUP(B28,[16]MAster!$K:$T,10,FALSE)</f>
        <v>RM4322</v>
      </c>
      <c r="D28" s="37">
        <f t="shared" si="0"/>
        <v>31</v>
      </c>
      <c r="E28" s="40">
        <f>VLOOKUP(B28,[16]MAster!$K:$T,7,FALSE)</f>
        <v>28</v>
      </c>
      <c r="F28" s="40">
        <f t="shared" si="2"/>
        <v>2788</v>
      </c>
      <c r="G28" s="40">
        <f t="shared" si="1"/>
        <v>100</v>
      </c>
      <c r="H28" s="48">
        <v>31</v>
      </c>
      <c r="I28" s="45" t="s">
        <v>39</v>
      </c>
      <c r="J28" s="46" t="s">
        <v>295</v>
      </c>
      <c r="K28" s="46">
        <v>100</v>
      </c>
      <c r="L28" s="46"/>
    </row>
    <row r="29" spans="1:12" ht="21">
      <c r="A29" s="134" t="s">
        <v>319</v>
      </c>
      <c r="B29" s="128" t="s">
        <v>320</v>
      </c>
      <c r="C29" s="40" t="str">
        <f>VLOOKUP(B29,[16]MAster!$K:$T,10,FALSE)</f>
        <v>RM4322</v>
      </c>
      <c r="D29" s="37">
        <f t="shared" si="0"/>
        <v>27</v>
      </c>
      <c r="E29" s="40">
        <f>VLOOKUP(B29,[16]MAster!$K:$T,7,FALSE)</f>
        <v>27</v>
      </c>
      <c r="F29" s="40">
        <f t="shared" ref="F29:F32" si="6">ROUNDUP(8*3600/D29,0)</f>
        <v>1067</v>
      </c>
      <c r="G29" s="40">
        <f t="shared" si="1"/>
        <v>40</v>
      </c>
      <c r="H29" s="46">
        <v>27</v>
      </c>
      <c r="I29" s="45"/>
      <c r="J29" s="46" t="s">
        <v>295</v>
      </c>
      <c r="K29" s="75">
        <v>40</v>
      </c>
      <c r="L29" s="46"/>
    </row>
    <row r="30" spans="1:12" ht="21">
      <c r="A30" s="134" t="s">
        <v>321</v>
      </c>
      <c r="B30" s="128" t="s">
        <v>322</v>
      </c>
      <c r="C30" s="40" t="str">
        <f>VLOOKUP(B30,[16]MAster!$K:$T,10,FALSE)</f>
        <v>RM4322</v>
      </c>
      <c r="D30" s="37">
        <f t="shared" si="0"/>
        <v>25</v>
      </c>
      <c r="E30" s="40">
        <f>VLOOKUP(B30,[16]MAster!$K:$T,7,FALSE)</f>
        <v>28</v>
      </c>
      <c r="F30" s="40">
        <f t="shared" si="6"/>
        <v>1152</v>
      </c>
      <c r="G30" s="40">
        <f t="shared" si="1"/>
        <v>42</v>
      </c>
      <c r="H30" s="48">
        <v>25</v>
      </c>
      <c r="I30" s="45"/>
      <c r="J30" s="46" t="s">
        <v>295</v>
      </c>
      <c r="K30" s="46">
        <v>42</v>
      </c>
      <c r="L30" s="46"/>
    </row>
    <row r="31" spans="1:12" ht="21">
      <c r="A31" s="134" t="s">
        <v>323</v>
      </c>
      <c r="B31" s="128" t="s">
        <v>391</v>
      </c>
      <c r="C31" s="40" t="str">
        <f>VLOOKUP(B31,[16]MAster!$K:$T,10,FALSE)</f>
        <v>RM1135</v>
      </c>
      <c r="D31" s="37">
        <f t="shared" si="0"/>
        <v>16</v>
      </c>
      <c r="E31" s="40">
        <f>VLOOKUP(B31,[16]MAster!$K:$T,7,FALSE)</f>
        <v>211</v>
      </c>
      <c r="F31" s="40">
        <f t="shared" si="6"/>
        <v>1800</v>
      </c>
      <c r="G31" s="40">
        <f t="shared" si="1"/>
        <v>9</v>
      </c>
      <c r="H31" s="48">
        <v>16</v>
      </c>
      <c r="I31" s="45"/>
      <c r="J31" s="46" t="s">
        <v>49</v>
      </c>
      <c r="K31" s="46">
        <v>9</v>
      </c>
      <c r="L31" s="46"/>
    </row>
    <row r="32" spans="1:12" ht="21">
      <c r="A32" s="134" t="s">
        <v>324</v>
      </c>
      <c r="B32" s="128" t="s">
        <v>320</v>
      </c>
      <c r="C32" s="40" t="str">
        <f>VLOOKUP(B32,[16]MAster!$K:$T,10,FALSE)</f>
        <v>RM4322</v>
      </c>
      <c r="D32" s="37">
        <f t="shared" si="0"/>
        <v>27</v>
      </c>
      <c r="E32" s="40">
        <f>VLOOKUP(B32,[16]MAster!$K:$T,7,FALSE)</f>
        <v>27</v>
      </c>
      <c r="F32" s="40">
        <f t="shared" si="6"/>
        <v>1067</v>
      </c>
      <c r="G32" s="40">
        <f t="shared" si="1"/>
        <v>40</v>
      </c>
      <c r="H32" s="48">
        <v>27</v>
      </c>
      <c r="I32" s="45"/>
      <c r="J32" s="46" t="s">
        <v>295</v>
      </c>
      <c r="K32" s="46">
        <v>40</v>
      </c>
      <c r="L32" s="46"/>
    </row>
    <row r="33" spans="1:12" ht="21">
      <c r="A33" s="134" t="s">
        <v>325</v>
      </c>
      <c r="B33" s="138" t="s">
        <v>318</v>
      </c>
      <c r="C33" s="40" t="str">
        <f>VLOOKUP(B33,[16]MAster!$K:$T,10,FALSE)</f>
        <v>RM4322</v>
      </c>
      <c r="D33" s="37">
        <f t="shared" si="0"/>
        <v>31</v>
      </c>
      <c r="E33" s="40">
        <f>VLOOKUP(B33,[16]MAster!$K:$T,7,FALSE)</f>
        <v>28</v>
      </c>
      <c r="F33" s="40">
        <f t="shared" si="2"/>
        <v>2788</v>
      </c>
      <c r="G33" s="40">
        <f t="shared" si="1"/>
        <v>100</v>
      </c>
      <c r="H33" s="48">
        <v>31</v>
      </c>
      <c r="I33" s="45" t="s">
        <v>39</v>
      </c>
      <c r="J33" s="46" t="s">
        <v>295</v>
      </c>
      <c r="K33" s="46">
        <v>100</v>
      </c>
      <c r="L33" s="46"/>
    </row>
    <row r="34" spans="1:12" ht="21">
      <c r="A34" s="134" t="s">
        <v>326</v>
      </c>
      <c r="B34" s="138" t="s">
        <v>284</v>
      </c>
      <c r="C34" s="40" t="str">
        <f>VLOOKUP(B34,[16]MAster!$K:$T,10,FALSE)</f>
        <v>RM4312</v>
      </c>
      <c r="D34" s="37">
        <f t="shared" si="0"/>
        <v>24</v>
      </c>
      <c r="E34" s="40">
        <f>VLOOKUP(B34,[16]MAster!$K:$T,7,FALSE)</f>
        <v>99</v>
      </c>
      <c r="F34" s="40">
        <f t="shared" si="2"/>
        <v>3600</v>
      </c>
      <c r="G34" s="40">
        <f t="shared" si="1"/>
        <v>37</v>
      </c>
      <c r="H34" s="48">
        <v>24</v>
      </c>
      <c r="I34" s="45" t="s">
        <v>39</v>
      </c>
      <c r="J34" s="46" t="s">
        <v>285</v>
      </c>
      <c r="K34" s="46">
        <v>37</v>
      </c>
      <c r="L34" s="46"/>
    </row>
    <row r="35" spans="1:12" ht="21">
      <c r="A35" s="134" t="s">
        <v>327</v>
      </c>
      <c r="B35" s="138" t="s">
        <v>284</v>
      </c>
      <c r="C35" s="40" t="str">
        <f>VLOOKUP(B35,[16]MAster!$K:$T,10,FALSE)</f>
        <v>RM4312</v>
      </c>
      <c r="D35" s="37">
        <f t="shared" si="0"/>
        <v>18</v>
      </c>
      <c r="E35" s="40">
        <f>VLOOKUP(B35,[16]MAster!$K:$T,7,FALSE)</f>
        <v>99</v>
      </c>
      <c r="F35" s="40">
        <f t="shared" si="2"/>
        <v>4800</v>
      </c>
      <c r="G35" s="40">
        <f t="shared" si="1"/>
        <v>49</v>
      </c>
      <c r="H35" s="48">
        <v>18</v>
      </c>
      <c r="I35" s="45" t="s">
        <v>39</v>
      </c>
      <c r="J35" s="46" t="s">
        <v>285</v>
      </c>
      <c r="K35" s="46">
        <v>49</v>
      </c>
      <c r="L35" s="46"/>
    </row>
    <row r="36" spans="1:12" ht="21">
      <c r="A36" s="134" t="s">
        <v>328</v>
      </c>
      <c r="B36" s="138" t="s">
        <v>300</v>
      </c>
      <c r="C36" s="40" t="str">
        <f>VLOOKUP(B36,[16]MAster!$K:$T,10,FALSE)</f>
        <v>RM1137</v>
      </c>
      <c r="D36" s="37">
        <f t="shared" si="0"/>
        <v>18</v>
      </c>
      <c r="E36" s="40">
        <f>VLOOKUP(B36,[16]MAster!$K:$T,7,FALSE)</f>
        <v>348</v>
      </c>
      <c r="F36" s="40">
        <f t="shared" si="2"/>
        <v>4800</v>
      </c>
      <c r="G36" s="40">
        <f t="shared" si="1"/>
        <v>14</v>
      </c>
      <c r="H36" s="48">
        <v>18</v>
      </c>
      <c r="I36" s="45" t="s">
        <v>39</v>
      </c>
      <c r="J36" s="46" t="s">
        <v>111</v>
      </c>
      <c r="K36" s="46">
        <v>7</v>
      </c>
      <c r="L36" s="46"/>
    </row>
    <row r="37" spans="1:12" ht="21">
      <c r="A37" s="148" t="s">
        <v>392</v>
      </c>
      <c r="B37" s="128" t="s">
        <v>407</v>
      </c>
      <c r="C37" s="40" t="str">
        <f>VLOOKUP(B37,[16]MAster!$K:$T,10,FALSE)</f>
        <v>RM1107</v>
      </c>
      <c r="D37" s="37">
        <f t="shared" si="0"/>
        <v>18</v>
      </c>
      <c r="E37" s="40">
        <f>VLOOKUP(B37,[16]MAster!$K:$T,7,FALSE)</f>
        <v>128</v>
      </c>
      <c r="F37" s="40">
        <f t="shared" ref="F37:F38" si="7">ROUNDUP(8*3600/D37,0)</f>
        <v>1600</v>
      </c>
      <c r="G37" s="40">
        <f t="shared" si="1"/>
        <v>13</v>
      </c>
      <c r="H37" s="96">
        <v>18</v>
      </c>
      <c r="I37" s="45"/>
      <c r="J37" s="105" t="s">
        <v>52</v>
      </c>
      <c r="K37" s="105">
        <v>13</v>
      </c>
      <c r="L37" s="46" t="s">
        <v>398</v>
      </c>
    </row>
    <row r="38" spans="1:12" ht="21">
      <c r="A38" s="134" t="s">
        <v>146</v>
      </c>
      <c r="B38" s="128" t="s">
        <v>147</v>
      </c>
      <c r="C38" s="40" t="str">
        <f>VLOOKUP(B38,[16]MAster!$K:$T,10,FALSE)</f>
        <v>RM1139</v>
      </c>
      <c r="D38" s="37">
        <f t="shared" si="0"/>
        <v>30</v>
      </c>
      <c r="E38" s="40">
        <f>VLOOKUP(B38,[16]MAster!$K:$T,7,FALSE)</f>
        <v>7</v>
      </c>
      <c r="F38" s="40">
        <f t="shared" si="7"/>
        <v>960</v>
      </c>
      <c r="G38" s="40">
        <f t="shared" si="1"/>
        <v>138</v>
      </c>
      <c r="H38" s="48">
        <v>30</v>
      </c>
      <c r="I38" s="45"/>
      <c r="J38" s="46" t="s">
        <v>148</v>
      </c>
      <c r="K38" s="46">
        <v>138</v>
      </c>
      <c r="L38" s="46"/>
    </row>
    <row r="39" spans="1:12" ht="21">
      <c r="A39" s="134" t="s">
        <v>329</v>
      </c>
      <c r="B39" s="128" t="s">
        <v>330</v>
      </c>
      <c r="C39" s="40" t="str">
        <f>VLOOKUP(B39,[16]MAster!$K:$T,10,FALSE)</f>
        <v>RM1105</v>
      </c>
      <c r="D39" s="37">
        <f t="shared" si="0"/>
        <v>15</v>
      </c>
      <c r="E39" s="40">
        <f>VLOOKUP(B39,[16]MAster!$K:$T,7,FALSE)</f>
        <v>16</v>
      </c>
      <c r="F39" s="40">
        <f>ROUNDUP(12*3600/D39,0)</f>
        <v>2880</v>
      </c>
      <c r="G39" s="40">
        <f t="shared" si="1"/>
        <v>180</v>
      </c>
      <c r="H39" s="48">
        <v>15</v>
      </c>
      <c r="I39" s="45" t="s">
        <v>39</v>
      </c>
      <c r="J39" s="46" t="s">
        <v>82</v>
      </c>
      <c r="K39" s="46">
        <v>180</v>
      </c>
      <c r="L39" s="46"/>
    </row>
    <row r="40" spans="1:12" ht="21">
      <c r="A40" s="134" t="s">
        <v>331</v>
      </c>
      <c r="B40" s="138" t="s">
        <v>332</v>
      </c>
      <c r="C40" s="40" t="str">
        <f>VLOOKUP(B40,[16]MAster!$K:$T,10,FALSE)</f>
        <v>RM1105</v>
      </c>
      <c r="D40" s="37">
        <f t="shared" si="0"/>
        <v>16</v>
      </c>
      <c r="E40" s="40">
        <f>VLOOKUP(B40,[16]MAster!$K:$T,7,FALSE)</f>
        <v>12</v>
      </c>
      <c r="F40" s="40">
        <f t="shared" si="2"/>
        <v>5400</v>
      </c>
      <c r="G40" s="40">
        <f t="shared" si="1"/>
        <v>450</v>
      </c>
      <c r="H40" s="48">
        <v>16</v>
      </c>
      <c r="I40" s="45" t="s">
        <v>39</v>
      </c>
      <c r="J40" s="46" t="s">
        <v>82</v>
      </c>
      <c r="K40" s="46">
        <v>450</v>
      </c>
      <c r="L40" s="46"/>
    </row>
    <row r="41" spans="1:12" ht="21">
      <c r="A41" s="134" t="s">
        <v>333</v>
      </c>
      <c r="B41" s="138" t="s">
        <v>334</v>
      </c>
      <c r="C41" s="40" t="str">
        <f>VLOOKUP(B41,[16]MAster!$K:$T,10,FALSE)</f>
        <v>RM1105</v>
      </c>
      <c r="D41" s="37">
        <f t="shared" si="0"/>
        <v>12</v>
      </c>
      <c r="E41" s="40">
        <f>VLOOKUP(B41,[16]MAster!$K:$T,7,FALSE)</f>
        <v>17</v>
      </c>
      <c r="F41" s="40">
        <f t="shared" si="2"/>
        <v>7200</v>
      </c>
      <c r="G41" s="40">
        <f t="shared" si="1"/>
        <v>424</v>
      </c>
      <c r="H41" s="48">
        <v>12</v>
      </c>
      <c r="I41" s="45" t="s">
        <v>39</v>
      </c>
      <c r="J41" s="46" t="s">
        <v>82</v>
      </c>
      <c r="K41" s="46">
        <v>212</v>
      </c>
      <c r="L41" s="46"/>
    </row>
    <row r="42" spans="1:12" ht="21">
      <c r="A42" s="134" t="s">
        <v>335</v>
      </c>
      <c r="B42" s="138" t="s">
        <v>303</v>
      </c>
      <c r="C42" s="40" t="str">
        <f>VLOOKUP(B42,[16]MAster!$K:$T,10,FALSE)</f>
        <v>RM1105</v>
      </c>
      <c r="D42" s="37">
        <f t="shared" si="0"/>
        <v>14</v>
      </c>
      <c r="E42" s="40">
        <f>VLOOKUP(B42,[16]MAster!$K:$T,7,FALSE)</f>
        <v>43</v>
      </c>
      <c r="F42" s="40">
        <f t="shared" si="2"/>
        <v>6172</v>
      </c>
      <c r="G42" s="40">
        <f t="shared" si="1"/>
        <v>144</v>
      </c>
      <c r="H42" s="48">
        <v>14</v>
      </c>
      <c r="I42" s="45" t="s">
        <v>39</v>
      </c>
      <c r="J42" s="46" t="s">
        <v>82</v>
      </c>
      <c r="K42" s="46">
        <v>144</v>
      </c>
      <c r="L42" s="46"/>
    </row>
    <row r="43" spans="1:12" ht="21">
      <c r="A43" s="134" t="s">
        <v>336</v>
      </c>
      <c r="B43" s="138" t="s">
        <v>303</v>
      </c>
      <c r="C43" s="40" t="str">
        <f>VLOOKUP(B43,[16]MAster!$K:$T,10,FALSE)</f>
        <v>RM1105</v>
      </c>
      <c r="D43" s="37">
        <f t="shared" si="0"/>
        <v>14</v>
      </c>
      <c r="E43" s="40">
        <f>VLOOKUP(B43,[16]MAster!$K:$T,7,FALSE)</f>
        <v>43</v>
      </c>
      <c r="F43" s="40">
        <f t="shared" si="2"/>
        <v>6172</v>
      </c>
      <c r="G43" s="40">
        <f t="shared" si="1"/>
        <v>144</v>
      </c>
      <c r="H43" s="48">
        <v>14</v>
      </c>
      <c r="I43" s="45" t="s">
        <v>39</v>
      </c>
      <c r="J43" s="46" t="s">
        <v>82</v>
      </c>
      <c r="K43" s="46">
        <v>144</v>
      </c>
      <c r="L43" s="46"/>
    </row>
    <row r="44" spans="1:12" ht="21">
      <c r="A44" s="134" t="s">
        <v>337</v>
      </c>
      <c r="B44" s="138" t="s">
        <v>332</v>
      </c>
      <c r="C44" s="40" t="str">
        <f>VLOOKUP(B44,[16]MAster!$K:$T,10,FALSE)</f>
        <v>RM1105</v>
      </c>
      <c r="D44" s="37">
        <f t="shared" si="0"/>
        <v>16</v>
      </c>
      <c r="E44" s="40">
        <f>VLOOKUP(B44,[16]MAster!$K:$T,7,FALSE)</f>
        <v>12</v>
      </c>
      <c r="F44" s="40">
        <f t="shared" si="2"/>
        <v>5400</v>
      </c>
      <c r="G44" s="40">
        <f t="shared" si="1"/>
        <v>450</v>
      </c>
      <c r="H44" s="48">
        <v>16</v>
      </c>
      <c r="I44" s="45" t="s">
        <v>39</v>
      </c>
      <c r="J44" s="46" t="s">
        <v>82</v>
      </c>
      <c r="K44" s="46">
        <v>450</v>
      </c>
      <c r="L44" s="46"/>
    </row>
  </sheetData>
  <autoFilter ref="A1:L44" xr:uid="{C2149FAF-60AF-4207-8DB0-66859ADC5D2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6105-6C18-49B7-A0CA-C8998846CDEB}">
  <sheetPr>
    <tabColor rgb="FFFF0000"/>
  </sheetPr>
  <dimension ref="A1:I45"/>
  <sheetViews>
    <sheetView topLeftCell="A25" workbookViewId="0">
      <selection activeCell="E54" sqref="E54"/>
    </sheetView>
  </sheetViews>
  <sheetFormatPr defaultRowHeight="15" outlineLevelRow="2"/>
  <cols>
    <col min="1" max="1" width="9.140625" style="127"/>
    <col min="2" max="2" width="18.85546875" style="127" bestFit="1" customWidth="1"/>
    <col min="3" max="3" width="9.140625" style="127"/>
    <col min="4" max="4" width="56.85546875" style="127" bestFit="1" customWidth="1"/>
    <col min="5" max="5" width="9.140625" style="127"/>
    <col min="6" max="8" width="10.7109375" style="127" bestFit="1" customWidth="1"/>
    <col min="9" max="9" width="14.5703125" style="127" bestFit="1" customWidth="1"/>
    <col min="10" max="16384" width="9.140625" style="127"/>
  </cols>
  <sheetData>
    <row r="1" spans="1:9" ht="45">
      <c r="A1" s="150" t="s">
        <v>33</v>
      </c>
      <c r="B1" s="149" t="s">
        <v>34</v>
      </c>
      <c r="C1" s="36" t="s">
        <v>35</v>
      </c>
      <c r="D1" s="36" t="s">
        <v>53</v>
      </c>
      <c r="E1" s="31" t="s">
        <v>38</v>
      </c>
      <c r="F1" s="2" t="s">
        <v>54</v>
      </c>
      <c r="G1" s="2" t="s">
        <v>55</v>
      </c>
      <c r="H1" s="2" t="s">
        <v>56</v>
      </c>
      <c r="I1" s="3" t="s">
        <v>57</v>
      </c>
    </row>
    <row r="2" spans="1:9" outlineLevel="2">
      <c r="A2" s="134" t="s">
        <v>41</v>
      </c>
      <c r="B2" s="128" t="s">
        <v>402</v>
      </c>
      <c r="C2" s="40" t="s">
        <v>51</v>
      </c>
      <c r="D2" s="40" t="str">
        <f>VLOOKUP(C2,'[17]REV.40'!$B$4:$D$359,2,FALSE)</f>
        <v>1215(HS)DIA8.00mm(+0/-0.03)x2.8M OSD</v>
      </c>
      <c r="E2" s="40">
        <v>412</v>
      </c>
      <c r="F2" s="38">
        <v>44635</v>
      </c>
      <c r="G2" s="38">
        <v>44636</v>
      </c>
      <c r="H2" s="38">
        <v>44636</v>
      </c>
      <c r="I2" s="129" t="s">
        <v>408</v>
      </c>
    </row>
    <row r="3" spans="1:9" outlineLevel="2">
      <c r="A3" s="134" t="s">
        <v>153</v>
      </c>
      <c r="B3" s="128" t="s">
        <v>363</v>
      </c>
      <c r="C3" s="40" t="s">
        <v>181</v>
      </c>
      <c r="D3" s="40" t="str">
        <f>VLOOKUP(C3,'[17]REV.40'!$B$4:$D$359,2,FALSE)</f>
        <v>1215(MS)DIA2.00mm (-0.01 / -0.03)x2M CLI</v>
      </c>
      <c r="E3" s="40">
        <v>30</v>
      </c>
      <c r="F3" s="38">
        <v>44635</v>
      </c>
      <c r="G3" s="38">
        <v>44636</v>
      </c>
      <c r="H3" s="38">
        <v>44636</v>
      </c>
      <c r="I3" s="129" t="s">
        <v>408</v>
      </c>
    </row>
    <row r="4" spans="1:9" outlineLevel="2">
      <c r="A4" s="134" t="s">
        <v>81</v>
      </c>
      <c r="B4" s="128" t="s">
        <v>10</v>
      </c>
      <c r="C4" s="40" t="s">
        <v>80</v>
      </c>
      <c r="D4" s="40" t="str">
        <f>VLOOKUP(C4,'[17]REV.40'!$B$4:$D$359,2,FALSE)</f>
        <v>1215(MS)DIA2.99mm (+0/-0.02)x2.5M CLI</v>
      </c>
      <c r="E4" s="40">
        <v>46</v>
      </c>
      <c r="F4" s="38">
        <v>44635</v>
      </c>
      <c r="G4" s="38">
        <v>44636</v>
      </c>
      <c r="H4" s="38">
        <v>44636</v>
      </c>
      <c r="I4" s="129" t="s">
        <v>408</v>
      </c>
    </row>
    <row r="5" spans="1:9" outlineLevel="2">
      <c r="A5" s="134" t="s">
        <v>86</v>
      </c>
      <c r="B5" s="128" t="s">
        <v>154</v>
      </c>
      <c r="C5" s="40" t="s">
        <v>52</v>
      </c>
      <c r="D5" s="40" t="str">
        <f>VLOOKUP(C5,'[17]REV.40'!$B$4:$D$359,2,FALSE)</f>
        <v>1215(MS)DIA3.99mm (+0/-0.02) x2.5M CLI</v>
      </c>
      <c r="E5" s="40">
        <v>44</v>
      </c>
      <c r="F5" s="38">
        <v>44635</v>
      </c>
      <c r="G5" s="38">
        <v>44636</v>
      </c>
      <c r="H5" s="38">
        <v>44636</v>
      </c>
      <c r="I5" s="129" t="s">
        <v>408</v>
      </c>
    </row>
    <row r="6" spans="1:9" outlineLevel="2">
      <c r="A6" s="134" t="s">
        <v>114</v>
      </c>
      <c r="B6" s="128" t="s">
        <v>403</v>
      </c>
      <c r="C6" s="40" t="s">
        <v>52</v>
      </c>
      <c r="D6" s="40" t="str">
        <f>VLOOKUP(C6,'[17]REV.40'!$B$4:$D$359,2,FALSE)</f>
        <v>1215(MS)DIA3.99mm (+0/-0.02) x2.5M CLI</v>
      </c>
      <c r="E6" s="40">
        <v>18</v>
      </c>
      <c r="F6" s="38">
        <v>44635</v>
      </c>
      <c r="G6" s="38">
        <v>44636</v>
      </c>
      <c r="H6" s="38">
        <v>44636</v>
      </c>
      <c r="I6" s="129" t="s">
        <v>408</v>
      </c>
    </row>
    <row r="7" spans="1:9" outlineLevel="2">
      <c r="A7" s="128" t="s">
        <v>140</v>
      </c>
      <c r="B7" s="128" t="s">
        <v>14</v>
      </c>
      <c r="C7" s="40" t="s">
        <v>116</v>
      </c>
      <c r="D7" s="40" t="str">
        <f>VLOOKUP(C7,'[17]REV.40'!$B$4:$D$359,2,FALSE)</f>
        <v>1215 (MS) DIA4.10mm (+0/-0.03)x2.5M CLI</v>
      </c>
      <c r="E7" s="40">
        <v>108</v>
      </c>
      <c r="F7" s="38">
        <v>44635</v>
      </c>
      <c r="G7" s="38">
        <v>44636</v>
      </c>
      <c r="H7" s="38">
        <v>44636</v>
      </c>
      <c r="I7" s="129" t="s">
        <v>408</v>
      </c>
    </row>
    <row r="8" spans="1:9" outlineLevel="2">
      <c r="A8" s="136" t="s">
        <v>91</v>
      </c>
      <c r="B8" s="128" t="s">
        <v>364</v>
      </c>
      <c r="C8" s="40" t="s">
        <v>359</v>
      </c>
      <c r="D8" s="40" t="str">
        <f>VLOOKUP(C8,'[17]REV.40'!$B$4:$D$359,2,FALSE)</f>
        <v>1215(MS)DIA5.00mm(+0/-0.03) x 2.5M CLI</v>
      </c>
      <c r="E8" s="40">
        <v>26</v>
      </c>
      <c r="F8" s="38">
        <v>44635</v>
      </c>
      <c r="G8" s="38">
        <v>44636</v>
      </c>
      <c r="H8" s="38">
        <v>44636</v>
      </c>
      <c r="I8" s="129" t="s">
        <v>408</v>
      </c>
    </row>
    <row r="9" spans="1:9" outlineLevel="2">
      <c r="A9" s="134" t="s">
        <v>42</v>
      </c>
      <c r="B9" s="128" t="s">
        <v>139</v>
      </c>
      <c r="C9" s="40" t="s">
        <v>138</v>
      </c>
      <c r="D9" s="40" t="str">
        <f>VLOOKUP(C9,'[17]REV.40'!$B$4:$D$359,2,FALSE)</f>
        <v>1215(MS)DIA6.05mm(+0/-0.03)x2.8M CLI</v>
      </c>
      <c r="E9" s="40">
        <v>26</v>
      </c>
      <c r="F9" s="38">
        <v>44635</v>
      </c>
      <c r="G9" s="38">
        <v>44636</v>
      </c>
      <c r="H9" s="38">
        <v>44636</v>
      </c>
      <c r="I9" s="129" t="s">
        <v>408</v>
      </c>
    </row>
    <row r="10" spans="1:9" outlineLevel="2">
      <c r="A10" s="134" t="s">
        <v>113</v>
      </c>
      <c r="B10" s="130" t="s">
        <v>3</v>
      </c>
      <c r="C10" s="40" t="s">
        <v>47</v>
      </c>
      <c r="D10" s="40" t="str">
        <f>VLOOKUP(C10,'[17]REV.40'!$B$4:$D$359,2,FALSE)</f>
        <v>1215(MS)DIA5.05mm (+0/-0.03)x 2.5M CLI</v>
      </c>
      <c r="E10" s="40">
        <v>84</v>
      </c>
      <c r="F10" s="38">
        <v>44635</v>
      </c>
      <c r="G10" s="38">
        <v>44636</v>
      </c>
      <c r="H10" s="38">
        <v>44636</v>
      </c>
      <c r="I10" s="129" t="s">
        <v>408</v>
      </c>
    </row>
    <row r="11" spans="1:9" outlineLevel="2">
      <c r="A11" s="135" t="s">
        <v>102</v>
      </c>
      <c r="B11" s="128" t="s">
        <v>400</v>
      </c>
      <c r="C11" s="40" t="s">
        <v>47</v>
      </c>
      <c r="D11" s="40" t="str">
        <f>VLOOKUP(C11,'[17]REV.40'!$B$4:$D$359,2,FALSE)</f>
        <v>1215(MS)DIA5.05mm (+0/-0.03)x 2.5M CLI</v>
      </c>
      <c r="E11" s="40">
        <v>426</v>
      </c>
      <c r="F11" s="38">
        <v>44635</v>
      </c>
      <c r="G11" s="38">
        <v>44636</v>
      </c>
      <c r="H11" s="38">
        <v>44636</v>
      </c>
      <c r="I11" s="129" t="s">
        <v>408</v>
      </c>
    </row>
    <row r="12" spans="1:9" outlineLevel="2">
      <c r="A12" s="134" t="s">
        <v>106</v>
      </c>
      <c r="B12" s="128" t="s">
        <v>347</v>
      </c>
      <c r="C12" s="40" t="s">
        <v>49</v>
      </c>
      <c r="D12" s="40" t="str">
        <f>VLOOKUP(C12,'[17]REV.40'!$B$4:$D$359,2,FALSE)</f>
        <v>1215(MS)DIA4.985mm (+0/-0.02)x2.5M CM</v>
      </c>
      <c r="E12" s="40">
        <v>18</v>
      </c>
      <c r="F12" s="38">
        <v>44635</v>
      </c>
      <c r="G12" s="38">
        <v>44636</v>
      </c>
      <c r="H12" s="38">
        <v>44636</v>
      </c>
      <c r="I12" s="129" t="s">
        <v>408</v>
      </c>
    </row>
    <row r="13" spans="1:9" outlineLevel="2">
      <c r="A13" s="134" t="s">
        <v>83</v>
      </c>
      <c r="B13" s="128" t="s">
        <v>5</v>
      </c>
      <c r="C13" s="40" t="s">
        <v>49</v>
      </c>
      <c r="D13" s="40" t="str">
        <f>VLOOKUP(C13,'[17]REV.40'!$B$4:$D$359,2,FALSE)</f>
        <v>1215(MS)DIA4.985mm (+0/-0.02)x2.5M CM</v>
      </c>
      <c r="E13" s="40">
        <v>39</v>
      </c>
      <c r="F13" s="38">
        <v>44635</v>
      </c>
      <c r="G13" s="38">
        <v>44636</v>
      </c>
      <c r="H13" s="38">
        <v>44636</v>
      </c>
      <c r="I13" s="129" t="s">
        <v>408</v>
      </c>
    </row>
    <row r="14" spans="1:9" outlineLevel="2">
      <c r="A14" s="134" t="s">
        <v>107</v>
      </c>
      <c r="B14" s="128" t="s">
        <v>401</v>
      </c>
      <c r="C14" s="40" t="s">
        <v>49</v>
      </c>
      <c r="D14" s="40" t="str">
        <f>VLOOKUP(C14,'[17]REV.40'!$B$4:$D$359,2,FALSE)</f>
        <v>1215(MS)DIA4.985mm (+0/-0.02)x2.5M CM</v>
      </c>
      <c r="E14" s="40">
        <v>24</v>
      </c>
      <c r="F14" s="38">
        <v>44635</v>
      </c>
      <c r="G14" s="38">
        <v>44636</v>
      </c>
      <c r="H14" s="38">
        <v>44636</v>
      </c>
      <c r="I14" s="129" t="s">
        <v>408</v>
      </c>
    </row>
    <row r="15" spans="1:9" outlineLevel="2">
      <c r="A15" s="134" t="s">
        <v>94</v>
      </c>
      <c r="B15" s="128" t="s">
        <v>399</v>
      </c>
      <c r="C15" s="40" t="s">
        <v>49</v>
      </c>
      <c r="D15" s="40" t="str">
        <f>VLOOKUP(C15,'[17]REV.40'!$B$4:$D$359,2,FALSE)</f>
        <v>1215(MS)DIA4.985mm (+0/-0.02)x2.5M CM</v>
      </c>
      <c r="E15" s="40">
        <v>134</v>
      </c>
      <c r="F15" s="38">
        <v>44635</v>
      </c>
      <c r="G15" s="38">
        <v>44636</v>
      </c>
      <c r="H15" s="38">
        <v>44636</v>
      </c>
      <c r="I15" s="129" t="s">
        <v>408</v>
      </c>
    </row>
    <row r="16" spans="1:9" outlineLevel="2">
      <c r="A16" s="131" t="s">
        <v>40</v>
      </c>
      <c r="B16" s="131" t="s">
        <v>157</v>
      </c>
      <c r="C16" s="40" t="s">
        <v>88</v>
      </c>
      <c r="D16" s="40" t="str">
        <f>VLOOKUP(C16,'[17]REV.40'!$B$4:$D$359,2,FALSE)</f>
        <v>1215(MS)DIA6.00mm (+0/-0.02) x2.5M CM</v>
      </c>
      <c r="E16" s="40">
        <v>18</v>
      </c>
      <c r="F16" s="38">
        <v>44635</v>
      </c>
      <c r="G16" s="38">
        <v>44636</v>
      </c>
      <c r="H16" s="38">
        <v>44636</v>
      </c>
      <c r="I16" s="129" t="s">
        <v>408</v>
      </c>
    </row>
    <row r="17" spans="1:9" outlineLevel="2">
      <c r="A17" s="134" t="s">
        <v>45</v>
      </c>
      <c r="B17" s="128" t="s">
        <v>382</v>
      </c>
      <c r="C17" s="40" t="s">
        <v>111</v>
      </c>
      <c r="D17" s="40" t="str">
        <f>VLOOKUP(C17,'[17]REV.40'!$B$4:$D$359,2,FALSE)</f>
        <v>1215(MS)DIA5.98mm (+0/-0.02) x2.5M CM</v>
      </c>
      <c r="E17" s="40">
        <v>65</v>
      </c>
      <c r="F17" s="38">
        <v>44635</v>
      </c>
      <c r="G17" s="38">
        <v>44636</v>
      </c>
      <c r="H17" s="38">
        <v>44636</v>
      </c>
      <c r="I17" s="129" t="s">
        <v>408</v>
      </c>
    </row>
    <row r="18" spans="1:9" outlineLevel="2">
      <c r="A18" s="134" t="s">
        <v>103</v>
      </c>
      <c r="B18" s="128" t="s">
        <v>137</v>
      </c>
      <c r="C18" s="40" t="s">
        <v>111</v>
      </c>
      <c r="D18" s="40" t="str">
        <f>VLOOKUP(C18,'[17]REV.40'!$B$4:$D$359,2,FALSE)</f>
        <v>1215(MS)DIA5.98mm (+0/-0.02) x2.5M CM</v>
      </c>
      <c r="E18" s="40">
        <v>15</v>
      </c>
      <c r="F18" s="38">
        <v>44635</v>
      </c>
      <c r="G18" s="38">
        <v>44636</v>
      </c>
      <c r="H18" s="38">
        <v>44636</v>
      </c>
      <c r="I18" s="129" t="s">
        <v>408</v>
      </c>
    </row>
    <row r="19" spans="1:9" outlineLevel="2">
      <c r="A19" s="128" t="s">
        <v>118</v>
      </c>
      <c r="B19" s="128" t="s">
        <v>18</v>
      </c>
      <c r="C19" s="40" t="s">
        <v>99</v>
      </c>
      <c r="D19" s="40" t="str">
        <f>VLOOKUP(C19,'[17]REV.40'!$B$4:$D$359,2,FALSE)</f>
        <v>C3602 BD RO DIA5.5mm (+0/-0.03) X 2.5M IBI</v>
      </c>
      <c r="E19" s="40">
        <v>108</v>
      </c>
      <c r="F19" s="38">
        <v>44635</v>
      </c>
      <c r="G19" s="38">
        <v>44636</v>
      </c>
      <c r="H19" s="38">
        <v>44636</v>
      </c>
      <c r="I19" s="129" t="s">
        <v>408</v>
      </c>
    </row>
    <row r="20" spans="1:9" outlineLevel="2">
      <c r="A20" s="134" t="s">
        <v>117</v>
      </c>
      <c r="B20" s="128" t="s">
        <v>19</v>
      </c>
      <c r="C20" s="40" t="s">
        <v>99</v>
      </c>
      <c r="D20" s="40" t="str">
        <f>VLOOKUP(C20,'[17]REV.40'!$B$4:$D$359,2,FALSE)</f>
        <v>C3602 BD RO DIA5.5mm (+0/-0.03) X 2.5M IBI</v>
      </c>
      <c r="E20" s="40">
        <v>180</v>
      </c>
      <c r="F20" s="38">
        <v>44635</v>
      </c>
      <c r="G20" s="38">
        <v>44636</v>
      </c>
      <c r="H20" s="38">
        <v>44636</v>
      </c>
      <c r="I20" s="129" t="s">
        <v>408</v>
      </c>
    </row>
    <row r="21" spans="1:9" outlineLevel="2">
      <c r="A21" s="128" t="s">
        <v>120</v>
      </c>
      <c r="B21" s="128" t="s">
        <v>20</v>
      </c>
      <c r="C21" s="40" t="s">
        <v>99</v>
      </c>
      <c r="D21" s="40" t="str">
        <f>VLOOKUP(C21,'[17]REV.40'!$B$4:$D$359,2,FALSE)</f>
        <v>C3602 BD RO DIA5.5mm (+0/-0.03) X 2.5M IBI</v>
      </c>
      <c r="E21" s="40">
        <v>60</v>
      </c>
      <c r="F21" s="38">
        <v>44635</v>
      </c>
      <c r="G21" s="38">
        <v>44636</v>
      </c>
      <c r="H21" s="38">
        <v>44636</v>
      </c>
      <c r="I21" s="129" t="s">
        <v>408</v>
      </c>
    </row>
    <row r="22" spans="1:9" outlineLevel="2">
      <c r="A22" s="134" t="s">
        <v>76</v>
      </c>
      <c r="B22" s="128" t="s">
        <v>360</v>
      </c>
      <c r="C22" s="40" t="s">
        <v>361</v>
      </c>
      <c r="D22" s="40" t="str">
        <f>VLOOKUP(C22,'[17]REV.40'!$B$4:$D$359,2,FALSE)</f>
        <v>KS-1 SQ_DIA7.00mm(+0/-0.04)x2.88MDK</v>
      </c>
      <c r="E22" s="40">
        <v>84</v>
      </c>
      <c r="F22" s="38">
        <v>44635</v>
      </c>
      <c r="G22" s="38">
        <v>44636</v>
      </c>
      <c r="H22" s="38">
        <v>44636</v>
      </c>
      <c r="I22" s="129" t="s">
        <v>408</v>
      </c>
    </row>
    <row r="23" spans="1:9" outlineLevel="2">
      <c r="A23" s="136" t="s">
        <v>104</v>
      </c>
      <c r="B23" s="130" t="s">
        <v>25</v>
      </c>
      <c r="C23" s="40" t="s">
        <v>72</v>
      </c>
      <c r="D23" s="40" t="str">
        <f>VLOOKUP(C23,'[17]REV.40'!$B$4:$D$359,2,FALSE)</f>
        <v>S45C DIA8.10mm(+0/-0.03)x3.0M CLI</v>
      </c>
      <c r="E23" s="40">
        <v>64</v>
      </c>
      <c r="F23" s="38">
        <v>44635</v>
      </c>
      <c r="G23" s="38">
        <v>44636</v>
      </c>
      <c r="H23" s="38">
        <v>44636</v>
      </c>
      <c r="I23" s="129" t="s">
        <v>408</v>
      </c>
    </row>
    <row r="24" spans="1:9" outlineLevel="2">
      <c r="A24" s="135" t="s">
        <v>74</v>
      </c>
      <c r="B24" s="128" t="s">
        <v>26</v>
      </c>
      <c r="C24" s="40" t="s">
        <v>72</v>
      </c>
      <c r="D24" s="40" t="str">
        <f>VLOOKUP(C24,'[17]REV.40'!$B$4:$D$359,2,FALSE)</f>
        <v>S45C DIA8.10mm(+0/-0.03)x3.0M CLI</v>
      </c>
      <c r="E24" s="40">
        <v>138</v>
      </c>
      <c r="F24" s="38">
        <v>44635</v>
      </c>
      <c r="G24" s="38">
        <v>44636</v>
      </c>
      <c r="H24" s="38">
        <v>44636</v>
      </c>
      <c r="I24" s="129" t="s">
        <v>408</v>
      </c>
    </row>
    <row r="25" spans="1:9" outlineLevel="2">
      <c r="A25" s="134" t="s">
        <v>339</v>
      </c>
      <c r="B25" s="128" t="s">
        <v>27</v>
      </c>
      <c r="C25" s="40" t="s">
        <v>72</v>
      </c>
      <c r="D25" s="40" t="str">
        <f>VLOOKUP(C25,'[17]REV.40'!$B$4:$D$359,2,FALSE)</f>
        <v>S45C DIA8.10mm(+0/-0.03)x3.0M CLI</v>
      </c>
      <c r="E25" s="40">
        <v>64</v>
      </c>
      <c r="F25" s="38">
        <v>44635</v>
      </c>
      <c r="G25" s="38">
        <v>44636</v>
      </c>
      <c r="H25" s="38">
        <v>44636</v>
      </c>
      <c r="I25" s="129" t="s">
        <v>408</v>
      </c>
    </row>
    <row r="26" spans="1:9" outlineLevel="2">
      <c r="A26" s="134" t="s">
        <v>75</v>
      </c>
      <c r="B26" s="128" t="s">
        <v>23</v>
      </c>
      <c r="C26" s="40" t="s">
        <v>69</v>
      </c>
      <c r="D26" s="40" t="str">
        <f>VLOOKUP(C26,'[17]REV.40'!$B$4:$D$359,2,FALSE)</f>
        <v>STKM11C DIA10.4mm X DIA6.5mm X 3M SKI</v>
      </c>
      <c r="E26" s="40">
        <v>15</v>
      </c>
      <c r="F26" s="38">
        <v>44635</v>
      </c>
      <c r="G26" s="38">
        <v>44636</v>
      </c>
      <c r="H26" s="38">
        <v>44636</v>
      </c>
      <c r="I26" s="129" t="s">
        <v>408</v>
      </c>
    </row>
    <row r="27" spans="1:9" outlineLevel="2">
      <c r="A27" s="134" t="s">
        <v>77</v>
      </c>
      <c r="B27" s="128" t="s">
        <v>151</v>
      </c>
      <c r="C27" s="40" t="s">
        <v>152</v>
      </c>
      <c r="D27" s="40" t="str">
        <f>VLOOKUP(C27,'[17]REV.40'!$B$4:$D$359,2,FALSE)</f>
        <v>STKM12C-EC DIA13.50mm X DIA8.6mm X 2.1~3.0M SKI</v>
      </c>
      <c r="E27" s="40">
        <v>33</v>
      </c>
      <c r="F27" s="38">
        <v>44635</v>
      </c>
      <c r="G27" s="38">
        <v>44636</v>
      </c>
      <c r="H27" s="38">
        <v>44636</v>
      </c>
      <c r="I27" s="129" t="s">
        <v>408</v>
      </c>
    </row>
    <row r="28" spans="1:9" outlineLevel="2">
      <c r="A28" s="134" t="s">
        <v>115</v>
      </c>
      <c r="B28" s="128" t="s">
        <v>384</v>
      </c>
      <c r="C28" s="40" t="s">
        <v>93</v>
      </c>
      <c r="D28" s="40" t="str">
        <f>VLOOKUP(C28,'[17]REV.40'!$B$4:$D$359,2,FALSE)</f>
        <v>SUS303CU DIA6.00mm(+0/-0.03)x2.5M OSD</v>
      </c>
      <c r="E28" s="40">
        <v>116</v>
      </c>
      <c r="F28" s="38">
        <v>44635</v>
      </c>
      <c r="G28" s="38">
        <v>44636</v>
      </c>
      <c r="H28" s="38">
        <v>44636</v>
      </c>
      <c r="I28" s="129" t="s">
        <v>408</v>
      </c>
    </row>
    <row r="29" spans="1:9" outlineLevel="2">
      <c r="A29" s="134" t="s">
        <v>121</v>
      </c>
      <c r="B29" s="128" t="s">
        <v>4</v>
      </c>
      <c r="C29" s="40" t="s">
        <v>93</v>
      </c>
      <c r="D29" s="40" t="str">
        <f>VLOOKUP(C29,'[17]REV.40'!$B$4:$D$359,2,FALSE)</f>
        <v>SUS303CU DIA6.00mm(+0/-0.03)x2.5M OSD</v>
      </c>
      <c r="E29" s="40">
        <v>135</v>
      </c>
      <c r="F29" s="38">
        <v>44635</v>
      </c>
      <c r="G29" s="38">
        <v>44636</v>
      </c>
      <c r="H29" s="38">
        <v>44636</v>
      </c>
      <c r="I29" s="129" t="s">
        <v>408</v>
      </c>
    </row>
    <row r="30" spans="1:9" outlineLevel="2">
      <c r="A30" s="134" t="s">
        <v>89</v>
      </c>
      <c r="B30" s="128" t="s">
        <v>396</v>
      </c>
      <c r="C30" s="40" t="s">
        <v>397</v>
      </c>
      <c r="D30" s="40" t="str">
        <f>VLOOKUP(C30,'[17]REV.40'!$B$4:$D$359,2,FALSE)</f>
        <v>SUS303G DIA4.0mm(-0.015/-0.03)x2.5M OSD</v>
      </c>
      <c r="E30" s="40">
        <v>46</v>
      </c>
      <c r="F30" s="38">
        <v>44635</v>
      </c>
      <c r="G30" s="38">
        <v>44636</v>
      </c>
      <c r="H30" s="38">
        <v>44636</v>
      </c>
      <c r="I30" s="129" t="s">
        <v>408</v>
      </c>
    </row>
    <row r="31" spans="1:9" outlineLevel="2">
      <c r="A31" s="134" t="s">
        <v>70</v>
      </c>
      <c r="B31" s="128" t="s">
        <v>24</v>
      </c>
      <c r="C31" s="40" t="s">
        <v>50</v>
      </c>
      <c r="D31" s="40" t="str">
        <f>VLOOKUP(C31,'[17]REV.40'!$B$4:$D$359,2,FALSE)</f>
        <v>SUS303G DIA9.00mm(-0.005/-0.014)x2.5M OSD</v>
      </c>
      <c r="E31" s="40">
        <v>40</v>
      </c>
      <c r="F31" s="38">
        <v>44635</v>
      </c>
      <c r="G31" s="38">
        <v>44636</v>
      </c>
      <c r="H31" s="38">
        <v>44636</v>
      </c>
      <c r="I31" s="129" t="s">
        <v>408</v>
      </c>
    </row>
    <row r="32" spans="1:9" outlineLevel="2">
      <c r="A32" s="135" t="s">
        <v>66</v>
      </c>
      <c r="B32" s="131" t="s">
        <v>22</v>
      </c>
      <c r="C32" s="40" t="s">
        <v>67</v>
      </c>
      <c r="D32" s="40" t="str">
        <f>VLOOKUP(C32,'[17]REV.40'!$B$4:$D$359,2,FALSE)</f>
        <v>SUS304 DIA7.5mm(+0/-0.036) X 2.5M SMI</v>
      </c>
      <c r="E32" s="40">
        <v>8</v>
      </c>
      <c r="F32" s="38">
        <v>44635</v>
      </c>
      <c r="G32" s="38">
        <v>44636</v>
      </c>
      <c r="H32" s="38">
        <v>44636</v>
      </c>
      <c r="I32" s="129" t="s">
        <v>408</v>
      </c>
    </row>
    <row r="33" spans="1:9" outlineLevel="2">
      <c r="A33" s="128" t="s">
        <v>119</v>
      </c>
      <c r="B33" s="128" t="s">
        <v>348</v>
      </c>
      <c r="C33" s="40" t="s">
        <v>358</v>
      </c>
      <c r="D33" s="40" t="str">
        <f>VLOOKUP(C33,'[17]REV.40'!$B$4:$D$359,2,FALSE)</f>
        <v>SUS416F2 DIA5.0mm(+0/-0.036) X 2.5M OSD</v>
      </c>
      <c r="E33" s="40">
        <v>144</v>
      </c>
      <c r="F33" s="38">
        <v>44635</v>
      </c>
      <c r="G33" s="38">
        <v>44636</v>
      </c>
      <c r="H33" s="38">
        <v>44636</v>
      </c>
      <c r="I33" s="129" t="s">
        <v>408</v>
      </c>
    </row>
    <row r="34" spans="1:9" outlineLevel="2">
      <c r="A34" s="128" t="s">
        <v>95</v>
      </c>
      <c r="B34" s="128" t="s">
        <v>365</v>
      </c>
      <c r="C34" s="40" t="s">
        <v>156</v>
      </c>
      <c r="D34" s="40" t="str">
        <f>VLOOKUP(C34,'[17]REV.40'!$B$4:$D$359,2,FALSE)</f>
        <v>SUS416F2 DIA9.00mm(+0/-0.03)X2.5M OSD</v>
      </c>
      <c r="E34" s="40">
        <v>25</v>
      </c>
      <c r="F34" s="38">
        <v>44635</v>
      </c>
      <c r="G34" s="38">
        <v>44636</v>
      </c>
      <c r="H34" s="38">
        <v>44636</v>
      </c>
      <c r="I34" s="129" t="s">
        <v>408</v>
      </c>
    </row>
    <row r="35" spans="1:9" outlineLevel="2">
      <c r="A35" s="134" t="s">
        <v>92</v>
      </c>
      <c r="B35" s="128" t="s">
        <v>31</v>
      </c>
      <c r="C35" s="40" t="s">
        <v>108</v>
      </c>
      <c r="D35" s="40" t="str">
        <f>VLOOKUP(C35,'[17]REV.40'!$B$4:$D$359,2,FALSE)</f>
        <v>SUS303CU G DIA6.00mm(+0/-0.015) X 2.5M OSD</v>
      </c>
      <c r="E35" s="40">
        <v>49</v>
      </c>
      <c r="F35" s="38">
        <v>44635</v>
      </c>
      <c r="G35" s="38">
        <v>44636</v>
      </c>
      <c r="H35" s="38">
        <v>44636</v>
      </c>
      <c r="I35" s="129" t="s">
        <v>408</v>
      </c>
    </row>
    <row r="36" spans="1:9" ht="15.75" thickBot="1"/>
    <row r="37" spans="1:9" ht="45">
      <c r="A37" s="150" t="s">
        <v>33</v>
      </c>
      <c r="B37" s="149" t="s">
        <v>34</v>
      </c>
      <c r="C37" s="36" t="s">
        <v>35</v>
      </c>
      <c r="D37" s="36" t="s">
        <v>53</v>
      </c>
      <c r="E37" s="31" t="s">
        <v>38</v>
      </c>
      <c r="F37" s="32" t="s">
        <v>124</v>
      </c>
      <c r="G37" s="33" t="s">
        <v>125</v>
      </c>
    </row>
    <row r="38" spans="1:9">
      <c r="A38" s="134" t="s">
        <v>81</v>
      </c>
      <c r="B38" s="128" t="s">
        <v>10</v>
      </c>
      <c r="C38" s="40" t="s">
        <v>80</v>
      </c>
      <c r="D38" s="40" t="str">
        <f>VLOOKUP(C38,'[17]REV.40'!$B$4:$D$359,2,FALSE)</f>
        <v>1215(MS)DIA2.99mm (+0/-0.02)x2.5M CLI</v>
      </c>
      <c r="E38" s="40">
        <v>46</v>
      </c>
      <c r="F38" s="40">
        <f>VLOOKUP(C38,'[17]REV.34'!$B$4:$D$359,3,FALSE)</f>
        <v>0.13819999999999999</v>
      </c>
      <c r="G38" s="34">
        <f>E38*F38</f>
        <v>6.3571999999999997</v>
      </c>
    </row>
    <row r="39" spans="1:9">
      <c r="A39" s="134" t="s">
        <v>83</v>
      </c>
      <c r="B39" s="128" t="s">
        <v>5</v>
      </c>
      <c r="C39" s="40" t="s">
        <v>49</v>
      </c>
      <c r="D39" s="40" t="str">
        <f>VLOOKUP(C39,'[17]REV.40'!$B$4:$D$359,2,FALSE)</f>
        <v>1215(MS)DIA4.985mm (+0/-0.02)x2.5M CM</v>
      </c>
      <c r="E39" s="40">
        <v>39</v>
      </c>
      <c r="F39" s="40">
        <f>VLOOKUP(C39,'[17]REV.34'!$B$4:$D$359,3,FALSE)</f>
        <v>0.3841</v>
      </c>
      <c r="G39" s="34">
        <f t="shared" ref="G39:G45" si="0">E39*F39</f>
        <v>14.979900000000001</v>
      </c>
    </row>
    <row r="40" spans="1:9">
      <c r="A40" s="131" t="s">
        <v>40</v>
      </c>
      <c r="B40" s="131" t="s">
        <v>157</v>
      </c>
      <c r="C40" s="40" t="s">
        <v>88</v>
      </c>
      <c r="D40" s="40" t="str">
        <f>VLOOKUP(C40,'[17]REV.40'!$B$4:$D$359,2,FALSE)</f>
        <v>1215(MS)DIA6.00mm (+0/-0.02) x2.5M CM</v>
      </c>
      <c r="E40" s="40">
        <v>18</v>
      </c>
      <c r="F40" s="40">
        <f>VLOOKUP(C40,'[17]REV.34'!$B$4:$D$359,3,FALSE)</f>
        <v>0.55630000000000002</v>
      </c>
      <c r="G40" s="34">
        <f t="shared" si="0"/>
        <v>10.013400000000001</v>
      </c>
    </row>
    <row r="41" spans="1:9">
      <c r="A41" s="134" t="s">
        <v>45</v>
      </c>
      <c r="B41" s="128" t="s">
        <v>382</v>
      </c>
      <c r="C41" s="40" t="s">
        <v>111</v>
      </c>
      <c r="D41" s="40" t="str">
        <f>VLOOKUP(C41,'[17]REV.40'!$B$4:$D$359,2,FALSE)</f>
        <v>1215(MS)DIA5.98mm (+0/-0.02) x2.5M CM</v>
      </c>
      <c r="E41" s="40">
        <v>65</v>
      </c>
      <c r="F41" s="40">
        <f>VLOOKUP(C41,'[17]REV.34'!$B$4:$D$359,3,FALSE)</f>
        <v>0.55259999999999998</v>
      </c>
      <c r="G41" s="34">
        <f t="shared" si="0"/>
        <v>35.918999999999997</v>
      </c>
    </row>
    <row r="42" spans="1:9">
      <c r="A42" s="134" t="s">
        <v>117</v>
      </c>
      <c r="B42" s="128" t="s">
        <v>19</v>
      </c>
      <c r="C42" s="40" t="s">
        <v>99</v>
      </c>
      <c r="D42" s="40" t="str">
        <f>VLOOKUP(C42,'[17]REV.40'!$B$4:$D$359,2,FALSE)</f>
        <v>C3602 BD RO DIA5.5mm (+0/-0.03) X 2.5M IBI</v>
      </c>
      <c r="E42" s="40">
        <v>400</v>
      </c>
      <c r="F42" s="40">
        <f>VLOOKUP(C42,'[17]REV.34'!$B$4:$D$359,3,FALSE)</f>
        <v>0.50790000000000002</v>
      </c>
      <c r="G42" s="34">
        <f t="shared" si="0"/>
        <v>203.16</v>
      </c>
    </row>
    <row r="43" spans="1:9">
      <c r="A43" s="135" t="s">
        <v>74</v>
      </c>
      <c r="B43" s="128" t="s">
        <v>26</v>
      </c>
      <c r="C43" s="40" t="s">
        <v>72</v>
      </c>
      <c r="D43" s="40" t="str">
        <f>VLOOKUP(C43,'[17]REV.40'!$B$4:$D$359,2,FALSE)</f>
        <v>S45C DIA8.10mm(+0/-0.03)x3.0M CLI</v>
      </c>
      <c r="E43" s="40">
        <v>821</v>
      </c>
      <c r="F43" s="40">
        <f>VLOOKUP(C43,'[17]REV.34'!$B$4:$D$359,3,FALSE)</f>
        <v>1.2166999999999999</v>
      </c>
      <c r="G43" s="34">
        <f t="shared" si="0"/>
        <v>998.91069999999991</v>
      </c>
    </row>
    <row r="44" spans="1:9">
      <c r="A44" s="134" t="s">
        <v>121</v>
      </c>
      <c r="B44" s="128" t="s">
        <v>4</v>
      </c>
      <c r="C44" s="40" t="s">
        <v>93</v>
      </c>
      <c r="D44" s="40" t="str">
        <f>VLOOKUP(C44,'[17]REV.40'!$B$4:$D$359,2,FALSE)</f>
        <v>SUS303CU DIA6.00mm(+0/-0.03)x2.5M OSD</v>
      </c>
      <c r="E44" s="40">
        <v>135</v>
      </c>
      <c r="F44" s="40">
        <f>VLOOKUP(C44,'[17]REV.34'!$B$4:$D$359,3,FALSE)</f>
        <v>0.55630000000000002</v>
      </c>
      <c r="G44" s="34">
        <f t="shared" si="0"/>
        <v>75.100499999999997</v>
      </c>
    </row>
    <row r="45" spans="1:9">
      <c r="A45" s="134" t="s">
        <v>92</v>
      </c>
      <c r="B45" s="128" t="s">
        <v>31</v>
      </c>
      <c r="C45" s="40" t="s">
        <v>108</v>
      </c>
      <c r="D45" s="40" t="str">
        <f>VLOOKUP(C45,'[17]REV.40'!$B$4:$D$359,2,FALSE)</f>
        <v>SUS303CU G DIA6.00mm(+0/-0.015) X 2.5M OSD</v>
      </c>
      <c r="E45" s="40">
        <v>47</v>
      </c>
      <c r="F45" s="40">
        <f>VLOOKUP(C45,'[17]REV.34'!$B$4:$D$359,3,FALSE)</f>
        <v>0.55600000000000005</v>
      </c>
      <c r="G45" s="34">
        <f t="shared" si="0"/>
        <v>26.132000000000001</v>
      </c>
    </row>
  </sheetData>
  <autoFilter ref="A37:E45" xr:uid="{7C166105-6C18-49B7-A0CA-C8998846CDEB}"/>
  <sortState xmlns:xlrd2="http://schemas.microsoft.com/office/spreadsheetml/2017/richdata2" ref="A2:E35">
    <sortCondition ref="C2:C35"/>
    <sortCondition ref="B2:B3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81F-9575-4433-B6B9-21EE8B9778E1}">
  <sheetPr>
    <tabColor rgb="FFFF0000"/>
  </sheetPr>
  <dimension ref="A1:I34"/>
  <sheetViews>
    <sheetView topLeftCell="A10" workbookViewId="0">
      <selection activeCell="G40" sqref="G40"/>
    </sheetView>
  </sheetViews>
  <sheetFormatPr defaultRowHeight="15" outlineLevelRow="2"/>
  <cols>
    <col min="1" max="1" width="9.140625" style="127"/>
    <col min="2" max="2" width="18.85546875" style="127" bestFit="1" customWidth="1"/>
    <col min="3" max="3" width="9.140625" style="127"/>
    <col min="4" max="4" width="49.7109375" style="127" bestFit="1" customWidth="1"/>
    <col min="5" max="5" width="9.140625" style="127"/>
    <col min="6" max="8" width="10.7109375" style="127" bestFit="1" customWidth="1"/>
    <col min="9" max="9" width="14.5703125" style="127" bestFit="1" customWidth="1"/>
    <col min="10" max="16384" width="9.140625" style="127"/>
  </cols>
  <sheetData>
    <row r="1" spans="1:9" ht="45">
      <c r="A1" s="150" t="s">
        <v>33</v>
      </c>
      <c r="B1" s="149" t="s">
        <v>158</v>
      </c>
      <c r="C1" s="36" t="s">
        <v>35</v>
      </c>
      <c r="D1" s="36" t="s">
        <v>53</v>
      </c>
      <c r="E1" s="31" t="s">
        <v>38</v>
      </c>
      <c r="F1" s="2" t="s">
        <v>54</v>
      </c>
      <c r="G1" s="2" t="s">
        <v>55</v>
      </c>
      <c r="H1" s="2" t="s">
        <v>56</v>
      </c>
      <c r="I1" s="3" t="s">
        <v>57</v>
      </c>
    </row>
    <row r="2" spans="1:9" outlineLevel="2">
      <c r="A2" s="134" t="s">
        <v>183</v>
      </c>
      <c r="B2" s="128" t="s">
        <v>184</v>
      </c>
      <c r="C2" s="40" t="s">
        <v>181</v>
      </c>
      <c r="D2" s="40" t="str">
        <f>VLOOKUP(C2,'[17]REV.40'!$B$4:$D$359,2,FALSE)</f>
        <v>1215(MS)DIA2.00mm (-0.01 / -0.03)x2M CLI</v>
      </c>
      <c r="E2" s="40">
        <v>94</v>
      </c>
      <c r="F2" s="38">
        <v>44635</v>
      </c>
      <c r="G2" s="38">
        <v>44636</v>
      </c>
      <c r="H2" s="38">
        <v>44636</v>
      </c>
      <c r="I2" s="129" t="s">
        <v>409</v>
      </c>
    </row>
    <row r="3" spans="1:9" outlineLevel="2">
      <c r="A3" s="134" t="s">
        <v>180</v>
      </c>
      <c r="B3" s="128" t="s">
        <v>10</v>
      </c>
      <c r="C3" s="40" t="s">
        <v>80</v>
      </c>
      <c r="D3" s="40" t="str">
        <f>VLOOKUP(C3,'[17]REV.40'!$B$4:$D$359,2,FALSE)</f>
        <v>1215(MS)DIA2.99mm (+0/-0.02)x2.5M CLI</v>
      </c>
      <c r="E3" s="40">
        <v>52</v>
      </c>
      <c r="F3" s="38">
        <v>44635</v>
      </c>
      <c r="G3" s="38">
        <v>44636</v>
      </c>
      <c r="H3" s="38">
        <v>44636</v>
      </c>
      <c r="I3" s="129" t="s">
        <v>409</v>
      </c>
    </row>
    <row r="4" spans="1:9" outlineLevel="2">
      <c r="A4" s="134" t="s">
        <v>177</v>
      </c>
      <c r="B4" s="130" t="s">
        <v>178</v>
      </c>
      <c r="C4" s="40" t="s">
        <v>82</v>
      </c>
      <c r="D4" s="40" t="str">
        <f>VLOOKUP(C4,'[17]REV.40'!$B$4:$D$359,2,FALSE)</f>
        <v>1215(MS)DIA3.05mm (+0/-0.02) x2.5M CLI</v>
      </c>
      <c r="E4" s="40">
        <v>56</v>
      </c>
      <c r="F4" s="38">
        <v>44635</v>
      </c>
      <c r="G4" s="38">
        <v>44636</v>
      </c>
      <c r="H4" s="38">
        <v>44636</v>
      </c>
      <c r="I4" s="129" t="s">
        <v>409</v>
      </c>
    </row>
    <row r="5" spans="1:9" outlineLevel="2">
      <c r="A5" s="134" t="s">
        <v>352</v>
      </c>
      <c r="B5" s="128" t="s">
        <v>386</v>
      </c>
      <c r="C5" s="40" t="s">
        <v>52</v>
      </c>
      <c r="D5" s="40" t="str">
        <f>VLOOKUP(C5,'[17]REV.40'!$B$4:$D$359,2,FALSE)</f>
        <v>1215(MS)DIA3.99mm (+0/-0.02) x2.5M CLI</v>
      </c>
      <c r="E5" s="40">
        <v>34</v>
      </c>
      <c r="F5" s="38">
        <v>44635</v>
      </c>
      <c r="G5" s="38">
        <v>44636</v>
      </c>
      <c r="H5" s="38">
        <v>44636</v>
      </c>
      <c r="I5" s="129" t="s">
        <v>409</v>
      </c>
    </row>
    <row r="6" spans="1:9" outlineLevel="2">
      <c r="A6" s="134" t="s">
        <v>176</v>
      </c>
      <c r="B6" s="128" t="s">
        <v>8</v>
      </c>
      <c r="C6" s="40" t="s">
        <v>52</v>
      </c>
      <c r="D6" s="40" t="str">
        <f>VLOOKUP(C6,'[17]REV.40'!$B$4:$D$359,2,FALSE)</f>
        <v>1215(MS)DIA3.99mm (+0/-0.02) x2.5M CLI</v>
      </c>
      <c r="E6" s="40">
        <v>32</v>
      </c>
      <c r="F6" s="38">
        <v>44635</v>
      </c>
      <c r="G6" s="38">
        <v>44636</v>
      </c>
      <c r="H6" s="38">
        <v>44636</v>
      </c>
      <c r="I6" s="129" t="s">
        <v>409</v>
      </c>
    </row>
    <row r="7" spans="1:9" outlineLevel="2">
      <c r="A7" s="134" t="s">
        <v>131</v>
      </c>
      <c r="B7" s="128" t="s">
        <v>342</v>
      </c>
      <c r="C7" s="40" t="s">
        <v>46</v>
      </c>
      <c r="D7" s="40" t="str">
        <f>VLOOKUP(C7,'[17]REV.40'!$B$4:$D$359,2,FALSE)</f>
        <v>1215(MS)DIA7.05mm(+0/-0.03)x2.5M CLI</v>
      </c>
      <c r="E7" s="40">
        <v>20</v>
      </c>
      <c r="F7" s="38">
        <v>44635</v>
      </c>
      <c r="G7" s="38">
        <v>44636</v>
      </c>
      <c r="H7" s="38">
        <v>44636</v>
      </c>
      <c r="I7" s="129" t="s">
        <v>409</v>
      </c>
    </row>
    <row r="8" spans="1:9" outlineLevel="2">
      <c r="A8" s="136" t="s">
        <v>182</v>
      </c>
      <c r="B8" s="133" t="s">
        <v>7</v>
      </c>
      <c r="C8" s="40" t="s">
        <v>46</v>
      </c>
      <c r="D8" s="40" t="str">
        <f>VLOOKUP(C8,'[17]REV.40'!$B$4:$D$359,2,FALSE)</f>
        <v>1215(MS)DIA7.05mm(+0/-0.03)x2.5M CLI</v>
      </c>
      <c r="E8" s="40">
        <v>19</v>
      </c>
      <c r="F8" s="38">
        <v>44635</v>
      </c>
      <c r="G8" s="38">
        <v>44636</v>
      </c>
      <c r="H8" s="38">
        <v>44636</v>
      </c>
      <c r="I8" s="129" t="s">
        <v>409</v>
      </c>
    </row>
    <row r="9" spans="1:9" outlineLevel="2">
      <c r="A9" s="134" t="s">
        <v>213</v>
      </c>
      <c r="B9" s="128" t="s">
        <v>214</v>
      </c>
      <c r="C9" s="40" t="s">
        <v>88</v>
      </c>
      <c r="D9" s="40" t="str">
        <f>VLOOKUP(C9,'[17]REV.40'!$B$4:$D$359,2,FALSE)</f>
        <v>1215(MS)DIA6.00mm (+0/-0.02) x2.5M CM</v>
      </c>
      <c r="E9" s="40">
        <v>10</v>
      </c>
      <c r="F9" s="38">
        <v>44635</v>
      </c>
      <c r="G9" s="38">
        <v>44636</v>
      </c>
      <c r="H9" s="38">
        <v>44636</v>
      </c>
      <c r="I9" s="129" t="s">
        <v>409</v>
      </c>
    </row>
    <row r="10" spans="1:9" outlineLevel="2">
      <c r="A10" s="135" t="s">
        <v>179</v>
      </c>
      <c r="B10" s="128" t="s">
        <v>157</v>
      </c>
      <c r="C10" s="40" t="s">
        <v>88</v>
      </c>
      <c r="D10" s="40" t="str">
        <f>VLOOKUP(C10,'[17]REV.40'!$B$4:$D$359,2,FALSE)</f>
        <v>1215(MS)DIA6.00mm (+0/-0.02) x2.5M CM</v>
      </c>
      <c r="E10" s="40">
        <v>20</v>
      </c>
      <c r="F10" s="38">
        <v>44635</v>
      </c>
      <c r="G10" s="38">
        <v>44636</v>
      </c>
      <c r="H10" s="38">
        <v>44636</v>
      </c>
      <c r="I10" s="129" t="s">
        <v>409</v>
      </c>
    </row>
    <row r="11" spans="1:9" outlineLevel="2">
      <c r="A11" s="136" t="s">
        <v>166</v>
      </c>
      <c r="B11" s="130" t="s">
        <v>167</v>
      </c>
      <c r="C11" s="40" t="s">
        <v>88</v>
      </c>
      <c r="D11" s="40" t="str">
        <f>VLOOKUP(C11,'[17]REV.40'!$B$4:$D$359,2,FALSE)</f>
        <v>1215(MS)DIA6.00mm (+0/-0.02) x2.5M CM</v>
      </c>
      <c r="E11" s="40">
        <v>26</v>
      </c>
      <c r="F11" s="38">
        <v>44635</v>
      </c>
      <c r="G11" s="38">
        <v>44636</v>
      </c>
      <c r="H11" s="38">
        <v>44636</v>
      </c>
      <c r="I11" s="129" t="s">
        <v>409</v>
      </c>
    </row>
    <row r="12" spans="1:9" outlineLevel="2">
      <c r="A12" s="134" t="s">
        <v>168</v>
      </c>
      <c r="B12" s="128" t="s">
        <v>162</v>
      </c>
      <c r="C12" s="40" t="s">
        <v>163</v>
      </c>
      <c r="D12" s="40" t="str">
        <f>VLOOKUP(C12,'[17]REV.40'!$B$4:$D$359,2,FALSE)</f>
        <v>A2011-T3 DIA7.00mm(+0/-0.04)x2.5M SMC</v>
      </c>
      <c r="E12" s="40">
        <v>26</v>
      </c>
      <c r="F12" s="38">
        <v>44635</v>
      </c>
      <c r="G12" s="38">
        <v>44636</v>
      </c>
      <c r="H12" s="38">
        <v>44636</v>
      </c>
      <c r="I12" s="129" t="s">
        <v>409</v>
      </c>
    </row>
    <row r="13" spans="1:9" outlineLevel="2">
      <c r="A13" s="134" t="s">
        <v>173</v>
      </c>
      <c r="B13" s="128" t="s">
        <v>20</v>
      </c>
      <c r="C13" s="40" t="s">
        <v>99</v>
      </c>
      <c r="D13" s="40" t="str">
        <f>VLOOKUP(C13,'[17]REV.40'!$B$4:$D$359,2,FALSE)</f>
        <v>C3602 BD RO DIA5.5mm (+0/-0.03) X 2.5M IBI</v>
      </c>
      <c r="E13" s="40">
        <v>60</v>
      </c>
      <c r="F13" s="38">
        <v>44635</v>
      </c>
      <c r="G13" s="38">
        <v>44636</v>
      </c>
      <c r="H13" s="38">
        <v>44636</v>
      </c>
      <c r="I13" s="129" t="s">
        <v>409</v>
      </c>
    </row>
    <row r="14" spans="1:9" outlineLevel="2">
      <c r="A14" s="134" t="s">
        <v>174</v>
      </c>
      <c r="B14" s="128" t="s">
        <v>21</v>
      </c>
      <c r="C14" s="40" t="s">
        <v>48</v>
      </c>
      <c r="D14" s="40" t="str">
        <f>VLOOKUP(C14,'[17]REV.40'!$B$4:$D$359,2,FALSE)</f>
        <v>C3602 BD RO DIA 4.0mm(+0/-0.03) x2.5M IBI</v>
      </c>
      <c r="E14" s="40">
        <v>19</v>
      </c>
      <c r="F14" s="38">
        <v>44635</v>
      </c>
      <c r="G14" s="38">
        <v>44636</v>
      </c>
      <c r="H14" s="38">
        <v>44636</v>
      </c>
      <c r="I14" s="129" t="s">
        <v>409</v>
      </c>
    </row>
    <row r="15" spans="1:9" outlineLevel="2">
      <c r="A15" s="134" t="s">
        <v>350</v>
      </c>
      <c r="B15" s="128" t="s">
        <v>351</v>
      </c>
      <c r="C15" s="40" t="s">
        <v>48</v>
      </c>
      <c r="D15" s="40" t="str">
        <f>VLOOKUP(C15,'[17]REV.40'!$B$4:$D$359,2,FALSE)</f>
        <v>C3602 BD RO DIA 4.0mm(+0/-0.03) x2.5M IBI</v>
      </c>
      <c r="E15" s="40">
        <v>25</v>
      </c>
      <c r="F15" s="38">
        <v>44635</v>
      </c>
      <c r="G15" s="38">
        <v>44636</v>
      </c>
      <c r="H15" s="38">
        <v>44636</v>
      </c>
      <c r="I15" s="129" t="s">
        <v>409</v>
      </c>
    </row>
    <row r="16" spans="1:9" outlineLevel="2">
      <c r="A16" s="134" t="s">
        <v>349</v>
      </c>
      <c r="B16" s="128" t="s">
        <v>29</v>
      </c>
      <c r="C16" s="40" t="s">
        <v>96</v>
      </c>
      <c r="D16" s="40" t="str">
        <f>VLOOKUP(C16,'[17]REV.40'!$B$4:$D$359,2,FALSE)</f>
        <v>C3604 DIA4.00mm(-0.01/-0.03)x2.5M SMC</v>
      </c>
      <c r="E16" s="40">
        <v>26</v>
      </c>
      <c r="F16" s="38">
        <v>44635</v>
      </c>
      <c r="G16" s="38">
        <v>44636</v>
      </c>
      <c r="H16" s="38">
        <v>44636</v>
      </c>
      <c r="I16" s="129" t="s">
        <v>409</v>
      </c>
    </row>
    <row r="17" spans="1:9" outlineLevel="2">
      <c r="A17" s="134" t="s">
        <v>212</v>
      </c>
      <c r="B17" s="128" t="s">
        <v>198</v>
      </c>
      <c r="C17" s="40" t="s">
        <v>199</v>
      </c>
      <c r="D17" s="40" t="str">
        <f>VLOOKUP(C17,'[17]REV.40'!$B$4:$D$359,2,FALSE)</f>
        <v>S45C DIA 4.15mm (+0/-0.03) X 2.5M CLI</v>
      </c>
      <c r="E17" s="40">
        <v>114</v>
      </c>
      <c r="F17" s="38">
        <v>44635</v>
      </c>
      <c r="G17" s="38">
        <v>44636</v>
      </c>
      <c r="H17" s="38">
        <v>44636</v>
      </c>
      <c r="I17" s="129" t="s">
        <v>409</v>
      </c>
    </row>
    <row r="18" spans="1:9" outlineLevel="2">
      <c r="A18" s="134" t="s">
        <v>210</v>
      </c>
      <c r="B18" s="128" t="s">
        <v>171</v>
      </c>
      <c r="C18" s="40" t="s">
        <v>172</v>
      </c>
      <c r="D18" s="40" t="str">
        <f>VLOOKUP(C18,'[17]REV.40'!$B$4:$D$359,2,FALSE)</f>
        <v>SUS303 DIA7.00mm(+0/-0.03) X 2.5M OSD</v>
      </c>
      <c r="E18" s="40">
        <v>92</v>
      </c>
      <c r="F18" s="38">
        <v>44635</v>
      </c>
      <c r="G18" s="38">
        <v>44636</v>
      </c>
      <c r="H18" s="38">
        <v>44636</v>
      </c>
      <c r="I18" s="129" t="s">
        <v>409</v>
      </c>
    </row>
    <row r="19" spans="1:9" outlineLevel="2">
      <c r="A19" s="134" t="s">
        <v>193</v>
      </c>
      <c r="B19" s="128" t="s">
        <v>194</v>
      </c>
      <c r="C19" s="40" t="s">
        <v>195</v>
      </c>
      <c r="D19" s="40" t="str">
        <f>VLOOKUP(C19,'[17]REV.40'!$B$4:$D$359,2,FALSE)</f>
        <v>SUS303CU DIA4.0mm(+0/-0.03)x2.5M OSD</v>
      </c>
      <c r="E19" s="40">
        <v>12</v>
      </c>
      <c r="F19" s="38">
        <v>44635</v>
      </c>
      <c r="G19" s="38">
        <v>44636</v>
      </c>
      <c r="H19" s="38">
        <v>44636</v>
      </c>
      <c r="I19" s="129" t="s">
        <v>409</v>
      </c>
    </row>
    <row r="20" spans="1:9" outlineLevel="2">
      <c r="A20" s="134" t="s">
        <v>164</v>
      </c>
      <c r="B20" s="128" t="s">
        <v>160</v>
      </c>
      <c r="C20" s="40" t="s">
        <v>93</v>
      </c>
      <c r="D20" s="40" t="str">
        <f>VLOOKUP(C20,'[17]REV.40'!$B$4:$D$359,2,FALSE)</f>
        <v>SUS303CU DIA6.00mm(+0/-0.03)x2.5M OSD</v>
      </c>
      <c r="E20" s="40">
        <v>142</v>
      </c>
      <c r="F20" s="38">
        <v>44635</v>
      </c>
      <c r="G20" s="38">
        <v>44636</v>
      </c>
      <c r="H20" s="38">
        <v>44636</v>
      </c>
      <c r="I20" s="129" t="s">
        <v>409</v>
      </c>
    </row>
    <row r="21" spans="1:9" outlineLevel="2">
      <c r="A21" s="137" t="s">
        <v>211</v>
      </c>
      <c r="B21" s="133" t="s">
        <v>24</v>
      </c>
      <c r="C21" s="40" t="s">
        <v>50</v>
      </c>
      <c r="D21" s="40" t="str">
        <f>VLOOKUP(C21,'[17]REV.40'!$B$4:$D$359,2,FALSE)</f>
        <v>SUS303G DIA9.00mm(-0.005/-0.014)x2.5M OSD</v>
      </c>
      <c r="E21" s="40">
        <v>64</v>
      </c>
      <c r="F21" s="38">
        <v>44635</v>
      </c>
      <c r="G21" s="38">
        <v>44636</v>
      </c>
      <c r="H21" s="38">
        <v>44636</v>
      </c>
      <c r="I21" s="129" t="s">
        <v>409</v>
      </c>
    </row>
    <row r="22" spans="1:9" outlineLevel="2">
      <c r="A22" s="134" t="s">
        <v>208</v>
      </c>
      <c r="B22" s="131" t="s">
        <v>188</v>
      </c>
      <c r="C22" s="40" t="s">
        <v>189</v>
      </c>
      <c r="D22" s="40" t="str">
        <f>VLOOKUP(C22,'[17]REV.40'!$B$4:$D$359,2,FALSE)</f>
        <v>SUS304 DIA4.0mm(+0/-0.03) X 2.5M SMI</v>
      </c>
      <c r="E22" s="40">
        <v>40</v>
      </c>
      <c r="F22" s="38">
        <v>44635</v>
      </c>
      <c r="G22" s="38">
        <v>44636</v>
      </c>
      <c r="H22" s="38">
        <v>44636</v>
      </c>
      <c r="I22" s="129" t="s">
        <v>409</v>
      </c>
    </row>
    <row r="23" spans="1:9">
      <c r="A23" s="137" t="s">
        <v>166</v>
      </c>
      <c r="B23" s="133" t="s">
        <v>411</v>
      </c>
      <c r="C23" s="88" t="s">
        <v>111</v>
      </c>
      <c r="D23" s="40" t="str">
        <f>VLOOKUP(C23,'[17]REV.40'!$B$4:$D$359,2,FALSE)</f>
        <v>1215(MS)DIA5.98mm (+0/-0.02) x2.5M CM</v>
      </c>
      <c r="E23" s="88">
        <v>25</v>
      </c>
      <c r="F23" s="38">
        <v>44635</v>
      </c>
      <c r="G23" s="38">
        <v>44636</v>
      </c>
      <c r="H23" s="38">
        <v>44636</v>
      </c>
      <c r="I23" s="129" t="s">
        <v>409</v>
      </c>
    </row>
    <row r="24" spans="1:9" ht="15.75" thickBot="1"/>
    <row r="25" spans="1:9" ht="45">
      <c r="A25" s="150" t="s">
        <v>33</v>
      </c>
      <c r="B25" s="149" t="s">
        <v>158</v>
      </c>
      <c r="C25" s="36" t="s">
        <v>35</v>
      </c>
      <c r="D25" s="36" t="s">
        <v>53</v>
      </c>
      <c r="E25" s="31" t="s">
        <v>38</v>
      </c>
      <c r="F25" s="32" t="s">
        <v>124</v>
      </c>
      <c r="G25" s="33" t="s">
        <v>125</v>
      </c>
    </row>
    <row r="26" spans="1:9">
      <c r="A26" s="134" t="s">
        <v>183</v>
      </c>
      <c r="B26" s="128" t="s">
        <v>184</v>
      </c>
      <c r="C26" s="40" t="s">
        <v>181</v>
      </c>
      <c r="D26" s="40" t="str">
        <f>VLOOKUP(C26,'[17]REV.40'!$B$4:$D$359,2,FALSE)</f>
        <v>1215(MS)DIA2.00mm (-0.01 / -0.03)x2M CLI</v>
      </c>
      <c r="E26" s="40">
        <v>94</v>
      </c>
      <c r="F26" s="40">
        <f>VLOOKUP(C26,'[17]REV.34'!$B$4:$D$359,3,FALSE)</f>
        <v>4.9500000000000002E-2</v>
      </c>
      <c r="G26" s="34">
        <f>E26*F26</f>
        <v>4.6530000000000005</v>
      </c>
    </row>
    <row r="27" spans="1:9">
      <c r="A27" s="134" t="s">
        <v>176</v>
      </c>
      <c r="B27" s="128" t="s">
        <v>8</v>
      </c>
      <c r="C27" s="40" t="s">
        <v>52</v>
      </c>
      <c r="D27" s="40" t="str">
        <f>VLOOKUP(C27,'[17]REV.40'!$B$4:$D$359,2,FALSE)</f>
        <v>1215(MS)DIA3.99mm (+0/-0.02) x2.5M CLI</v>
      </c>
      <c r="E27" s="40">
        <v>32</v>
      </c>
      <c r="F27" s="40">
        <f>VLOOKUP(C27,'[17]REV.34'!$B$4:$D$359,3,FALSE)</f>
        <v>0.24609999999999999</v>
      </c>
      <c r="G27" s="34">
        <f t="shared" ref="G27:G34" si="0">E27*F27</f>
        <v>7.8751999999999995</v>
      </c>
    </row>
    <row r="28" spans="1:9">
      <c r="A28" s="134" t="s">
        <v>131</v>
      </c>
      <c r="B28" s="128" t="s">
        <v>342</v>
      </c>
      <c r="C28" s="40" t="s">
        <v>46</v>
      </c>
      <c r="D28" s="40" t="str">
        <f>VLOOKUP(C28,'[17]REV.40'!$B$4:$D$359,2,FALSE)</f>
        <v>1215(MS)DIA7.05mm(+0/-0.03)x2.5M CLI</v>
      </c>
      <c r="E28" s="40">
        <v>20</v>
      </c>
      <c r="F28" s="40">
        <f>VLOOKUP(C28,'[17]REV.34'!$B$4:$D$359,3,FALSE)</f>
        <v>0.7681</v>
      </c>
      <c r="G28" s="34">
        <f t="shared" si="0"/>
        <v>15.362</v>
      </c>
    </row>
    <row r="29" spans="1:9">
      <c r="A29" s="136" t="s">
        <v>182</v>
      </c>
      <c r="B29" s="133" t="s">
        <v>7</v>
      </c>
      <c r="C29" s="40" t="s">
        <v>46</v>
      </c>
      <c r="D29" s="40" t="str">
        <f>VLOOKUP(C29,'[17]REV.40'!$B$4:$D$359,2,FALSE)</f>
        <v>1215(MS)DIA7.05mm(+0/-0.03)x2.5M CLI</v>
      </c>
      <c r="E29" s="40">
        <v>19</v>
      </c>
      <c r="F29" s="40">
        <f>VLOOKUP(C29,'[17]REV.34'!$B$4:$D$359,3,FALSE)</f>
        <v>0.7681</v>
      </c>
      <c r="G29" s="34">
        <f t="shared" si="0"/>
        <v>14.5939</v>
      </c>
    </row>
    <row r="30" spans="1:9">
      <c r="A30" s="134" t="s">
        <v>213</v>
      </c>
      <c r="B30" s="128" t="s">
        <v>214</v>
      </c>
      <c r="C30" s="40" t="s">
        <v>88</v>
      </c>
      <c r="D30" s="40" t="str">
        <f>VLOOKUP(C30,'[17]REV.40'!$B$4:$D$359,2,FALSE)</f>
        <v>1215(MS)DIA6.00mm (+0/-0.02) x2.5M CM</v>
      </c>
      <c r="E30" s="40">
        <v>10</v>
      </c>
      <c r="F30" s="40">
        <f>VLOOKUP(C30,'[17]REV.34'!$B$4:$D$359,3,FALSE)</f>
        <v>0.55630000000000002</v>
      </c>
      <c r="G30" s="34">
        <f t="shared" si="0"/>
        <v>5.5630000000000006</v>
      </c>
    </row>
    <row r="31" spans="1:9">
      <c r="A31" s="135" t="s">
        <v>179</v>
      </c>
      <c r="B31" s="128" t="s">
        <v>157</v>
      </c>
      <c r="C31" s="40" t="s">
        <v>88</v>
      </c>
      <c r="D31" s="40" t="str">
        <f>VLOOKUP(C31,'[17]REV.40'!$B$4:$D$359,2,FALSE)</f>
        <v>1215(MS)DIA6.00mm (+0/-0.02) x2.5M CM</v>
      </c>
      <c r="E31" s="40">
        <v>20</v>
      </c>
      <c r="F31" s="40">
        <f>VLOOKUP(C31,'[17]REV.34'!$B$4:$D$359,3,FALSE)</f>
        <v>0.55630000000000002</v>
      </c>
      <c r="G31" s="34">
        <f t="shared" si="0"/>
        <v>11.126000000000001</v>
      </c>
    </row>
    <row r="32" spans="1:9">
      <c r="A32" s="134" t="s">
        <v>168</v>
      </c>
      <c r="B32" s="128" t="s">
        <v>162</v>
      </c>
      <c r="C32" s="40" t="s">
        <v>163</v>
      </c>
      <c r="D32" s="40" t="str">
        <f>VLOOKUP(C32,'[17]REV.40'!$B$4:$D$359,2,FALSE)</f>
        <v>A2011-T3 DIA7.00mm(+0/-0.04)x2.5M SMC</v>
      </c>
      <c r="E32" s="40">
        <v>56</v>
      </c>
      <c r="F32" s="40">
        <f>VLOOKUP(C32,'[17]REV.34'!$B$4:$D$359,3,FALSE)</f>
        <v>0.25969999999999999</v>
      </c>
      <c r="G32" s="34">
        <f t="shared" si="0"/>
        <v>14.543199999999999</v>
      </c>
    </row>
    <row r="33" spans="1:7">
      <c r="A33" s="134" t="s">
        <v>210</v>
      </c>
      <c r="B33" s="128" t="s">
        <v>171</v>
      </c>
      <c r="C33" s="40" t="s">
        <v>172</v>
      </c>
      <c r="D33" s="40" t="str">
        <f>VLOOKUP(C33,'[17]REV.40'!$B$4:$D$359,2,FALSE)</f>
        <v>SUS303 DIA7.00mm(+0/-0.03) X 2.5M OSD</v>
      </c>
      <c r="E33" s="40">
        <v>184</v>
      </c>
      <c r="F33" s="40">
        <f>VLOOKUP(C33,'[17]REV.34'!$B$4:$D$359,3,FALSE)</f>
        <v>0.75719999999999998</v>
      </c>
      <c r="G33" s="34">
        <f t="shared" si="0"/>
        <v>139.32480000000001</v>
      </c>
    </row>
    <row r="34" spans="1:7">
      <c r="A34" s="137" t="s">
        <v>211</v>
      </c>
      <c r="B34" s="133" t="s">
        <v>24</v>
      </c>
      <c r="C34" s="40" t="s">
        <v>50</v>
      </c>
      <c r="D34" s="40" t="str">
        <f>VLOOKUP(C34,'[17]REV.40'!$B$4:$D$359,2,FALSE)</f>
        <v>SUS303G DIA9.00mm(-0.005/-0.014)x2.5M OSD</v>
      </c>
      <c r="E34" s="40">
        <v>399</v>
      </c>
      <c r="F34" s="40">
        <f>VLOOKUP(C34,'[17]REV.34'!$B$4:$D$359,3,FALSE)</f>
        <v>1.2517</v>
      </c>
      <c r="G34" s="34">
        <f t="shared" si="0"/>
        <v>499.42830000000004</v>
      </c>
    </row>
  </sheetData>
  <autoFilter ref="A25:E34" xr:uid="{2108A81F-9575-4433-B6B9-21EE8B9778E1}"/>
  <sortState xmlns:xlrd2="http://schemas.microsoft.com/office/spreadsheetml/2017/richdata2" ref="A2:E22">
    <sortCondition ref="C2:C22"/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EX.1</vt:lpstr>
      <vt:lpstr>EX.2</vt:lpstr>
      <vt:lpstr>loadrev</vt:lpstr>
      <vt:lpstr>load1</vt:lpstr>
      <vt:lpstr>load2</vt:lpstr>
      <vt:lpstr>load3</vt:lpstr>
      <vt:lpstr>loadcam</vt:lpstr>
      <vt:lpstr>cnc1</vt:lpstr>
      <vt:lpstr>cnc2</vt:lpstr>
      <vt:lpstr>cnc3</vt:lpstr>
      <vt:lpstr>cam</vt:lpstr>
      <vt:lpstr>REV</vt:lpstr>
      <vt:lpstr>upload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ACCT03</dc:creator>
  <cp:lastModifiedBy>BACKUP</cp:lastModifiedBy>
  <cp:lastPrinted>2022-02-02T04:47:22Z</cp:lastPrinted>
  <dcterms:created xsi:type="dcterms:W3CDTF">2015-06-05T18:17:20Z</dcterms:created>
  <dcterms:modified xsi:type="dcterms:W3CDTF">2022-03-24T01:27:44Z</dcterms:modified>
</cp:coreProperties>
</file>