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marcuseriksen/Desktop/"/>
    </mc:Choice>
  </mc:AlternateContent>
  <bookViews>
    <workbookView xWindow="0" yWindow="460" windowWidth="25080" windowHeight="10560" activeTab="1"/>
  </bookViews>
  <sheets>
    <sheet name="Data" sheetId="1" r:id="rId1"/>
    <sheet name="km2 calcul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G3" i="2"/>
  <c r="L3" i="2"/>
  <c r="E4" i="2"/>
  <c r="G4" i="2"/>
  <c r="L4" i="2"/>
  <c r="E2" i="2"/>
  <c r="G2" i="2"/>
  <c r="L2" i="2"/>
  <c r="E5" i="2"/>
  <c r="G5" i="2"/>
  <c r="L5" i="2"/>
</calcChain>
</file>

<file path=xl/sharedStrings.xml><?xml version="1.0" encoding="utf-8"?>
<sst xmlns="http://schemas.openxmlformats.org/spreadsheetml/2006/main" count="99" uniqueCount="72">
  <si>
    <t>BOAT STATS</t>
  </si>
  <si>
    <t>TIME AND DISTANCE</t>
  </si>
  <si>
    <t>FRAGMENT</t>
  </si>
  <si>
    <t>PELLET</t>
  </si>
  <si>
    <t>LINE</t>
  </si>
  <si>
    <t>THIN FILM</t>
  </si>
  <si>
    <t>FOAM</t>
  </si>
  <si>
    <t>TOTAL COUNT</t>
  </si>
  <si>
    <t>Sample #</t>
  </si>
  <si>
    <t>Date</t>
  </si>
  <si>
    <t>Sea state</t>
  </si>
  <si>
    <t>Current dir</t>
  </si>
  <si>
    <t>Current speed (knots)</t>
  </si>
  <si>
    <t>avg boat speed (knots)</t>
  </si>
  <si>
    <t>Course</t>
  </si>
  <si>
    <t xml:space="preserve">Wind Direction </t>
  </si>
  <si>
    <t>Wind Speed (beaufort)</t>
  </si>
  <si>
    <t>High/low speed trawl</t>
  </si>
  <si>
    <t>Start time</t>
  </si>
  <si>
    <t>start lattitude</t>
  </si>
  <si>
    <t>start Longitude</t>
  </si>
  <si>
    <t>Stop time</t>
  </si>
  <si>
    <t>Stop lattitude</t>
  </si>
  <si>
    <t>stop longitude</t>
  </si>
  <si>
    <t>total trawl time</t>
  </si>
  <si>
    <t>total trawl distance (meters)</t>
  </si>
  <si>
    <t>Count Density &lt;5mm</t>
  </si>
  <si>
    <t>Count Density &gt;5mm</t>
  </si>
  <si>
    <t>Total &gt;1mm</t>
  </si>
  <si>
    <t>Pr km2 sea surface</t>
  </si>
  <si>
    <t>Nautic miles</t>
  </si>
  <si>
    <t>meters</t>
  </si>
  <si>
    <t>m2</t>
  </si>
  <si>
    <t>&lt;5mm</t>
  </si>
  <si>
    <t>&gt;5mm</t>
  </si>
  <si>
    <t>Total</t>
  </si>
  <si>
    <t>Trawl time</t>
  </si>
  <si>
    <t>Low=0,34m</t>
  </si>
  <si>
    <t>Boat Speed (Knots)</t>
  </si>
  <si>
    <t>Plastic pr km2 sea surface</t>
  </si>
  <si>
    <t>OPAL - Iceland</t>
  </si>
  <si>
    <t>trawl (0,34)</t>
  </si>
  <si>
    <t>70°37'27.56"N</t>
  </si>
  <si>
    <t>H</t>
  </si>
  <si>
    <t>N</t>
  </si>
  <si>
    <t>No plastics found</t>
  </si>
  <si>
    <t>No plastics found, very mudy</t>
  </si>
  <si>
    <t>1h</t>
  </si>
  <si>
    <t>4,4 nm</t>
  </si>
  <si>
    <t>FIBRES</t>
  </si>
  <si>
    <t>1 Fohnfjord</t>
  </si>
  <si>
    <t>2 Out Rypefjord</t>
  </si>
  <si>
    <t>3 Hurry Inlet</t>
  </si>
  <si>
    <t>4 Near ittoqqortoormiit (to Kape Tobin)</t>
  </si>
  <si>
    <t>6nm</t>
  </si>
  <si>
    <t xml:space="preserve"> 70°54'54.44"N</t>
  </si>
  <si>
    <t xml:space="preserve"> 27°35'3.58"W</t>
  </si>
  <si>
    <t xml:space="preserve"> 70°27'37.55"N</t>
  </si>
  <si>
    <t xml:space="preserve">70° 28,6 N </t>
  </si>
  <si>
    <t xml:space="preserve">70 25,3 N </t>
  </si>
  <si>
    <t xml:space="preserve">021 55,0 W </t>
  </si>
  <si>
    <t>022 00,0 W</t>
  </si>
  <si>
    <t xml:space="preserve"> 27° 1'16.12"O</t>
  </si>
  <si>
    <t xml:space="preserve"> 22°33'47.58"O</t>
  </si>
  <si>
    <t>70º43'31.46N</t>
  </si>
  <si>
    <t>22º35'39.28 W</t>
  </si>
  <si>
    <t>70º 54'36.26''N</t>
  </si>
  <si>
    <t>27º16'46.24''W</t>
  </si>
  <si>
    <t>70º26'34.52''N</t>
  </si>
  <si>
    <t>27º18'22.75''</t>
  </si>
  <si>
    <t>NOTES</t>
  </si>
  <si>
    <t>Photo embedded is sample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</si>
</sst>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20" fontId="0" fillId="0" borderId="0" xfId="0" applyNumberFormat="1"/>
    <xf numFmtId="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Fon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1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 applyFont="1"/>
    <xf numFmtId="1" fontId="0" fillId="0" borderId="0" xfId="0" applyNumberFormat="1" applyFill="1"/>
    <xf numFmtId="1" fontId="1" fillId="0" borderId="0" xfId="0" applyNumberFormat="1" applyFont="1" applyFill="1"/>
    <xf numFmtId="14" fontId="0" fillId="0" borderId="0" xfId="0" applyNumberFormat="1"/>
    <xf numFmtId="0" fontId="0" fillId="0" borderId="0" xfId="0" applyFont="1" applyFill="1"/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8D-449E-A571-620A3951C278}"/>
              </c:ext>
            </c:extLst>
          </c:dPt>
          <c:val>
            <c:numRef>
              <c:f>Data!$AH$3:$AH$6</c:f>
              <c:numCache>
                <c:formatCode>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8D-449E-A571-620A3951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9972064"/>
        <c:axId val="-2088384784"/>
      </c:barChart>
      <c:catAx>
        <c:axId val="21399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Transects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84784"/>
        <c:crosses val="autoZero"/>
        <c:auto val="1"/>
        <c:lblAlgn val="ctr"/>
        <c:lblOffset val="100"/>
        <c:noMultiLvlLbl val="0"/>
      </c:catAx>
      <c:valAx>
        <c:axId val="-20883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Plastics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504825</xdr:colOff>
      <xdr:row>0</xdr:row>
      <xdr:rowOff>19050</xdr:rowOff>
    </xdr:from>
    <xdr:to>
      <xdr:col>38</xdr:col>
      <xdr:colOff>501650</xdr:colOff>
      <xdr:row>6</xdr:row>
      <xdr:rowOff>120650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FA8E02DE-9A75-4A2D-BAC9-E588379D9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527276</xdr:colOff>
      <xdr:row>10</xdr:row>
      <xdr:rowOff>119063</xdr:rowOff>
    </xdr:from>
    <xdr:to>
      <xdr:col>35</xdr:col>
      <xdr:colOff>178594</xdr:colOff>
      <xdr:row>16</xdr:row>
      <xdr:rowOff>127568</xdr:rowOff>
    </xdr:to>
    <xdr:sp macro="" textlink="">
      <xdr:nvSpPr>
        <xdr:cNvPr id="2" name="1 CuadroTexto"/>
        <xdr:cNvSpPr txBox="1"/>
      </xdr:nvSpPr>
      <xdr:spPr>
        <a:xfrm>
          <a:off x="22664397" y="2338728"/>
          <a:ext cx="2338728" cy="1131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4) Fibres</a:t>
          </a:r>
          <a:r>
            <a:rPr lang="en-US" sz="1100" baseline="0"/>
            <a:t> look like like from a sweater. It could be some contamination. However the films were for sure frmo the sea.</a:t>
          </a:r>
        </a:p>
        <a:p>
          <a:r>
            <a:rPr lang="en-US" sz="1100" baseline="0"/>
            <a:t>The fibres &gt; 5mm were a boll of whool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406400</xdr:colOff>
      <xdr:row>7</xdr:row>
      <xdr:rowOff>139700</xdr:rowOff>
    </xdr:from>
    <xdr:to>
      <xdr:col>18</xdr:col>
      <xdr:colOff>393700</xdr:colOff>
      <xdr:row>48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5700" y="1473200"/>
          <a:ext cx="10668000" cy="772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B1" zoomScale="112" zoomScaleNormal="112" zoomScalePageLayoutView="112" workbookViewId="0">
      <pane ySplit="1" topLeftCell="A2" activePane="bottomLeft" state="frozen"/>
      <selection activeCell="P1" sqref="P1"/>
      <selection pane="bottomLeft" activeCell="AF6" sqref="AF6"/>
    </sheetView>
  </sheetViews>
  <sheetFormatPr baseColWidth="10" defaultColWidth="9.1640625" defaultRowHeight="15" x14ac:dyDescent="0.2"/>
  <cols>
    <col min="1" max="1" width="34.6640625" customWidth="1"/>
    <col min="2" max="2" width="12.1640625" customWidth="1"/>
    <col min="6" max="6" width="7.83203125" customWidth="1"/>
    <col min="7" max="7" width="7.5" style="7" customWidth="1"/>
    <col min="8" max="8" width="8.5" customWidth="1"/>
    <col min="10" max="10" width="12" customWidth="1"/>
    <col min="11" max="11" width="13.1640625" customWidth="1"/>
    <col min="12" max="12" width="14.5" customWidth="1"/>
    <col min="13" max="13" width="16.1640625" customWidth="1"/>
    <col min="15" max="15" width="12" customWidth="1"/>
    <col min="16" max="16" width="13.83203125" customWidth="1"/>
    <col min="20" max="20" width="16.5" customWidth="1"/>
    <col min="23" max="23" width="9.1640625" style="7"/>
    <col min="34" max="34" width="12.6640625" customWidth="1"/>
  </cols>
  <sheetData>
    <row r="1" spans="1:34" x14ac:dyDescent="0.2">
      <c r="A1" s="4" t="s">
        <v>40</v>
      </c>
      <c r="C1" t="s">
        <v>0</v>
      </c>
      <c r="K1" t="s">
        <v>1</v>
      </c>
      <c r="S1" t="s">
        <v>2</v>
      </c>
      <c r="U1" t="s">
        <v>3</v>
      </c>
      <c r="W1" s="7" t="s">
        <v>4</v>
      </c>
      <c r="Y1" t="s">
        <v>5</v>
      </c>
      <c r="AA1" t="s">
        <v>6</v>
      </c>
      <c r="AC1" t="s">
        <v>49</v>
      </c>
      <c r="AE1" t="s">
        <v>7</v>
      </c>
      <c r="AH1" t="s">
        <v>29</v>
      </c>
    </row>
    <row r="2" spans="1:34" s="1" customFormat="1" ht="42.5" customHeight="1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8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26</v>
      </c>
      <c r="V2" s="1" t="s">
        <v>27</v>
      </c>
      <c r="W2" s="8" t="s">
        <v>26</v>
      </c>
      <c r="X2" s="1" t="s">
        <v>27</v>
      </c>
      <c r="Y2" s="1" t="s">
        <v>26</v>
      </c>
      <c r="Z2" s="1" t="s">
        <v>27</v>
      </c>
      <c r="AA2" s="1" t="s">
        <v>26</v>
      </c>
      <c r="AB2" s="1" t="s">
        <v>27</v>
      </c>
      <c r="AC2" s="1" t="s">
        <v>26</v>
      </c>
      <c r="AD2" s="1" t="s">
        <v>27</v>
      </c>
      <c r="AE2" s="1" t="s">
        <v>26</v>
      </c>
      <c r="AF2" s="1" t="s">
        <v>27</v>
      </c>
      <c r="AG2" s="1" t="s">
        <v>28</v>
      </c>
      <c r="AH2" s="1" t="s">
        <v>29</v>
      </c>
    </row>
    <row r="3" spans="1:34" x14ac:dyDescent="0.2">
      <c r="A3" t="s">
        <v>50</v>
      </c>
      <c r="B3" s="16">
        <v>43681</v>
      </c>
      <c r="C3">
        <v>2</v>
      </c>
      <c r="E3">
        <v>6</v>
      </c>
      <c r="F3">
        <v>6</v>
      </c>
      <c r="G3" s="7">
        <v>180</v>
      </c>
      <c r="I3" s="3">
        <v>3</v>
      </c>
      <c r="J3" t="s">
        <v>43</v>
      </c>
      <c r="K3" s="2"/>
      <c r="L3" t="s">
        <v>57</v>
      </c>
      <c r="M3" t="s">
        <v>62</v>
      </c>
      <c r="N3" s="2"/>
      <c r="O3" t="s">
        <v>68</v>
      </c>
      <c r="P3" t="s">
        <v>69</v>
      </c>
      <c r="Q3" s="2" t="s">
        <v>47</v>
      </c>
      <c r="R3" t="s">
        <v>54</v>
      </c>
      <c r="S3" t="s">
        <v>46</v>
      </c>
      <c r="AH3" s="10"/>
    </row>
    <row r="4" spans="1:34" x14ac:dyDescent="0.2">
      <c r="A4" t="s">
        <v>51</v>
      </c>
      <c r="B4" s="16">
        <v>43687</v>
      </c>
      <c r="C4">
        <v>2</v>
      </c>
      <c r="E4">
        <v>6</v>
      </c>
      <c r="F4">
        <v>6</v>
      </c>
      <c r="G4" s="7">
        <v>40</v>
      </c>
      <c r="I4">
        <v>3</v>
      </c>
      <c r="J4" t="s">
        <v>43</v>
      </c>
      <c r="K4" s="2">
        <v>0.5</v>
      </c>
      <c r="L4" t="s">
        <v>55</v>
      </c>
      <c r="M4" t="s">
        <v>56</v>
      </c>
      <c r="N4" s="2">
        <v>0.54166666666666663</v>
      </c>
      <c r="O4" t="s">
        <v>66</v>
      </c>
      <c r="P4" t="s">
        <v>67</v>
      </c>
      <c r="Q4" s="2" t="s">
        <v>47</v>
      </c>
      <c r="R4" t="s">
        <v>54</v>
      </c>
      <c r="S4" t="s">
        <v>45</v>
      </c>
      <c r="AH4" s="10"/>
    </row>
    <row r="5" spans="1:34" x14ac:dyDescent="0.2">
      <c r="A5" t="s">
        <v>52</v>
      </c>
      <c r="B5" s="16">
        <v>43697</v>
      </c>
      <c r="C5">
        <v>3</v>
      </c>
      <c r="E5">
        <v>6</v>
      </c>
      <c r="F5">
        <v>6</v>
      </c>
      <c r="G5" s="7">
        <v>350</v>
      </c>
      <c r="H5" t="s">
        <v>44</v>
      </c>
      <c r="I5">
        <v>4</v>
      </c>
      <c r="J5" t="s">
        <v>43</v>
      </c>
      <c r="K5" s="2">
        <v>0.81666666666666676</v>
      </c>
      <c r="L5" s="2" t="s">
        <v>42</v>
      </c>
      <c r="M5" t="s">
        <v>63</v>
      </c>
      <c r="N5" s="2">
        <v>0.85833333333333339</v>
      </c>
      <c r="O5" s="2" t="s">
        <v>64</v>
      </c>
      <c r="P5" s="2" t="s">
        <v>65</v>
      </c>
      <c r="Q5" s="2" t="s">
        <v>47</v>
      </c>
      <c r="R5" t="s">
        <v>54</v>
      </c>
      <c r="S5" t="s">
        <v>45</v>
      </c>
      <c r="AH5" s="10"/>
    </row>
    <row r="6" spans="1:34" s="4" customFormat="1" x14ac:dyDescent="0.2">
      <c r="A6" s="6" t="s">
        <v>53</v>
      </c>
      <c r="B6" s="16">
        <v>43720</v>
      </c>
      <c r="C6" s="6">
        <v>2</v>
      </c>
      <c r="E6" s="6">
        <v>4.4000000000000004</v>
      </c>
      <c r="F6" s="6">
        <v>4.4000000000000004</v>
      </c>
      <c r="G6" s="17">
        <v>180</v>
      </c>
      <c r="I6" s="6">
        <v>0</v>
      </c>
      <c r="J6" s="6" t="s">
        <v>43</v>
      </c>
      <c r="K6" s="18">
        <v>0.51666666666666672</v>
      </c>
      <c r="L6" t="s">
        <v>58</v>
      </c>
      <c r="M6" t="s">
        <v>60</v>
      </c>
      <c r="N6" s="18">
        <v>0.55833333333333335</v>
      </c>
      <c r="O6" t="s">
        <v>59</v>
      </c>
      <c r="P6" t="s">
        <v>61</v>
      </c>
      <c r="Q6" s="18" t="s">
        <v>47</v>
      </c>
      <c r="R6" s="6" t="s">
        <v>48</v>
      </c>
      <c r="U6" s="6">
        <v>0</v>
      </c>
      <c r="V6" s="6">
        <v>0</v>
      </c>
      <c r="W6" s="17">
        <v>0</v>
      </c>
      <c r="X6" s="6">
        <v>0</v>
      </c>
      <c r="Y6" s="6">
        <v>1</v>
      </c>
      <c r="Z6" s="6">
        <v>1</v>
      </c>
      <c r="AA6" s="6">
        <v>0</v>
      </c>
      <c r="AB6" s="6">
        <v>0</v>
      </c>
      <c r="AC6" s="6">
        <v>12</v>
      </c>
      <c r="AD6" s="6">
        <v>1</v>
      </c>
      <c r="AE6" s="6">
        <v>13</v>
      </c>
      <c r="AF6" s="6">
        <v>2</v>
      </c>
      <c r="AH6" s="12"/>
    </row>
    <row r="7" spans="1:34" x14ac:dyDescent="0.2">
      <c r="AH7" s="10"/>
    </row>
    <row r="8" spans="1:34" x14ac:dyDescent="0.2">
      <c r="K8" s="2"/>
      <c r="N8" s="2"/>
      <c r="Q8" s="2"/>
      <c r="AH8" s="10"/>
    </row>
    <row r="9" spans="1:34" x14ac:dyDescent="0.2">
      <c r="K9" s="2"/>
      <c r="N9" s="2"/>
      <c r="Q9" s="2"/>
      <c r="AH9" s="10"/>
    </row>
    <row r="10" spans="1:34" x14ac:dyDescent="0.2">
      <c r="K10" s="2"/>
      <c r="N10" s="2"/>
      <c r="Q10" s="2"/>
      <c r="AH10" s="10"/>
    </row>
    <row r="11" spans="1:34" s="4" customFormat="1" x14ac:dyDescent="0.2">
      <c r="G11" s="9"/>
      <c r="Q11" s="5"/>
      <c r="W11" s="9"/>
      <c r="AH11" s="12"/>
    </row>
    <row r="12" spans="1:34" x14ac:dyDescent="0.2">
      <c r="AE12" s="4"/>
      <c r="AF12" s="4"/>
      <c r="AG12" s="4"/>
    </row>
    <row r="13" spans="1:34" x14ac:dyDescent="0.2">
      <c r="H13" s="7"/>
      <c r="K13" s="2"/>
      <c r="N13" s="2"/>
      <c r="Q13" s="2"/>
      <c r="X13" s="7"/>
      <c r="AE13" s="6"/>
      <c r="AF13" s="6"/>
      <c r="AG13" s="6"/>
      <c r="AH13" s="14"/>
    </row>
    <row r="14" spans="1:34" x14ac:dyDescent="0.2">
      <c r="K14" s="2"/>
      <c r="N14" s="2"/>
      <c r="Q14" s="2"/>
      <c r="AE14" s="6"/>
      <c r="AF14" s="6"/>
      <c r="AG14" s="6"/>
      <c r="AH14" s="14"/>
    </row>
    <row r="15" spans="1:34" x14ac:dyDescent="0.2">
      <c r="K15" s="2"/>
      <c r="N15" s="2"/>
      <c r="Q15" s="2"/>
      <c r="AE15" s="6"/>
      <c r="AF15" s="6"/>
      <c r="AG15" s="6"/>
      <c r="AH15" s="14"/>
    </row>
    <row r="16" spans="1:34" s="4" customFormat="1" x14ac:dyDescent="0.2">
      <c r="G16" s="9"/>
      <c r="Q16" s="5"/>
      <c r="W16" s="9"/>
      <c r="AH16" s="15"/>
    </row>
    <row r="17" spans="1:34" x14ac:dyDescent="0.2">
      <c r="AE17" s="4"/>
      <c r="AF17" s="4"/>
      <c r="AG17" s="4"/>
    </row>
    <row r="18" spans="1:34" x14ac:dyDescent="0.2">
      <c r="K18" s="2"/>
      <c r="N18" s="2"/>
      <c r="Q18" s="2"/>
      <c r="AE18" s="6"/>
      <c r="AF18" s="6"/>
      <c r="AG18" s="6"/>
      <c r="AH18" s="10"/>
    </row>
    <row r="19" spans="1:34" x14ac:dyDescent="0.2">
      <c r="K19" s="2"/>
      <c r="N19" s="2"/>
      <c r="Q19" s="2"/>
      <c r="AE19" s="6"/>
      <c r="AF19" s="6"/>
      <c r="AG19" s="6"/>
      <c r="AH19" s="10"/>
    </row>
    <row r="20" spans="1:34" x14ac:dyDescent="0.2">
      <c r="K20" s="2"/>
      <c r="N20" s="2"/>
      <c r="Q20" s="2"/>
      <c r="AE20" s="6"/>
      <c r="AF20" s="6"/>
      <c r="AG20" s="6"/>
      <c r="AH20" s="10"/>
    </row>
    <row r="21" spans="1:34" x14ac:dyDescent="0.2">
      <c r="A21" s="4"/>
      <c r="Q21" s="5"/>
      <c r="R21" s="4"/>
      <c r="S21" s="4"/>
      <c r="T21" s="4"/>
      <c r="U21" s="4"/>
      <c r="V21" s="4"/>
      <c r="W21" s="9"/>
      <c r="X21" s="4"/>
      <c r="Y21" s="4"/>
      <c r="Z21" s="4"/>
      <c r="AE21" s="4"/>
      <c r="AF21" s="4"/>
      <c r="AG21" s="4"/>
      <c r="AH21" s="12"/>
    </row>
    <row r="22" spans="1:34" x14ac:dyDescent="0.2">
      <c r="AE22" s="4"/>
      <c r="AF22" s="4"/>
      <c r="AG22" s="4"/>
      <c r="AH22" s="12"/>
    </row>
    <row r="23" spans="1:34" x14ac:dyDescent="0.2">
      <c r="K23" s="2"/>
      <c r="N23" s="2"/>
      <c r="Q23" s="2"/>
      <c r="AE23" s="6"/>
      <c r="AF23" s="6"/>
      <c r="AG23" s="6"/>
      <c r="AH23" s="13"/>
    </row>
    <row r="24" spans="1:34" x14ac:dyDescent="0.2">
      <c r="K24" s="2"/>
      <c r="N24" s="2"/>
      <c r="Q24" s="2"/>
      <c r="AE24" s="6"/>
      <c r="AF24" s="6"/>
      <c r="AG24" s="6"/>
      <c r="AH24" s="13"/>
    </row>
    <row r="25" spans="1:34" x14ac:dyDescent="0.2">
      <c r="K25" s="2"/>
      <c r="N25" s="2"/>
      <c r="Q25" s="2"/>
      <c r="AE25" s="6"/>
      <c r="AF25" s="6"/>
      <c r="AG25" s="6"/>
      <c r="AH25" s="13"/>
    </row>
    <row r="26" spans="1:34" s="4" customFormat="1" x14ac:dyDescent="0.2">
      <c r="G26" s="9"/>
      <c r="Q26" s="5"/>
      <c r="W26" s="9"/>
      <c r="AH26" s="12"/>
    </row>
    <row r="27" spans="1:34" x14ac:dyDescent="0.2">
      <c r="AE27" s="4"/>
      <c r="AF27" s="4"/>
      <c r="AG27" s="4"/>
      <c r="AH27" s="12"/>
    </row>
    <row r="28" spans="1:34" x14ac:dyDescent="0.2">
      <c r="K28" s="2"/>
      <c r="N28" s="2"/>
      <c r="Q28" s="2"/>
      <c r="AE28" s="6"/>
      <c r="AF28" s="6"/>
      <c r="AG28" s="6"/>
      <c r="AH28" s="13"/>
    </row>
    <row r="29" spans="1:34" x14ac:dyDescent="0.2">
      <c r="K29" s="2"/>
      <c r="N29" s="2"/>
      <c r="Q29" s="2"/>
      <c r="AE29" s="6"/>
      <c r="AF29" s="6"/>
      <c r="AG29" s="6"/>
      <c r="AH29" s="13"/>
    </row>
    <row r="30" spans="1:34" x14ac:dyDescent="0.2">
      <c r="K30" s="2"/>
      <c r="N30" s="2"/>
      <c r="Q30" s="2"/>
      <c r="AE30" s="6"/>
      <c r="AF30" s="6"/>
      <c r="AG30" s="6"/>
      <c r="AH30" s="13"/>
    </row>
    <row r="31" spans="1:34" s="4" customFormat="1" x14ac:dyDescent="0.2">
      <c r="G31" s="9"/>
      <c r="W31" s="9"/>
      <c r="AH31" s="12"/>
    </row>
    <row r="34" spans="10:34" x14ac:dyDescent="0.2">
      <c r="J34" t="s">
        <v>37</v>
      </c>
      <c r="AG34" s="1"/>
      <c r="AH34" s="1"/>
    </row>
    <row r="35" spans="10:34" x14ac:dyDescent="0.2">
      <c r="W3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M1" sqref="M1:M1048576"/>
    </sheetView>
  </sheetViews>
  <sheetFormatPr baseColWidth="10" defaultColWidth="9.1640625" defaultRowHeight="15" x14ac:dyDescent="0.2"/>
  <cols>
    <col min="2" max="2" width="9.83203125" customWidth="1"/>
    <col min="3" max="3" width="9.5" customWidth="1"/>
    <col min="6" max="6" width="13" customWidth="1"/>
    <col min="12" max="12" width="25" customWidth="1"/>
    <col min="13" max="13" width="23.5" customWidth="1"/>
  </cols>
  <sheetData>
    <row r="1" spans="1:13" x14ac:dyDescent="0.2">
      <c r="A1" s="4" t="s">
        <v>8</v>
      </c>
      <c r="B1" s="4" t="s">
        <v>38</v>
      </c>
      <c r="C1" s="4" t="s">
        <v>36</v>
      </c>
      <c r="D1" s="4" t="s">
        <v>30</v>
      </c>
      <c r="E1" s="4" t="s">
        <v>31</v>
      </c>
      <c r="F1" s="4" t="s">
        <v>41</v>
      </c>
      <c r="G1" s="4" t="s">
        <v>32</v>
      </c>
      <c r="H1" s="4"/>
      <c r="I1" s="4" t="s">
        <v>33</v>
      </c>
      <c r="J1" s="4" t="s">
        <v>34</v>
      </c>
      <c r="K1" s="4" t="s">
        <v>35</v>
      </c>
      <c r="L1" s="4" t="s">
        <v>39</v>
      </c>
      <c r="M1" s="4" t="s">
        <v>70</v>
      </c>
    </row>
    <row r="2" spans="1:13" x14ac:dyDescent="0.2">
      <c r="A2">
        <v>1</v>
      </c>
      <c r="B2">
        <v>6</v>
      </c>
      <c r="C2" s="2" t="s">
        <v>47</v>
      </c>
      <c r="D2">
        <v>6</v>
      </c>
      <c r="E2" s="10">
        <f>D2*1852</f>
        <v>11112</v>
      </c>
      <c r="F2">
        <v>9.5000000000000001E-2</v>
      </c>
      <c r="G2" s="10">
        <f>E2*F2</f>
        <v>1055.6400000000001</v>
      </c>
      <c r="I2">
        <v>0</v>
      </c>
      <c r="J2">
        <v>0</v>
      </c>
      <c r="K2">
        <v>0</v>
      </c>
      <c r="L2" s="10">
        <f>K2/G2*1000000</f>
        <v>0</v>
      </c>
    </row>
    <row r="3" spans="1:13" x14ac:dyDescent="0.2">
      <c r="A3">
        <v>2</v>
      </c>
      <c r="B3">
        <v>6</v>
      </c>
      <c r="C3" s="2" t="s">
        <v>47</v>
      </c>
      <c r="D3">
        <v>6</v>
      </c>
      <c r="E3" s="10">
        <f t="shared" ref="E3:E5" si="0">D3*1852</f>
        <v>11112</v>
      </c>
      <c r="F3">
        <v>9.5000000000000001E-2</v>
      </c>
      <c r="G3" s="10">
        <f t="shared" ref="G3:G5" si="1">E3*F3</f>
        <v>1055.6400000000001</v>
      </c>
      <c r="I3">
        <v>0</v>
      </c>
      <c r="J3">
        <v>0</v>
      </c>
      <c r="K3">
        <v>0</v>
      </c>
      <c r="L3" s="10">
        <f>K3/G3*1000000</f>
        <v>0</v>
      </c>
    </row>
    <row r="4" spans="1:13" x14ac:dyDescent="0.2">
      <c r="A4">
        <v>3</v>
      </c>
      <c r="B4">
        <v>6</v>
      </c>
      <c r="C4" s="2" t="s">
        <v>47</v>
      </c>
      <c r="D4">
        <v>6</v>
      </c>
      <c r="E4" s="10">
        <f t="shared" si="0"/>
        <v>11112</v>
      </c>
      <c r="F4">
        <v>9.5000000000000001E-2</v>
      </c>
      <c r="G4" s="10">
        <f t="shared" si="1"/>
        <v>1055.6400000000001</v>
      </c>
      <c r="I4">
        <v>0</v>
      </c>
      <c r="J4">
        <v>0</v>
      </c>
      <c r="K4">
        <v>0</v>
      </c>
      <c r="L4" s="10">
        <f>K4/G4*1000000</f>
        <v>0</v>
      </c>
    </row>
    <row r="5" spans="1:13" s="4" customFormat="1" x14ac:dyDescent="0.2">
      <c r="A5" s="4">
        <v>4</v>
      </c>
      <c r="B5" s="4">
        <v>4.4000000000000004</v>
      </c>
      <c r="C5" s="5" t="s">
        <v>47</v>
      </c>
      <c r="D5" s="4">
        <v>4.4000000000000004</v>
      </c>
      <c r="E5" s="12">
        <f t="shared" si="0"/>
        <v>8148.8000000000011</v>
      </c>
      <c r="F5">
        <v>9.5000000000000001E-2</v>
      </c>
      <c r="G5" s="12">
        <f t="shared" si="1"/>
        <v>774.13600000000008</v>
      </c>
      <c r="I5" s="4">
        <v>13</v>
      </c>
      <c r="J5" s="4">
        <v>2</v>
      </c>
      <c r="K5" s="4">
        <v>15</v>
      </c>
      <c r="L5" s="12">
        <f>K5/G5*1000000</f>
        <v>19376.440315396776</v>
      </c>
      <c r="M5" s="4" t="s">
        <v>71</v>
      </c>
    </row>
    <row r="6" spans="1:13" x14ac:dyDescent="0.2">
      <c r="E6" s="10"/>
      <c r="G6" s="10"/>
      <c r="L6" s="10"/>
    </row>
    <row r="7" spans="1:13" x14ac:dyDescent="0.2">
      <c r="C7" s="2"/>
      <c r="E7" s="10"/>
      <c r="G7" s="10"/>
      <c r="L7" s="10"/>
    </row>
    <row r="8" spans="1:13" x14ac:dyDescent="0.2">
      <c r="C8" s="2"/>
      <c r="E8" s="10"/>
      <c r="G8" s="10"/>
      <c r="L8" s="10"/>
    </row>
    <row r="9" spans="1:13" x14ac:dyDescent="0.2">
      <c r="C9" s="2"/>
      <c r="E9" s="10"/>
      <c r="G9" s="10"/>
      <c r="L9" s="10"/>
    </row>
    <row r="10" spans="1:13" s="4" customFormat="1" x14ac:dyDescent="0.2">
      <c r="B10" s="11"/>
      <c r="C10" s="5"/>
      <c r="E10" s="12"/>
      <c r="G10" s="12"/>
      <c r="L10" s="12"/>
    </row>
    <row r="11" spans="1:13" x14ac:dyDescent="0.2">
      <c r="E11" s="10"/>
      <c r="G11" s="10"/>
      <c r="L11" s="10"/>
    </row>
    <row r="12" spans="1:13" x14ac:dyDescent="0.2">
      <c r="C12" s="2"/>
      <c r="E12" s="10"/>
      <c r="G12" s="10"/>
      <c r="L12" s="10"/>
    </row>
    <row r="13" spans="1:13" x14ac:dyDescent="0.2">
      <c r="C13" s="2"/>
      <c r="E13" s="10"/>
      <c r="G13" s="10"/>
      <c r="L13" s="10"/>
    </row>
    <row r="14" spans="1:13" x14ac:dyDescent="0.2">
      <c r="C14" s="2"/>
      <c r="E14" s="10"/>
      <c r="G14" s="10"/>
      <c r="L14" s="10"/>
    </row>
    <row r="15" spans="1:13" s="4" customFormat="1" x14ac:dyDescent="0.2">
      <c r="B15" s="11"/>
      <c r="C15" s="5"/>
      <c r="E15" s="12"/>
      <c r="G15" s="12"/>
      <c r="L15" s="12"/>
    </row>
    <row r="16" spans="1:13" x14ac:dyDescent="0.2">
      <c r="E16" s="10"/>
      <c r="G16" s="10"/>
      <c r="L16" s="10"/>
    </row>
    <row r="17" spans="1:13" x14ac:dyDescent="0.2">
      <c r="C17" s="2"/>
      <c r="E17" s="10"/>
      <c r="G17" s="10"/>
      <c r="L17" s="10"/>
    </row>
    <row r="18" spans="1:13" x14ac:dyDescent="0.2">
      <c r="C18" s="2"/>
      <c r="E18" s="10"/>
      <c r="G18" s="10"/>
      <c r="L18" s="10"/>
    </row>
    <row r="19" spans="1:13" x14ac:dyDescent="0.2">
      <c r="C19" s="2"/>
      <c r="E19" s="10"/>
      <c r="G19" s="10"/>
      <c r="L19" s="10"/>
    </row>
    <row r="20" spans="1:13" s="4" customFormat="1" x14ac:dyDescent="0.2">
      <c r="C20" s="5"/>
      <c r="E20" s="12"/>
      <c r="G20" s="12"/>
      <c r="L20" s="12"/>
    </row>
    <row r="21" spans="1:13" x14ac:dyDescent="0.2">
      <c r="E21" s="12"/>
      <c r="F21" s="4"/>
      <c r="G21" s="12"/>
      <c r="L21" s="12"/>
    </row>
    <row r="22" spans="1:13" x14ac:dyDescent="0.2">
      <c r="E22" s="13"/>
      <c r="F22" s="6"/>
      <c r="G22" s="13"/>
      <c r="I22" s="6"/>
      <c r="J22" s="6"/>
      <c r="K22" s="6"/>
      <c r="L22" s="13"/>
    </row>
    <row r="23" spans="1:13" x14ac:dyDescent="0.2">
      <c r="E23" s="13"/>
      <c r="F23" s="6"/>
      <c r="G23" s="13"/>
      <c r="I23" s="6"/>
      <c r="J23" s="6"/>
      <c r="K23" s="6"/>
      <c r="L23" s="13"/>
    </row>
    <row r="24" spans="1:13" x14ac:dyDescent="0.2">
      <c r="E24" s="13"/>
      <c r="F24" s="6"/>
      <c r="G24" s="13"/>
      <c r="I24" s="6"/>
      <c r="J24" s="6"/>
      <c r="K24" s="6"/>
      <c r="L24" s="13"/>
    </row>
    <row r="25" spans="1:13" x14ac:dyDescent="0.2">
      <c r="A25" s="4"/>
      <c r="D25" s="4"/>
      <c r="E25" s="12"/>
      <c r="F25" s="4"/>
      <c r="G25" s="12"/>
      <c r="I25" s="4"/>
      <c r="J25" s="4"/>
      <c r="K25" s="4"/>
      <c r="L25" s="12"/>
    </row>
    <row r="26" spans="1:13" x14ac:dyDescent="0.2">
      <c r="E26" s="12"/>
      <c r="F26" s="4"/>
      <c r="G26" s="12"/>
      <c r="L26" s="12"/>
    </row>
    <row r="27" spans="1:13" x14ac:dyDescent="0.2">
      <c r="E27" s="13"/>
      <c r="F27" s="6"/>
      <c r="G27" s="13"/>
      <c r="L27" s="13"/>
    </row>
    <row r="28" spans="1:13" x14ac:dyDescent="0.2">
      <c r="E28" s="13"/>
      <c r="F28" s="6"/>
      <c r="G28" s="13"/>
      <c r="L28" s="13"/>
    </row>
    <row r="29" spans="1:13" x14ac:dyDescent="0.2">
      <c r="E29" s="13"/>
      <c r="F29" s="6"/>
      <c r="G29" s="13"/>
      <c r="L29" s="13"/>
    </row>
    <row r="30" spans="1:13" x14ac:dyDescent="0.2">
      <c r="A30" s="4"/>
      <c r="D30" s="4"/>
      <c r="E30" s="12"/>
      <c r="F30" s="4"/>
      <c r="G30" s="12"/>
      <c r="L30" s="12"/>
    </row>
    <row r="32" spans="1:1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km2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</dc:creator>
  <cp:lastModifiedBy>Microsoft Office User</cp:lastModifiedBy>
  <dcterms:created xsi:type="dcterms:W3CDTF">2019-04-24T09:03:52Z</dcterms:created>
  <dcterms:modified xsi:type="dcterms:W3CDTF">2019-09-20T19:42:16Z</dcterms:modified>
</cp:coreProperties>
</file>