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fernandoito/Downloads/"/>
    </mc:Choice>
  </mc:AlternateContent>
  <bookViews>
    <workbookView xWindow="1920" yWindow="1940" windowWidth="25600" windowHeight="14520" tabRatio="821"/>
  </bookViews>
  <sheets>
    <sheet name="Patient-Clinical Data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22" l="1"/>
  <c r="G8" i="107"/>
  <c r="G10" i="107"/>
  <c r="D8" i="107"/>
  <c r="D10" i="107"/>
  <c r="B4" i="122"/>
  <c r="E8" i="107"/>
  <c r="E10" i="107"/>
  <c r="D3" i="122"/>
  <c r="F8" i="107"/>
  <c r="F10" i="107"/>
  <c r="E13" i="107"/>
  <c r="E12" i="107"/>
</calcChain>
</file>

<file path=xl/sharedStrings.xml><?xml version="1.0" encoding="utf-8"?>
<sst xmlns="http://schemas.openxmlformats.org/spreadsheetml/2006/main" count="70" uniqueCount="53">
  <si>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</si>
  <si>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</si>
  <si>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</si>
  <si>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</si>
  <si>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</si>
  <si>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</si>
  <si>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</si>
  <si>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</si>
  <si>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9"/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</si>
  <si>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</si>
  <si>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</si>
  <si>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</si>
  <si>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</si>
  <si>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</si>
  <si>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</si>
  <si>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</si>
  <si>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</si>
  <si>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</si>
  <si>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</si>
  <si>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</si>
  <si>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</si>
  <si>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</si>
  <si>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</si>
  <si>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</si>
  <si>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</si>
  <si>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</si>
  <si>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</si>
  <si>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</si>
  <si>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</si>
  <si>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TC9</t>
  </si>
  <si>
    <t>TC10</t>
  </si>
  <si>
    <t>TC11</t>
  </si>
  <si>
    <t>Tested By</t>
  </si>
  <si>
    <t>Patient-Clinical Data</t>
  </si>
  <si>
    <r>
      <t>System Name</t>
    </r>
    <r>
      <rPr>
        <b/>
        <sz val="14"/>
        <rFont val="ＭＳ Ｐゴシック"/>
        <family val="3"/>
        <charset val="128"/>
      </rPr>
      <t>：</t>
    </r>
  </si>
  <si>
    <t>Appetite</t>
  </si>
  <si>
    <t>Restaurants nearby:
This feature will allow the user to specify a range in km.</t>
  </si>
  <si>
    <t>Restaurants nearby:
Search result will include restaurants within this range from the current position of the user.</t>
  </si>
  <si>
    <t>Restaurants nearby:
This value will be saved in User Preferences.</t>
  </si>
  <si>
    <t xml:space="preserve">Choose Range from main menu.
</t>
  </si>
  <si>
    <t>Fernando</t>
  </si>
  <si>
    <t xml:space="preserve">"Search range (km)" window appears with the slide button in the middle. Range starts from 0 km to 100 km. CANCEL and OK options appear.
</t>
  </si>
  <si>
    <t xml:space="preserve">Choose Range from main menu;
Slide the bar with the desired distance ranger (i.e. 30 km) and hit OK;
Open Range window again. </t>
  </si>
  <si>
    <t>The last distance might apper (30 km).</t>
  </si>
  <si>
    <t xml:space="preserve">Choose the Menu on the top right of the main screen;
</t>
  </si>
  <si>
    <t>The menu might have the following options:
Range
Map
List</t>
  </si>
  <si>
    <t>Restaurants nearby:
There will have a Menu at the top right of the screen.</t>
  </si>
  <si>
    <t>Open the application</t>
  </si>
  <si>
    <t>The menu will be represented with three vertical bullets on the top-right in the screen.</t>
  </si>
  <si>
    <t>Choose Range from main menu;
Slide the bar with the desired distance range (in kilometer);
Hit OK;
Choose List from the menu.</t>
  </si>
  <si>
    <t>Restaurants nearby:
By pressing "Range" button, a Popup Screen will appear showing a slider bar to setup a value for range.</t>
  </si>
  <si>
    <t>Restaurants nearby:
The Menu will include the options Range, Map and List.</t>
  </si>
  <si>
    <t>The distance might be within the range specified in the "Range"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</si>
</sst>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2" x14ac:knownFonts="1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12"/>
      <color indexed="8"/>
      <name val="Tahoma"/>
      <family val="2"/>
    </font>
    <font>
      <sz val="14"/>
      <name val="ＭＳ Ｐゴシック"/>
      <family val="2"/>
      <charset val="128"/>
    </font>
    <font>
      <b/>
      <sz val="14"/>
      <name val="Tahoma"/>
      <family val="2"/>
    </font>
    <font>
      <b/>
      <sz val="14"/>
      <name val="ＭＳ Ｐゴシック"/>
      <family val="3"/>
      <charset val="128"/>
    </font>
    <font>
      <sz val="14"/>
      <name val="Tahoma"/>
      <family val="2"/>
    </font>
    <font>
      <sz val="14"/>
      <color indexed="8"/>
      <name val="Tahoma"/>
      <family val="2"/>
    </font>
    <font>
      <b/>
      <sz val="14"/>
      <color indexed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71">
    <xf numFmtId="0" fontId="0" fillId="0" borderId="0" xfId="0"/>
    <xf numFmtId="0" fontId="6" fillId="0" borderId="0" xfId="0" applyFont="1" applyAlignment="1"/>
    <xf numFmtId="0" fontId="5" fillId="0" borderId="0" xfId="0" applyFont="1" applyAlignment="1">
      <alignment vertical="top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 wrapText="1"/>
    </xf>
    <xf numFmtId="0" fontId="11" fillId="3" borderId="14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0" borderId="0" xfId="0" applyFont="1" applyAlignment="1"/>
    <xf numFmtId="0" fontId="0" fillId="0" borderId="0" xfId="0" applyAlignment="1"/>
    <xf numFmtId="164" fontId="4" fillId="0" borderId="7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/>
    <xf numFmtId="0" fontId="17" fillId="2" borderId="15" xfId="2" applyFont="1" applyFill="1" applyBorder="1" applyAlignment="1">
      <alignment horizontal="left" wrapText="1"/>
    </xf>
    <xf numFmtId="0" fontId="19" fillId="2" borderId="0" xfId="2" applyFont="1" applyFill="1" applyBorder="1" applyAlignment="1">
      <alignment horizontal="left" wrapText="1"/>
    </xf>
    <xf numFmtId="0" fontId="20" fillId="0" borderId="0" xfId="0" applyFont="1" applyAlignment="1"/>
    <xf numFmtId="0" fontId="20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" fontId="20" fillId="2" borderId="16" xfId="0" applyNumberFormat="1" applyFont="1" applyFill="1" applyBorder="1" applyAlignment="1">
      <alignment horizontal="center" vertical="center" wrapText="1"/>
    </xf>
    <xf numFmtId="1" fontId="20" fillId="2" borderId="0" xfId="0" applyNumberFormat="1" applyFont="1" applyFill="1" applyBorder="1" applyAlignment="1">
      <alignment horizontal="center" wrapText="1"/>
    </xf>
    <xf numFmtId="0" fontId="20" fillId="0" borderId="0" xfId="0" applyFont="1" applyBorder="1" applyAlignment="1"/>
    <xf numFmtId="0" fontId="20" fillId="0" borderId="1" xfId="0" applyFont="1" applyBorder="1" applyAlignment="1">
      <alignment vertical="top" wrapText="1"/>
    </xf>
    <xf numFmtId="14" fontId="20" fillId="0" borderId="1" xfId="0" applyNumberFormat="1" applyFont="1" applyBorder="1" applyAlignment="1">
      <alignment vertical="top" wrapText="1"/>
    </xf>
    <xf numFmtId="0" fontId="20" fillId="0" borderId="0" xfId="0" applyFont="1" applyAlignment="1">
      <alignment vertical="top"/>
    </xf>
    <xf numFmtId="0" fontId="20" fillId="0" borderId="18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1" fillId="4" borderId="1" xfId="2" applyFont="1" applyFill="1" applyBorder="1" applyAlignment="1">
      <alignment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4" borderId="23" xfId="2" applyFont="1" applyFill="1" applyBorder="1" applyAlignment="1">
      <alignment horizontal="center" vertical="center" wrapText="1"/>
    </xf>
    <xf numFmtId="0" fontId="21" fillId="4" borderId="29" xfId="2" applyFont="1" applyFill="1" applyBorder="1" applyAlignment="1">
      <alignment horizontal="center" vertical="center" wrapText="1"/>
    </xf>
    <xf numFmtId="0" fontId="21" fillId="4" borderId="30" xfId="2" applyFont="1" applyFill="1" applyBorder="1" applyAlignment="1">
      <alignment horizontal="center" vertical="center" wrapText="1"/>
    </xf>
    <xf numFmtId="0" fontId="21" fillId="4" borderId="24" xfId="2" applyFont="1" applyFill="1" applyBorder="1" applyAlignment="1">
      <alignment horizontal="center" vertical="center" wrapText="1"/>
    </xf>
    <xf numFmtId="0" fontId="21" fillId="4" borderId="26" xfId="2" applyFont="1" applyFill="1" applyBorder="1" applyAlignment="1">
      <alignment horizontal="center" vertical="center" wrapText="1"/>
    </xf>
    <xf numFmtId="0" fontId="21" fillId="4" borderId="27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left" wrapText="1"/>
    </xf>
    <xf numFmtId="0" fontId="19" fillId="2" borderId="22" xfId="2" applyFont="1" applyFill="1" applyBorder="1" applyAlignment="1">
      <alignment horizontal="left" wrapText="1"/>
    </xf>
    <xf numFmtId="0" fontId="20" fillId="2" borderId="0" xfId="0" applyFont="1" applyFill="1" applyBorder="1" applyAlignment="1">
      <alignment horizontal="center" wrapText="1"/>
    </xf>
    <xf numFmtId="0" fontId="20" fillId="2" borderId="28" xfId="0" applyFont="1" applyFill="1" applyBorder="1" applyAlignment="1">
      <alignment horizontal="center"/>
    </xf>
    <xf numFmtId="0" fontId="21" fillId="4" borderId="19" xfId="2" applyFont="1" applyFill="1" applyBorder="1" applyAlignment="1">
      <alignment horizontal="center" vertical="center" wrapText="1"/>
    </xf>
    <xf numFmtId="0" fontId="21" fillId="4" borderId="25" xfId="2" applyFont="1" applyFill="1" applyBorder="1" applyAlignment="1">
      <alignment horizontal="center" vertical="center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24"/>
  <sheetViews>
    <sheetView tabSelected="1" topLeftCell="A6" zoomScale="80" zoomScaleNormal="80" workbookViewId="0">
      <selection activeCell="B13" sqref="B13"/>
    </sheetView>
  </sheetViews>
  <sheetFormatPr baseColWidth="10" defaultColWidth="8.83203125" defaultRowHeight="14" x14ac:dyDescent="0.15"/>
  <cols>
    <col min="1" max="1" width="16.5" bestFit="1" customWidth="1"/>
    <col min="2" max="2" width="40.33203125" style="34" customWidth="1"/>
    <col min="3" max="3" width="42.1640625" customWidth="1"/>
    <col min="4" max="4" width="23.83203125" customWidth="1"/>
    <col min="6" max="6" width="27.83203125" customWidth="1"/>
    <col min="7" max="7" width="18.5" customWidth="1"/>
    <col min="8" max="8" width="17.1640625" customWidth="1"/>
    <col min="9" max="9" width="8.83203125" style="7"/>
    <col min="10" max="10" width="18" style="36" customWidth="1"/>
  </cols>
  <sheetData>
    <row r="1" spans="1:12" ht="18" thickBot="1" x14ac:dyDescent="0.2">
      <c r="D1" s="37"/>
    </row>
    <row r="2" spans="1:12" s="1" customFormat="1" ht="36" x14ac:dyDescent="0.2">
      <c r="A2" s="38" t="s">
        <v>34</v>
      </c>
      <c r="B2" s="65" t="s">
        <v>35</v>
      </c>
      <c r="C2" s="65"/>
      <c r="D2" s="66"/>
      <c r="E2" s="39"/>
      <c r="F2" s="39"/>
      <c r="G2" s="39"/>
      <c r="H2" s="67"/>
      <c r="I2" s="67"/>
      <c r="J2" s="67"/>
      <c r="K2" s="40"/>
      <c r="L2" s="40"/>
    </row>
    <row r="3" spans="1:12" s="1" customFormat="1" ht="18" x14ac:dyDescent="0.2">
      <c r="A3" s="41" t="s">
        <v>26</v>
      </c>
      <c r="B3" s="42"/>
      <c r="C3" s="42" t="s">
        <v>27</v>
      </c>
      <c r="D3" s="43">
        <f>COUNTIF(I7:I682,"Pending")</f>
        <v>0</v>
      </c>
      <c r="E3" s="44"/>
      <c r="F3" s="44"/>
      <c r="G3" s="44"/>
      <c r="H3" s="67"/>
      <c r="I3" s="67"/>
      <c r="J3" s="67"/>
      <c r="K3" s="40"/>
      <c r="L3" s="40"/>
    </row>
    <row r="4" spans="1:12" s="1" customFormat="1" ht="19" thickBot="1" x14ac:dyDescent="0.25">
      <c r="A4" s="45" t="s">
        <v>7</v>
      </c>
      <c r="B4" s="46">
        <f>COUNTIF(I11:I12,"Fail")</f>
        <v>0</v>
      </c>
      <c r="C4" s="47" t="s">
        <v>22</v>
      </c>
      <c r="D4" s="48">
        <f>COUNTA(A11:A24)</f>
        <v>8</v>
      </c>
      <c r="E4" s="49"/>
      <c r="F4" s="49"/>
      <c r="G4" s="49"/>
      <c r="H4" s="67"/>
      <c r="I4" s="67"/>
      <c r="J4" s="67"/>
      <c r="K4" s="40"/>
      <c r="L4" s="40"/>
    </row>
    <row r="5" spans="1:12" s="1" customFormat="1" ht="18" x14ac:dyDescent="0.2">
      <c r="A5" s="68"/>
      <c r="B5" s="68"/>
      <c r="C5" s="68"/>
      <c r="D5" s="68"/>
      <c r="E5" s="44"/>
      <c r="F5" s="44"/>
      <c r="G5" s="44"/>
      <c r="H5" s="44"/>
      <c r="I5" s="44"/>
      <c r="J5" s="44"/>
      <c r="K5" s="40"/>
      <c r="L5" s="40"/>
    </row>
    <row r="6" spans="1:12" s="33" customFormat="1" ht="18" x14ac:dyDescent="0.2">
      <c r="A6" s="58" t="s">
        <v>24</v>
      </c>
      <c r="B6" s="57" t="s">
        <v>9</v>
      </c>
      <c r="C6" s="58" t="s">
        <v>13</v>
      </c>
      <c r="D6" s="59" t="s">
        <v>23</v>
      </c>
      <c r="E6" s="60"/>
      <c r="F6" s="61"/>
      <c r="G6" s="69" t="s">
        <v>32</v>
      </c>
      <c r="H6" s="58" t="s">
        <v>21</v>
      </c>
      <c r="I6" s="58" t="s">
        <v>10</v>
      </c>
      <c r="J6" s="58" t="s">
        <v>25</v>
      </c>
      <c r="K6" s="40"/>
      <c r="L6" s="40"/>
    </row>
    <row r="7" spans="1:12" s="27" customFormat="1" ht="18" x14ac:dyDescent="0.2">
      <c r="A7" s="58"/>
      <c r="B7" s="57"/>
      <c r="C7" s="58"/>
      <c r="D7" s="62"/>
      <c r="E7" s="63"/>
      <c r="F7" s="64"/>
      <c r="G7" s="70"/>
      <c r="H7" s="58"/>
      <c r="I7" s="58"/>
      <c r="J7" s="58"/>
      <c r="K7" s="50"/>
      <c r="L7" s="50"/>
    </row>
    <row r="8" spans="1:12" s="2" customFormat="1" ht="54" x14ac:dyDescent="0.15">
      <c r="A8" s="51" t="s">
        <v>0</v>
      </c>
      <c r="B8" s="51" t="s">
        <v>46</v>
      </c>
      <c r="C8" s="51" t="s">
        <v>47</v>
      </c>
      <c r="D8" s="54" t="s">
        <v>48</v>
      </c>
      <c r="E8" s="55"/>
      <c r="F8" s="56"/>
      <c r="G8" s="51" t="s">
        <v>40</v>
      </c>
      <c r="H8" s="52">
        <v>43170</v>
      </c>
      <c r="I8" s="51" t="s">
        <v>26</v>
      </c>
      <c r="J8" s="51"/>
      <c r="K8" s="53"/>
      <c r="L8" s="53"/>
    </row>
    <row r="9" spans="1:12" s="2" customFormat="1" ht="85.75" customHeight="1" x14ac:dyDescent="0.15">
      <c r="A9" s="51" t="s">
        <v>1</v>
      </c>
      <c r="B9" s="51" t="s">
        <v>51</v>
      </c>
      <c r="C9" s="51" t="s">
        <v>44</v>
      </c>
      <c r="D9" s="54" t="s">
        <v>45</v>
      </c>
      <c r="E9" s="55"/>
      <c r="F9" s="56"/>
      <c r="G9" s="51" t="s">
        <v>40</v>
      </c>
      <c r="H9" s="52">
        <v>43170</v>
      </c>
      <c r="I9" s="51" t="s">
        <v>26</v>
      </c>
      <c r="J9" s="51"/>
      <c r="K9" s="53"/>
      <c r="L9" s="53"/>
    </row>
    <row r="10" spans="1:12" ht="72" customHeight="1" x14ac:dyDescent="0.15">
      <c r="A10" s="51" t="s">
        <v>2</v>
      </c>
      <c r="B10" s="51" t="s">
        <v>50</v>
      </c>
      <c r="C10" s="51" t="s">
        <v>39</v>
      </c>
      <c r="D10" s="54" t="s">
        <v>41</v>
      </c>
      <c r="E10" s="55"/>
      <c r="F10" s="56"/>
      <c r="G10" s="51" t="s">
        <v>40</v>
      </c>
      <c r="H10" s="52">
        <v>43170</v>
      </c>
      <c r="I10" s="51" t="s">
        <v>26</v>
      </c>
      <c r="J10" s="51"/>
      <c r="K10" s="37"/>
      <c r="L10" s="37"/>
    </row>
    <row r="11" spans="1:12" s="2" customFormat="1" ht="54" x14ac:dyDescent="0.15">
      <c r="A11" s="51" t="s">
        <v>3</v>
      </c>
      <c r="B11" s="51" t="s">
        <v>36</v>
      </c>
      <c r="C11" s="51" t="s">
        <v>39</v>
      </c>
      <c r="D11" s="54" t="s">
        <v>41</v>
      </c>
      <c r="E11" s="55"/>
      <c r="F11" s="56"/>
      <c r="G11" s="51" t="s">
        <v>40</v>
      </c>
      <c r="H11" s="52">
        <v>43170</v>
      </c>
      <c r="I11" s="51" t="s">
        <v>26</v>
      </c>
      <c r="J11" s="51"/>
      <c r="K11" s="53"/>
      <c r="L11" s="53"/>
    </row>
    <row r="12" spans="1:12" s="2" customFormat="1" ht="90" x14ac:dyDescent="0.15">
      <c r="A12" s="51" t="s">
        <v>4</v>
      </c>
      <c r="B12" s="51" t="s">
        <v>37</v>
      </c>
      <c r="C12" s="51" t="s">
        <v>49</v>
      </c>
      <c r="D12" s="54" t="s">
        <v>52</v>
      </c>
      <c r="E12" s="55"/>
      <c r="F12" s="56"/>
      <c r="G12" s="51" t="s">
        <v>40</v>
      </c>
      <c r="H12" s="52">
        <v>43170</v>
      </c>
      <c r="I12" s="51" t="s">
        <v>26</v>
      </c>
      <c r="J12" s="51"/>
      <c r="K12" s="53"/>
      <c r="L12" s="53"/>
    </row>
    <row r="13" spans="1:12" ht="72" x14ac:dyDescent="0.15">
      <c r="A13" s="51" t="s">
        <v>5</v>
      </c>
      <c r="B13" s="51" t="s">
        <v>38</v>
      </c>
      <c r="C13" s="51" t="s">
        <v>42</v>
      </c>
      <c r="D13" s="54" t="s">
        <v>43</v>
      </c>
      <c r="E13" s="55"/>
      <c r="F13" s="56"/>
      <c r="G13" s="51" t="s">
        <v>40</v>
      </c>
      <c r="H13" s="52">
        <v>43165</v>
      </c>
      <c r="I13" s="51" t="s">
        <v>26</v>
      </c>
      <c r="J13" s="51"/>
      <c r="K13" s="37"/>
      <c r="L13" s="37"/>
    </row>
    <row r="14" spans="1:12" ht="18" x14ac:dyDescent="0.15">
      <c r="A14" s="51" t="s">
        <v>6</v>
      </c>
      <c r="B14" s="51"/>
      <c r="C14" s="51"/>
      <c r="D14" s="54"/>
      <c r="E14" s="55"/>
      <c r="F14" s="56"/>
      <c r="G14" s="51"/>
      <c r="H14" s="52"/>
      <c r="I14" s="51"/>
      <c r="J14" s="51"/>
      <c r="K14" s="37"/>
      <c r="L14" s="37"/>
    </row>
    <row r="15" spans="1:12" ht="18" x14ac:dyDescent="0.15">
      <c r="A15" s="51" t="s">
        <v>28</v>
      </c>
      <c r="B15" s="51"/>
      <c r="C15" s="51"/>
      <c r="D15" s="54"/>
      <c r="E15" s="55"/>
      <c r="F15" s="56"/>
      <c r="G15" s="51"/>
      <c r="H15" s="52"/>
      <c r="I15" s="51"/>
      <c r="J15" s="51"/>
      <c r="K15" s="37"/>
      <c r="L15" s="37"/>
    </row>
    <row r="16" spans="1:12" ht="18" x14ac:dyDescent="0.15">
      <c r="A16" s="51" t="s">
        <v>29</v>
      </c>
      <c r="B16" s="51"/>
      <c r="C16" s="51"/>
      <c r="D16" s="54"/>
      <c r="E16" s="55"/>
      <c r="F16" s="56"/>
      <c r="G16" s="51"/>
      <c r="H16" s="52"/>
      <c r="I16" s="51"/>
      <c r="J16" s="51"/>
      <c r="K16" s="37"/>
      <c r="L16" s="37"/>
    </row>
    <row r="17" spans="1:12" ht="18" x14ac:dyDescent="0.15">
      <c r="A17" s="51" t="s">
        <v>30</v>
      </c>
      <c r="B17" s="51"/>
      <c r="C17" s="51"/>
      <c r="D17" s="54"/>
      <c r="E17" s="55"/>
      <c r="F17" s="56"/>
      <c r="G17" s="51"/>
      <c r="H17" s="52"/>
      <c r="I17" s="51"/>
      <c r="J17" s="51"/>
      <c r="K17" s="37"/>
      <c r="L17" s="37"/>
    </row>
    <row r="18" spans="1:12" ht="18" x14ac:dyDescent="0.15">
      <c r="A18" s="51" t="s">
        <v>31</v>
      </c>
      <c r="B18" s="51"/>
      <c r="C18" s="51"/>
      <c r="D18" s="54"/>
      <c r="E18" s="55"/>
      <c r="F18" s="56"/>
      <c r="G18" s="51"/>
      <c r="H18" s="52"/>
      <c r="I18" s="51"/>
      <c r="J18" s="51"/>
      <c r="K18" s="37"/>
      <c r="L18" s="37"/>
    </row>
    <row r="19" spans="1:12" ht="18" x14ac:dyDescent="0.15">
      <c r="A19" s="51"/>
      <c r="B19" s="51"/>
      <c r="C19" s="51"/>
      <c r="D19" s="54"/>
      <c r="E19" s="55"/>
      <c r="F19" s="56"/>
      <c r="G19" s="51"/>
      <c r="H19" s="52"/>
      <c r="I19" s="51"/>
      <c r="J19" s="51"/>
      <c r="K19" s="37"/>
      <c r="L19" s="37"/>
    </row>
    <row r="20" spans="1:12" ht="18" x14ac:dyDescent="0.15">
      <c r="A20" s="51"/>
      <c r="B20" s="51"/>
      <c r="C20" s="51"/>
      <c r="D20" s="54"/>
      <c r="E20" s="55"/>
      <c r="F20" s="56"/>
      <c r="G20" s="51"/>
      <c r="H20" s="52"/>
      <c r="I20" s="51"/>
      <c r="J20" s="51"/>
      <c r="K20" s="37"/>
      <c r="L20" s="37"/>
    </row>
    <row r="21" spans="1:12" ht="18" x14ac:dyDescent="0.15">
      <c r="A21" s="51"/>
      <c r="B21" s="51"/>
      <c r="C21" s="51"/>
      <c r="D21" s="54"/>
      <c r="E21" s="55"/>
      <c r="F21" s="56"/>
      <c r="G21" s="51"/>
      <c r="H21" s="52"/>
      <c r="I21" s="51"/>
      <c r="J21" s="51"/>
      <c r="K21" s="37"/>
      <c r="L21" s="37"/>
    </row>
    <row r="22" spans="1:12" ht="18" x14ac:dyDescent="0.15">
      <c r="A22" s="51"/>
      <c r="B22" s="51"/>
      <c r="C22" s="51"/>
      <c r="D22" s="54"/>
      <c r="E22" s="55"/>
      <c r="F22" s="56"/>
      <c r="G22" s="51"/>
      <c r="H22" s="52"/>
      <c r="I22" s="51"/>
      <c r="J22" s="51"/>
      <c r="K22" s="37"/>
      <c r="L22" s="37"/>
    </row>
    <row r="23" spans="1:12" ht="18" x14ac:dyDescent="0.15">
      <c r="A23" s="51"/>
      <c r="B23" s="51"/>
      <c r="C23" s="51"/>
      <c r="D23" s="54"/>
      <c r="E23" s="55"/>
      <c r="F23" s="56"/>
      <c r="G23" s="51"/>
      <c r="H23" s="52"/>
      <c r="I23" s="51"/>
      <c r="J23" s="51"/>
      <c r="K23" s="37"/>
      <c r="L23" s="37"/>
    </row>
    <row r="24" spans="1:12" ht="18" x14ac:dyDescent="0.15">
      <c r="A24" s="51"/>
      <c r="B24" s="51"/>
      <c r="C24" s="51"/>
      <c r="D24" s="54"/>
      <c r="E24" s="55"/>
      <c r="F24" s="56"/>
      <c r="G24" s="51"/>
      <c r="H24" s="52"/>
      <c r="I24" s="51"/>
      <c r="J24" s="51"/>
      <c r="K24" s="37"/>
      <c r="L24" s="37"/>
    </row>
  </sheetData>
  <mergeCells count="30">
    <mergeCell ref="D23:F23"/>
    <mergeCell ref="D19:F19"/>
    <mergeCell ref="D24:F24"/>
    <mergeCell ref="D18:F18"/>
    <mergeCell ref="D20:F20"/>
    <mergeCell ref="D21:F21"/>
    <mergeCell ref="D22:F22"/>
    <mergeCell ref="D17:F17"/>
    <mergeCell ref="B2:D2"/>
    <mergeCell ref="J6:J7"/>
    <mergeCell ref="H2:J2"/>
    <mergeCell ref="H6:H7"/>
    <mergeCell ref="I6:I7"/>
    <mergeCell ref="A5:D5"/>
    <mergeCell ref="H3:J3"/>
    <mergeCell ref="H4:J4"/>
    <mergeCell ref="G6:G7"/>
    <mergeCell ref="D10:F10"/>
    <mergeCell ref="D13:F13"/>
    <mergeCell ref="D14:F14"/>
    <mergeCell ref="D8:F8"/>
    <mergeCell ref="D16:F16"/>
    <mergeCell ref="A6:A7"/>
    <mergeCell ref="D15:F15"/>
    <mergeCell ref="B6:B7"/>
    <mergeCell ref="C6:C7"/>
    <mergeCell ref="D12:F12"/>
    <mergeCell ref="D11:F11"/>
    <mergeCell ref="D9:F9"/>
    <mergeCell ref="D6:F7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1" sqref="F21"/>
    </sheetView>
  </sheetViews>
  <sheetFormatPr baseColWidth="10" defaultColWidth="8.83203125" defaultRowHeight="14" x14ac:dyDescent="0.15"/>
  <cols>
    <col min="3" max="3" width="22.83203125" customWidth="1"/>
    <col min="7" max="7" width="18.83203125" customWidth="1"/>
  </cols>
  <sheetData>
    <row r="1" spans="1:7" ht="23" x14ac:dyDescent="0.25">
      <c r="A1" s="3" t="s">
        <v>12</v>
      </c>
      <c r="B1" s="4"/>
      <c r="C1" s="5"/>
      <c r="D1" s="5"/>
      <c r="E1" s="5"/>
      <c r="F1" s="5"/>
      <c r="G1" s="6"/>
    </row>
    <row r="2" spans="1:7" ht="14.25" customHeight="1" x14ac:dyDescent="0.25">
      <c r="A2" s="3"/>
      <c r="B2" s="4"/>
      <c r="C2" s="5"/>
      <c r="D2" s="5"/>
      <c r="E2" s="5"/>
      <c r="F2" s="5"/>
      <c r="G2" s="6"/>
    </row>
    <row r="3" spans="1:7" x14ac:dyDescent="0.15">
      <c r="B3" s="7" t="s">
        <v>11</v>
      </c>
      <c r="C3" s="5"/>
      <c r="D3" s="5"/>
      <c r="E3" s="5"/>
      <c r="F3" s="5"/>
      <c r="G3" s="6"/>
    </row>
    <row r="4" spans="1:7" x14ac:dyDescent="0.15">
      <c r="B4" s="7" t="s">
        <v>8</v>
      </c>
      <c r="C4" s="35"/>
      <c r="D4" s="7"/>
      <c r="E4" s="7"/>
      <c r="F4" s="7"/>
      <c r="G4" s="7"/>
    </row>
    <row r="5" spans="1:7" x14ac:dyDescent="0.15">
      <c r="A5" s="7"/>
      <c r="B5" s="7"/>
      <c r="C5" s="7"/>
      <c r="D5" s="7"/>
      <c r="E5" s="7"/>
      <c r="F5" s="7"/>
      <c r="G5" s="7"/>
    </row>
    <row r="6" spans="1:7" x14ac:dyDescent="0.15">
      <c r="A6" s="7"/>
      <c r="B6" s="7"/>
      <c r="C6" s="7"/>
      <c r="D6" s="7"/>
      <c r="E6" s="7"/>
      <c r="F6" s="7"/>
      <c r="G6" s="7"/>
    </row>
    <row r="7" spans="1:7" ht="26" x14ac:dyDescent="0.15">
      <c r="A7" s="8"/>
      <c r="B7" s="18" t="s">
        <v>14</v>
      </c>
      <c r="C7" s="19" t="s">
        <v>15</v>
      </c>
      <c r="D7" s="20" t="s">
        <v>26</v>
      </c>
      <c r="E7" s="19" t="s">
        <v>7</v>
      </c>
      <c r="F7" s="19" t="s">
        <v>27</v>
      </c>
      <c r="G7" s="21" t="s">
        <v>16</v>
      </c>
    </row>
    <row r="8" spans="1:7" s="26" customFormat="1" x14ac:dyDescent="0.15">
      <c r="A8" s="28"/>
      <c r="B8" s="29">
        <v>1</v>
      </c>
      <c r="C8" s="30" t="s">
        <v>33</v>
      </c>
      <c r="D8" s="31">
        <f>'Patient-Clinical Data'!B3</f>
        <v>0</v>
      </c>
      <c r="E8" s="30">
        <f>'Patient-Clinical Data'!B4</f>
        <v>0</v>
      </c>
      <c r="F8" s="30">
        <f>'Patient-Clinical Data'!D3</f>
        <v>0</v>
      </c>
      <c r="G8" s="31">
        <f>'Patient-Clinical Data'!D4</f>
        <v>8</v>
      </c>
    </row>
    <row r="9" spans="1:7" x14ac:dyDescent="0.15">
      <c r="A9" s="7"/>
      <c r="B9" s="16"/>
      <c r="C9" s="15"/>
      <c r="D9" s="32"/>
      <c r="E9" s="14"/>
      <c r="F9" s="14"/>
      <c r="G9" s="17"/>
    </row>
    <row r="10" spans="1:7" x14ac:dyDescent="0.15">
      <c r="A10" s="7"/>
      <c r="B10" s="22"/>
      <c r="C10" s="23" t="s">
        <v>17</v>
      </c>
      <c r="D10" s="24">
        <f>SUM(D6:D9)</f>
        <v>0</v>
      </c>
      <c r="E10" s="24">
        <f>SUM(E6:E9)</f>
        <v>0</v>
      </c>
      <c r="F10" s="24">
        <f>SUM(F6:F9)</f>
        <v>0</v>
      </c>
      <c r="G10" s="25">
        <f>SUM(G6:G9)</f>
        <v>8</v>
      </c>
    </row>
    <row r="11" spans="1:7" x14ac:dyDescent="0.15">
      <c r="A11" s="7"/>
      <c r="B11" s="9"/>
      <c r="C11" s="7"/>
      <c r="D11" s="10"/>
      <c r="E11" s="11"/>
      <c r="F11" s="11"/>
      <c r="G11" s="11"/>
    </row>
    <row r="12" spans="1:7" x14ac:dyDescent="0.15">
      <c r="A12" s="7"/>
      <c r="B12" s="7"/>
      <c r="C12" s="7" t="s">
        <v>18</v>
      </c>
      <c r="D12" s="7"/>
      <c r="E12" s="12">
        <f>(D10+E10)*100/G10</f>
        <v>0</v>
      </c>
      <c r="F12" s="7" t="s">
        <v>19</v>
      </c>
      <c r="G12" s="13"/>
    </row>
    <row r="13" spans="1:7" x14ac:dyDescent="0.15">
      <c r="A13" s="7"/>
      <c r="B13" s="7"/>
      <c r="C13" s="7" t="s">
        <v>20</v>
      </c>
      <c r="D13" s="7"/>
      <c r="E13" s="12">
        <f>D10*100/G10</f>
        <v>0</v>
      </c>
      <c r="F13" s="7" t="s">
        <v>19</v>
      </c>
      <c r="G13" s="13"/>
    </row>
  </sheetData>
  <phoneticPr fontId="9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Patient-Clinical Data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Microsoft Office User</cp:lastModifiedBy>
  <cp:lastPrinted>2006-08-02T10:15:15Z</cp:lastPrinted>
  <dcterms:created xsi:type="dcterms:W3CDTF">2002-07-27T17:17:25Z</dcterms:created>
  <dcterms:modified xsi:type="dcterms:W3CDTF">2018-03-14T00:04:59Z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