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25.xml"/>
  <Override ContentType="application/vnd.openxmlformats-officedocument.spreadsheetml.pivotTable+xml" PartName="/xl/pivotTables/pivotTable50.xml"/>
  <Override ContentType="application/vnd.openxmlformats-officedocument.spreadsheetml.pivotTable+xml" PartName="/xl/pivotTables/pivotTable68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42.xml"/>
  <Override ContentType="application/vnd.openxmlformats-officedocument.spreadsheetml.pivotTable+xml" PartName="/xl/pivotTables/pivotTable33.xml"/>
  <Override ContentType="application/vnd.openxmlformats-officedocument.spreadsheetml.pivotTable+xml" PartName="/xl/pivotTables/pivotTable85.xml"/>
  <Override ContentType="application/vnd.openxmlformats-officedocument.spreadsheetml.pivotTable+xml" PartName="/xl/pivotTables/pivotTable76.xml"/>
  <Override ContentType="application/vnd.openxmlformats-officedocument.spreadsheetml.pivotTable+xml" PartName="/xl/pivotTables/pivotTable41.xml"/>
  <Override ContentType="application/vnd.openxmlformats-officedocument.spreadsheetml.pivotTable+xml" PartName="/xl/pivotTables/pivotTable69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24.xml"/>
  <Override ContentType="application/vnd.openxmlformats-officedocument.spreadsheetml.pivotTable+xml" PartName="/xl/pivotTables/pivotTable26.xml"/>
  <Override ContentType="application/vnd.openxmlformats-officedocument.spreadsheetml.pivotTable+xml" PartName="/xl/pivotTables/pivotTable18.xml"/>
  <Override ContentType="application/vnd.openxmlformats-officedocument.spreadsheetml.pivotTable+xml" PartName="/xl/pivotTables/pivotTable67.xml"/>
  <Override ContentType="application/vnd.openxmlformats-officedocument.spreadsheetml.pivotTable+xml" PartName="/xl/pivotTables/pivotTable75.xml"/>
  <Override ContentType="application/vnd.openxmlformats-officedocument.spreadsheetml.pivotTable+xml" PartName="/xl/pivotTables/pivotTable32.xml"/>
  <Override ContentType="application/vnd.openxmlformats-officedocument.spreadsheetml.pivotTable+xml" PartName="/xl/pivotTables/pivotTable84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83.xml"/>
  <Override ContentType="application/vnd.openxmlformats-officedocument.spreadsheetml.pivotTable+xml" PartName="/xl/pivotTables/pivotTable40.xml"/>
  <Override ContentType="application/vnd.openxmlformats-officedocument.spreadsheetml.pivotTable+xml" PartName="/xl/pivotTables/pivotTable66.xml"/>
  <Override ContentType="application/vnd.openxmlformats-officedocument.spreadsheetml.pivotTable+xml" PartName="/xl/pivotTables/pivotTable23.xml"/>
  <Override ContentType="application/vnd.openxmlformats-officedocument.spreadsheetml.pivotTable+xml" PartName="/xl/pivotTables/pivotTable2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82.xml"/>
  <Override ContentType="application/vnd.openxmlformats-officedocument.spreadsheetml.pivotTable+xml" PartName="/xl/pivotTables/pivotTable22.xml"/>
  <Override ContentType="application/vnd.openxmlformats-officedocument.spreadsheetml.pivotTable+xml" PartName="/xl/pivotTables/pivotTable58.xml"/>
  <Override ContentType="application/vnd.openxmlformats-officedocument.spreadsheetml.pivotTable+xml" PartName="/xl/pivotTables/pivotTable28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35.xml"/>
  <Override ContentType="application/vnd.openxmlformats-officedocument.spreadsheetml.pivotTable+xml" PartName="/xl/pivotTables/pivotTable78.xml"/>
  <Override ContentType="application/vnd.openxmlformats-officedocument.spreadsheetml.pivotTable+xml" PartName="/xl/pivotTables/pivotTable52.xml"/>
  <Override ContentType="application/vnd.openxmlformats-officedocument.spreadsheetml.pivotTable+xml" PartName="/xl/pivotTables/pivotTable65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81.xml"/>
  <Override ContentType="application/vnd.openxmlformats-officedocument.spreadsheetml.pivotTable+xml" PartName="/xl/pivotTables/pivotTable59.xml"/>
  <Override ContentType="application/vnd.openxmlformats-officedocument.spreadsheetml.pivotTable+xml" PartName="/xl/pivotTables/pivotTable34.xml"/>
  <Override ContentType="application/vnd.openxmlformats-officedocument.spreadsheetml.pivotTable+xml" PartName="/xl/pivotTables/pivotTable77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21.xml"/>
  <Override ContentType="application/vnd.openxmlformats-officedocument.spreadsheetml.pivotTable+xml" PartName="/xl/pivotTables/pivotTable29.xml"/>
  <Override ContentType="application/vnd.openxmlformats-officedocument.spreadsheetml.pivotTable+xml" PartName="/xl/pivotTables/pivotTable64.xml"/>
  <Override ContentType="application/vnd.openxmlformats-officedocument.spreadsheetml.pivotTable+xml" PartName="/xl/pivotTables/pivotTable51.xml"/>
  <Override ContentType="application/vnd.openxmlformats-officedocument.spreadsheetml.pivotTable+xml" PartName="/xl/pivotTables/pivotTable20.xml"/>
  <Override ContentType="application/vnd.openxmlformats-officedocument.spreadsheetml.pivotTable+xml" PartName="/xl/pivotTables/pivotTable55.xml"/>
  <Override ContentType="application/vnd.openxmlformats-officedocument.spreadsheetml.pivotTable+xml" PartName="/xl/pivotTables/pivotTable80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47.xml"/>
  <Override ContentType="application/vnd.openxmlformats-officedocument.spreadsheetml.pivotTable+xml" PartName="/xl/pivotTables/pivotTable72.xml"/>
  <Override ContentType="application/vnd.openxmlformats-officedocument.spreadsheetml.pivotTable+xml" PartName="/xl/pivotTables/pivotTable46.xml"/>
  <Override ContentType="application/vnd.openxmlformats-officedocument.spreadsheetml.pivotTable+xml" PartName="/xl/pivotTables/pivotTable54.xml"/>
  <Override ContentType="application/vnd.openxmlformats-officedocument.spreadsheetml.pivotTable+xml" PartName="/xl/pivotTables/pivotTable63.xml"/>
  <Override ContentType="application/vnd.openxmlformats-officedocument.spreadsheetml.pivotTable+xml" PartName="/xl/pivotTables/pivotTable3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62.xml"/>
  <Override ContentType="application/vnd.openxmlformats-officedocument.spreadsheetml.pivotTable+xml" PartName="/xl/pivotTables/pivotTable48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5.xml"/>
  <Override ContentType="application/vnd.openxmlformats-officedocument.spreadsheetml.pivotTable+xml" PartName="/xl/pivotTables/pivotTable70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1.xml"/>
  <Override ContentType="application/vnd.openxmlformats-officedocument.spreadsheetml.pivotTable+xml" PartName="/xl/pivotTables/pivotTable53.xml"/>
  <Override ContentType="application/vnd.openxmlformats-officedocument.spreadsheetml.pivotTable+xml" PartName="/xl/pivotTables/pivotTable88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79.xml"/>
  <Override ContentType="application/vnd.openxmlformats-officedocument.spreadsheetml.pivotTable+xml" PartName="/xl/pivotTables/pivotTable49.xml"/>
  <Override ContentType="application/vnd.openxmlformats-officedocument.spreadsheetml.pivotTable+xml" PartName="/xl/pivotTables/pivotTable74.xml"/>
  <Override ContentType="application/vnd.openxmlformats-officedocument.spreadsheetml.pivotTable+xml" PartName="/xl/pivotTables/pivotTable36.xml"/>
  <Override ContentType="application/vnd.openxmlformats-officedocument.spreadsheetml.pivotTable+xml" PartName="/xl/pivotTables/pivotTable6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57.xml"/>
  <Override ContentType="application/vnd.openxmlformats-officedocument.spreadsheetml.pivotTable+xml" PartName="/xl/pivotTables/pivotTable87.xml"/>
  <Override ContentType="application/vnd.openxmlformats-officedocument.spreadsheetml.pivotTable+xml" PartName="/xl/pivotTables/pivotTable19.xml"/>
  <Override ContentType="application/vnd.openxmlformats-officedocument.spreadsheetml.pivotTable+xml" PartName="/xl/pivotTables/pivotTable44.xml"/>
  <Override ContentType="application/vnd.openxmlformats-officedocument.spreadsheetml.pivotTable+xml" PartName="/xl/pivotTables/pivotTable3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37.xml"/>
  <Override ContentType="application/vnd.openxmlformats-officedocument.spreadsheetml.pivotTable+xml" PartName="/xl/pivotTables/pivotTable86.xml"/>
  <Override ContentType="application/vnd.openxmlformats-officedocument.spreadsheetml.pivotTable+xml" PartName="/xl/pivotTables/pivotTable43.xml"/>
  <Override ContentType="application/vnd.openxmlformats-officedocument.spreadsheetml.pivotTable+xml" PartName="/xl/pivotTables/pivotTable56.xml"/>
  <Override ContentType="application/vnd.openxmlformats-officedocument.spreadsheetml.pivotTable+xml" PartName="/xl/pivotTables/pivotTable30.xml"/>
  <Override ContentType="application/vnd.openxmlformats-officedocument.spreadsheetml.pivotTable+xml" PartName="/xl/pivotTables/pivotTable73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60.xml"/>
  <Override ContentType="application/vnd.openxmlformats-officedocument.spreadsheetml.pivotTable+xml" PartName="/xl/pivotTables/pivotTable38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フォームの回答 1" sheetId="1" r:id="rId3"/>
    <sheet state="visible" name="GeneralQ" sheetId="2" r:id="rId4"/>
    <sheet state="visible" name="シート11" sheetId="3" r:id="rId5"/>
    <sheet state="visible" name="検証" sheetId="4" r:id="rId6"/>
    <sheet state="visible" name="統合データ" sheetId="5" r:id="rId7"/>
    <sheet state="visible" name="ピボット テーブル 1" sheetId="6" r:id="rId8"/>
    <sheet state="visible" name="シート3" sheetId="7" r:id="rId9"/>
    <sheet state="visible" name="本データ" sheetId="8" r:id="rId10"/>
    <sheet state="visible" name="ピボット テーブル 3" sheetId="9" r:id="rId11"/>
    <sheet state="visible" name="シート4" sheetId="10" r:id="rId12"/>
    <sheet state="visible" name="FaceSheet" sheetId="11" r:id="rId13"/>
    <sheet state="visible" name="本データ のコピー" sheetId="12" r:id="rId14"/>
    <sheet state="visible" name="Beer" sheetId="13" r:id="rId15"/>
    <sheet state="visible" name="vlookup用" sheetId="14" r:id="rId16"/>
    <sheet state="visible" name="シート12" sheetId="15" r:id="rId17"/>
    <sheet state="visible" name="Sake" sheetId="16" r:id="rId18"/>
    <sheet state="visible" name="General vlookup" sheetId="17" r:id="rId19"/>
    <sheet state="visible" name="Liqueur" sheetId="18" r:id="rId20"/>
    <sheet state="visible" name="Whisky" sheetId="19" r:id="rId21"/>
    <sheet state="visible" name="Shouchu" sheetId="20" r:id="rId22"/>
    <sheet state="visible" name="QR" sheetId="21" r:id="rId23"/>
  </sheets>
  <definedNames/>
  <calcPr/>
  <pivotCaches>
    <pivotCache cacheId="0" r:id="rId24"/>
    <pivotCache cacheId="1" r:id="rId25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Top10%（同率含む）計13
	-Yoshiki Ohkanda</t>
      </text>
    </comment>
  </commentList>
</comments>
</file>

<file path=xl/sharedStrings.xml><?xml version="1.0" encoding="utf-8"?>
<sst xmlns="http://schemas.openxmlformats.org/spreadsheetml/2006/main" count="11856" uniqueCount="809">
  <si>
    <t>タイムスタンプ</t>
  </si>
  <si>
    <t>無題の質問</t>
  </si>
  <si>
    <t>ID</t>
  </si>
  <si>
    <t>Q1</t>
  </si>
  <si>
    <t>Q2</t>
  </si>
  <si>
    <t>Q3</t>
  </si>
  <si>
    <t>Q4</t>
  </si>
  <si>
    <t>Q5</t>
  </si>
  <si>
    <t>Q6</t>
  </si>
  <si>
    <t>Q7</t>
  </si>
  <si>
    <t>Q8</t>
  </si>
  <si>
    <t>F1</t>
  </si>
  <si>
    <t>F2</t>
  </si>
  <si>
    <t>F3</t>
  </si>
  <si>
    <t>F4</t>
  </si>
  <si>
    <t>F5</t>
  </si>
  <si>
    <t>F6</t>
  </si>
  <si>
    <t>F7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</si>
  <si>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</si>
  <si>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</si>
  <si>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</si>
  <si>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</si>
  <si>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</si>
  <si>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</si>
  <si>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</si>
  <si>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</si>
  <si>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</si>
  <si>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</si>
  <si>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Q19-1</t>
  </si>
  <si>
    <t>Q19-2</t>
  </si>
  <si>
    <t>Q19-3</t>
  </si>
  <si>
    <t>Q19-4</t>
  </si>
  <si>
    <t>Q19-5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</si>
  <si>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</si>
  <si>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</si>
  <si>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</si>
  <si>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</si>
  <si>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</si>
  <si>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</si>
  <si>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</si>
  <si>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</si>
  <si>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</si>
  <si>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</si>
  <si>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Q30-1</t>
  </si>
  <si>
    <t>Q30-2</t>
  </si>
  <si>
    <t>Q30-3</t>
  </si>
  <si>
    <t>Q30-4</t>
  </si>
  <si>
    <t>Q30-5</t>
  </si>
  <si>
    <t>Q30-6</t>
  </si>
  <si>
    <t>Q30-7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</si>
  <si>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</si>
  <si>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</si>
  <si>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</si>
  <si>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</si>
  <si>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</si>
  <si>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</si>
  <si>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</si>
  <si>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</si>
  <si>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</si>
  <si>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</si>
  <si>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Q41-1</t>
  </si>
  <si>
    <t>Q41-2</t>
  </si>
  <si>
    <t>Q41-3</t>
  </si>
  <si>
    <t>Q41-4</t>
  </si>
  <si>
    <t>Q41-5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</si>
  <si>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</si>
  <si>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</si>
  <si>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</si>
  <si>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</si>
  <si>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</si>
  <si>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</si>
  <si>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</si>
  <si>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</si>
  <si>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</si>
  <si>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</si>
  <si>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Q52-1</t>
  </si>
  <si>
    <t>Q52-2</t>
  </si>
  <si>
    <t>Q52-3</t>
  </si>
  <si>
    <t>Q52-4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</si>
  <si>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</si>
  <si>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</si>
  <si>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</si>
  <si>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</si>
  <si>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</si>
  <si>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</si>
  <si>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</si>
  <si>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</si>
  <si>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</si>
  <si>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</si>
  <si>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Q63-1</t>
  </si>
  <si>
    <t>Q63-2</t>
  </si>
  <si>
    <t>Q63-3</t>
  </si>
  <si>
    <t>Q63-4</t>
  </si>
  <si>
    <t>日本産の酒類を飲んだことがありますか？</t>
  </si>
  <si>
    <t>日本酒を飲んだことがありますか？</t>
  </si>
  <si>
    <t>日本産ビールを飲んだことがありますか？</t>
  </si>
  <si>
    <t>日本産のウイスキーを飲んだことがありますか？</t>
  </si>
  <si>
    <t>日本産のリキュールを飲んだことがありますか？</t>
  </si>
  <si>
    <t>日本産の焼酎を飲んだことがありますか？</t>
  </si>
  <si>
    <t>飲んだことがある日本産酒類の名前を教えてください。</t>
  </si>
  <si>
    <t>日本産酒類の中で最も好きな商品はなんですか？</t>
  </si>
  <si>
    <t>【頻度】お酒を飲む頻度はどれくらいですか？（日本産に限らず酒類全般）</t>
  </si>
  <si>
    <t>【金額】月における酒類に対する支出額はいくらですか？（日本産に限らず酒類全般）</t>
  </si>
  <si>
    <t>【金額】月における”日本産の酒類”に対する支出額はいくらですか？</t>
  </si>
  <si>
    <t>【場所】日本産酒類を主にどこで購入しますか？</t>
  </si>
  <si>
    <t>性別</t>
  </si>
  <si>
    <t>人種</t>
  </si>
  <si>
    <t>年齢</t>
  </si>
  <si>
    <t>世帯人数</t>
  </si>
  <si>
    <t>職業</t>
  </si>
  <si>
    <t>年収</t>
  </si>
  <si>
    <t>世帯収入（年）</t>
  </si>
  <si>
    <t>【接点】日本産酒類をどこで知りましたか？</t>
  </si>
  <si>
    <t>日本産ビールを飲んだきっかけはなんですか？</t>
  </si>
  <si>
    <t>【頻度】日本産ビールを飲む頻度はどれくらいですか？</t>
  </si>
  <si>
    <t>前回日本産ビールを飲んだのはいつですか？</t>
  </si>
  <si>
    <t>【総合評価】日本産ビールの "総合評価" は何点ですか？（100点満点）</t>
  </si>
  <si>
    <t>【期待値】日本産ビールを飲む以前の、日本産ビールに対する "期待値" は何点でしたか？（100点満点）</t>
  </si>
  <si>
    <t>【品質】日本産ビールの ”品質” は何点ですか？（100点満点）</t>
  </si>
  <si>
    <t>【価値】日本産ビールの "価値" は何点ですか？（100点満点）</t>
  </si>
  <si>
    <t>【推奨度】日本産ビールの推奨度は何点ですか？（100点満点）</t>
  </si>
  <si>
    <t>【再購買意欲】日本産ビールをもう一度飲みたいと思う度合いは何点ですか？（100点満点）</t>
  </si>
  <si>
    <t>ビールの "ビターテイスト" はどれくらい好きですか？（100点満点）</t>
  </si>
  <si>
    <t>How much do you like the “sweet taste” of beer? Please give  out of 100.</t>
  </si>
  <si>
    <t>How much do you like the ”sour taste” of beer? Please  scores out 100.</t>
  </si>
  <si>
    <t>How much do you like the “rich taste” of beer? Please give scores out of 100.</t>
  </si>
  <si>
    <t>How much do you like the “sharpness” in taste of beer? Please give scores out of 100.</t>
  </si>
  <si>
    <t>How did you know Sake?</t>
  </si>
  <si>
    <t>What made you drink Sake?</t>
  </si>
  <si>
    <t>How often do you drink Sake?</t>
  </si>
  <si>
    <t>When did you drink Sake last time?</t>
  </si>
  <si>
    <t>How many scores would you give Sake out of 100?</t>
  </si>
  <si>
    <t>How high was your expectation for Sake before you drank it? Please give scores out of 100.</t>
  </si>
  <si>
    <t>What do you think about the quality of Sake? Please give scores out of 100.</t>
  </si>
  <si>
    <t>What do you think about the value of Sake? Please give scores out of 100.</t>
  </si>
  <si>
    <t>How much do you recommend Sake? Please give scores out of 100.</t>
  </si>
  <si>
    <t>How much do you want to drink Sake again? Please give cores out of 100.</t>
  </si>
  <si>
    <t>How much do you like the “dry taste” of Sake? Please give scores out of 100.</t>
  </si>
  <si>
    <t>How much do you like the “sweet taste” of Sake? Please give scores out of 100.</t>
  </si>
  <si>
    <t>How much do you like the “strong aroma” of Sake? Please give scores out of 100.</t>
  </si>
  <si>
    <t>How much do you like the “light aroma” of Sake? Please give scores out of 100.</t>
  </si>
  <si>
    <t>How much do you like the “sour taste” of Sake? Please give scores out of 100.</t>
  </si>
  <si>
    <t>How much do you like the “cleanness” in taste of Sake? Please give scores out of 100.</t>
  </si>
  <si>
    <t>How much do you like the “rich taste” of Sake? Please give scores out of 100.</t>
  </si>
  <si>
    <t>How did you know whisky?</t>
  </si>
  <si>
    <t>What made you drink whisky?</t>
  </si>
  <si>
    <t>How often do you drink whisky?</t>
  </si>
  <si>
    <t>When did you drink whisky last time?</t>
  </si>
  <si>
    <t>How many scores would you give whisky out of 100?</t>
  </si>
  <si>
    <t>How high was your expectation for whisky before you drank it? Please give scores out of 100.</t>
  </si>
  <si>
    <t>What do you think about the quality of whisky? Please give scores out of 100.</t>
  </si>
  <si>
    <t>What do you think about the value of whisky? Please give scores out of 100.</t>
  </si>
  <si>
    <t>How much do you recommend whisky? Please give scores out of 100.</t>
  </si>
  <si>
    <t>How much do you want to drink whisky again? Please give cores out of 100.</t>
  </si>
  <si>
    <t>How much do you like the “cleaness” in taste of whisky? Please give scores out of 100.</t>
  </si>
  <si>
    <t>How much do you like the “velvety taste” of whisky?  Please give scores out of 100.</t>
  </si>
  <si>
    <t>How much do you like the “sharpness” in taste of whisky? Please give scores out of 100.</t>
  </si>
  <si>
    <t>How much do you like the “rich taste” of whisky? Please give scores out of 100.</t>
  </si>
  <si>
    <t>How much do you like the “strong aroma” of whisky? Please give scores out of 100.</t>
  </si>
  <si>
    <t>How did you know liqueur?</t>
  </si>
  <si>
    <t>What made you drink liqueur?</t>
  </si>
  <si>
    <t>How often do you drink liqueur?</t>
  </si>
  <si>
    <t>When did you drink liqueur last time?</t>
  </si>
  <si>
    <t>How many scores would you give liqueur out of 100?</t>
  </si>
  <si>
    <t>How high was your expectation for liqueur before you drank it? Please give scores out of 100.</t>
  </si>
  <si>
    <t>What do you think about the quality of liqueur? Please give scores out of 100.</t>
  </si>
  <si>
    <t>What do you think about the value of liqueur? Please give scores out of 100.</t>
  </si>
  <si>
    <t>How much do you recommend liqueur? Please give scores out of 100.</t>
  </si>
  <si>
    <t>How much do you want to drink liqueur again? Please give cores out of 100.</t>
  </si>
  <si>
    <t>How much do you like the “velvety taste” of liqueur? Please give scores out of 100.</t>
  </si>
  <si>
    <t>How much do you like the “thick taste” of liqueur? Please give scores out of 100.</t>
  </si>
  <si>
    <t>How much do you like the “fruity aroma” of liqueur? Please give scores out of 100.</t>
  </si>
  <si>
    <t>How much do you like the “cleaness” in taste of liqueur? Please give scores out of 100.</t>
  </si>
  <si>
    <t>How did you know Shochu?</t>
  </si>
  <si>
    <t>What made you drink Shochu?</t>
  </si>
  <si>
    <t>How often do you drink Shochu?</t>
  </si>
  <si>
    <t>When did you drink Shochu last time?</t>
  </si>
  <si>
    <t>How many scores would you give Shochu out of 100?</t>
  </si>
  <si>
    <t>How high was your expectation for Shochu before you drank it? Please give scores out of 100.</t>
  </si>
  <si>
    <t>What do you think about the quality of Shochu? Please give scores out of 100.</t>
  </si>
  <si>
    <t>What do you think about the value of Shochu? Please give scores out of 100.</t>
  </si>
  <si>
    <t>How much do you recommend Shochu? Please give scores out of 100.</t>
  </si>
  <si>
    <t>How much do you want to drink Shochu again? Please give cores out of 100.</t>
  </si>
  <si>
    <t>How much do you like the “strong aroma” of Shochu? Please give scores out of 100.</t>
  </si>
  <si>
    <t>How much do you like the “fruity aroma” of Shochu? Please give scores out of 100.</t>
  </si>
  <si>
    <t>How much do you like the “velvety taste” of Shochu? Please give scores out of 100.</t>
  </si>
  <si>
    <t>How much do you like the “rich taste” of Shochu? Please give scores out of 100.</t>
  </si>
  <si>
    <t>Sake</t>
  </si>
  <si>
    <t>Beer</t>
  </si>
  <si>
    <t>Whisky</t>
  </si>
  <si>
    <t>Liqueur</t>
  </si>
  <si>
    <t>Shochu</t>
  </si>
  <si>
    <t>Dassai</t>
  </si>
  <si>
    <t>Juyondai</t>
  </si>
  <si>
    <t>Kuheiji</t>
  </si>
  <si>
    <t>Aramasa</t>
  </si>
  <si>
    <t>Jozen</t>
  </si>
  <si>
    <t>sake-other</t>
  </si>
  <si>
    <t>Kirin</t>
  </si>
  <si>
    <t>Asahi</t>
  </si>
  <si>
    <t>Sapporo</t>
  </si>
  <si>
    <t>Hitachino</t>
  </si>
  <si>
    <t>Coedo</t>
  </si>
  <si>
    <t>beer-other</t>
  </si>
  <si>
    <t>Hakushu</t>
  </si>
  <si>
    <t>Hibiki</t>
  </si>
  <si>
    <t>Taketsuru</t>
  </si>
  <si>
    <t>Yoichi</t>
  </si>
  <si>
    <t>Yamasaki</t>
  </si>
  <si>
    <t>whisky-other</t>
  </si>
  <si>
    <t>Choya plum wine</t>
  </si>
  <si>
    <t>Midori Lemon Liquor</t>
  </si>
  <si>
    <t>liquor-other</t>
  </si>
  <si>
    <t>Torikai</t>
  </si>
  <si>
    <t>Nakanaka</t>
  </si>
  <si>
    <t>Kirishima</t>
  </si>
  <si>
    <t>Murao</t>
  </si>
  <si>
    <t>Iichiko</t>
  </si>
  <si>
    <t>shochu-other</t>
  </si>
  <si>
    <t>Other</t>
  </si>
  <si>
    <t>Others</t>
  </si>
  <si>
    <t>Yes</t>
  </si>
  <si>
    <t>No</t>
  </si>
  <si>
    <t>チョウヤ梅酒</t>
  </si>
  <si>
    <t>月に1～4回</t>
  </si>
  <si>
    <t>その他</t>
  </si>
  <si>
    <t>Uwajumaya</t>
  </si>
  <si>
    <t>女性</t>
  </si>
  <si>
    <t>アジア人</t>
  </si>
  <si>
    <t>金融・保険</t>
  </si>
  <si>
    <t>$101~$150K</t>
  </si>
  <si>
    <t>$201~$250K</t>
  </si>
  <si>
    <t>アサヒビール</t>
  </si>
  <si>
    <t>週に2～3回</t>
  </si>
  <si>
    <t>酒類販売店（コンビニ含む）</t>
  </si>
  <si>
    <t>男性</t>
  </si>
  <si>
    <t>白人</t>
  </si>
  <si>
    <t>IT・ビジネス関連</t>
  </si>
  <si>
    <t>$81~$100K</t>
  </si>
  <si>
    <t>日本料理店</t>
  </si>
  <si>
    <t>友人からの勧め</t>
  </si>
  <si>
    <t>1か月以内</t>
  </si>
  <si>
    <t>山崎</t>
  </si>
  <si>
    <t>ヒスパニック</t>
  </si>
  <si>
    <t>宿泊業・飲食サービス</t>
  </si>
  <si>
    <t>$61~$80K</t>
  </si>
  <si>
    <t>$41~$60K</t>
  </si>
  <si>
    <t>$21~$40K</t>
  </si>
  <si>
    <t>月に1回以下</t>
  </si>
  <si>
    <t>$0~$20K</t>
  </si>
  <si>
    <t>サッポロビール</t>
  </si>
  <si>
    <t>週に4～6回</t>
  </si>
  <si>
    <t>学生</t>
  </si>
  <si>
    <t>フリーランス</t>
  </si>
  <si>
    <t>口コミ</t>
  </si>
  <si>
    <t>6か月に1回</t>
  </si>
  <si>
    <t>6か月以内</t>
  </si>
  <si>
    <t>Asian Market</t>
  </si>
  <si>
    <t>NPO</t>
  </si>
  <si>
    <t>混血</t>
  </si>
  <si>
    <t>日本料理店での注文</t>
  </si>
  <si>
    <t>1年に1回未満</t>
  </si>
  <si>
    <t>3年以上前</t>
  </si>
  <si>
    <t>酒類販売店</t>
  </si>
  <si>
    <t>キリンビール</t>
  </si>
  <si>
    <t>3か月に1回</t>
  </si>
  <si>
    <t>2か月以内</t>
  </si>
  <si>
    <t>What is the name of that alcohol?</t>
  </si>
  <si>
    <t>ビール</t>
  </si>
  <si>
    <t>日本酒</t>
  </si>
  <si>
    <t>ウイスキー</t>
  </si>
  <si>
    <t>How much do you spend on alcohol a month? (not just Japanese brand alcohol)</t>
  </si>
  <si>
    <t>How much do you spend on Japanese brand alcohol?</t>
  </si>
  <si>
    <t>飲んだことが有る人</t>
  </si>
  <si>
    <t>中央値</t>
  </si>
  <si>
    <t>飲んだことがない人</t>
  </si>
  <si>
    <t>標準偏差</t>
  </si>
  <si>
    <t>$151~$200K</t>
  </si>
  <si>
    <t>gift from friend</t>
  </si>
  <si>
    <t>1年に1回</t>
  </si>
  <si>
    <t>1年以内</t>
  </si>
  <si>
    <t>新政</t>
  </si>
  <si>
    <t>grocery store</t>
  </si>
  <si>
    <t>退職者</t>
  </si>
  <si>
    <t>Movies</t>
  </si>
  <si>
    <t>自ら購入</t>
  </si>
  <si>
    <t>3年以内</t>
  </si>
  <si>
    <t>friends</t>
  </si>
  <si>
    <t>開発</t>
  </si>
  <si>
    <t>Japan</t>
  </si>
  <si>
    <t>Have you drunk Japanese brand alcohol?</t>
  </si>
  <si>
    <t>What kind of Japanese brand alcohol have you drunk?</t>
  </si>
  <si>
    <t>JAPAN</t>
  </si>
  <si>
    <t>日本料理店以外での注文</t>
  </si>
  <si>
    <t>What is the name of alcohol that you like the best?</t>
  </si>
  <si>
    <t>How often do you drink a month?</t>
  </si>
  <si>
    <t>Where do usually get Japanese brand alcohol?</t>
  </si>
  <si>
    <t>What is your gender?</t>
  </si>
  <si>
    <t>Race</t>
  </si>
  <si>
    <t>Age</t>
  </si>
  <si>
    <t>How many people are there in your family?</t>
  </si>
  <si>
    <t>What line of employment are you in?</t>
  </si>
  <si>
    <t>How much do you make annually?</t>
  </si>
  <si>
    <t>How much your household income for 1 year?</t>
  </si>
  <si>
    <t>上善如水</t>
  </si>
  <si>
    <t>How did you know Japanese brand beer?</t>
  </si>
  <si>
    <t>What made you drink Japanese beer?</t>
  </si>
  <si>
    <t>How often do you drink Japanese beer?</t>
  </si>
  <si>
    <t>When did you drink Japanese beer last time?</t>
  </si>
  <si>
    <t>How many scores would you give Japanese beer out of 100?</t>
  </si>
  <si>
    <t>How high was your expectation for Japanese beer before you drank it? Please give scores out of 100.</t>
  </si>
  <si>
    <t>What do you think about the quality of Japanese beer? Please give scores out of 100.</t>
  </si>
  <si>
    <t>What do you think about the value of Japanese beer? Please give scores out of 100.</t>
  </si>
  <si>
    <t>How much do you recommend Japanese beer? Please give scores out of 100.</t>
  </si>
  <si>
    <t>How much do you want to drink Japanese beer again? Please give cores out of 100.</t>
  </si>
  <si>
    <t>How much do you like the “bitter taste” of beer? Please give scores out of 100.</t>
  </si>
  <si>
    <t>建設業</t>
  </si>
  <si>
    <t>テクノロジー</t>
  </si>
  <si>
    <t>毎日</t>
  </si>
  <si>
    <t>農業・林業</t>
  </si>
  <si>
    <t>some sake</t>
  </si>
  <si>
    <t>獺祭</t>
  </si>
  <si>
    <t>hot sake</t>
  </si>
  <si>
    <t>黒人</t>
  </si>
  <si>
    <t>十四代</t>
  </si>
  <si>
    <t>教育関連</t>
  </si>
  <si>
    <t>Uwajimaya</t>
  </si>
  <si>
    <t>鳥飼</t>
  </si>
  <si>
    <t>ノンバイナリー</t>
  </si>
  <si>
    <t>アート</t>
  </si>
  <si>
    <t>回答者のミス・問題文の捉え間違え・勘違いの有無</t>
  </si>
  <si>
    <t>asian grocery store</t>
  </si>
  <si>
    <t>不動産業</t>
  </si>
  <si>
    <t>定年退職</t>
  </si>
  <si>
    <t>cook book</t>
  </si>
  <si>
    <t>TV番組</t>
  </si>
  <si>
    <t>広告</t>
  </si>
  <si>
    <t>主婦</t>
  </si>
  <si>
    <t>音楽関係</t>
  </si>
  <si>
    <t>医療関係</t>
  </si>
  <si>
    <t>friend</t>
  </si>
  <si>
    <t>in japan</t>
  </si>
  <si>
    <t>エンターテイメント関係</t>
  </si>
  <si>
    <t>super market</t>
  </si>
  <si>
    <t>弁護士</t>
  </si>
  <si>
    <t>オンラインサイト</t>
  </si>
  <si>
    <t>asian super market</t>
  </si>
  <si>
    <t>uwajimaya</t>
  </si>
  <si>
    <t>宇宙関係</t>
  </si>
  <si>
    <t>エンジニアリング</t>
  </si>
  <si>
    <t>$301K~</t>
  </si>
  <si>
    <t>日本に関するイベント</t>
  </si>
  <si>
    <t>響</t>
  </si>
  <si>
    <t>メディア</t>
  </si>
  <si>
    <t>豐の梅</t>
  </si>
  <si>
    <t xml:space="preserve">Uwajimaya </t>
  </si>
  <si>
    <t>求職者</t>
  </si>
  <si>
    <t xml:space="preserve">
常陸野ネストビール</t>
  </si>
  <si>
    <t>家族からの勧め</t>
  </si>
  <si>
    <t>ウェブサイト</t>
  </si>
  <si>
    <t>Vending machine in Japan</t>
  </si>
  <si>
    <t>法</t>
  </si>
  <si>
    <t>小売業</t>
  </si>
  <si>
    <t xml:space="preserve">Grocery store </t>
  </si>
  <si>
    <t>運輸業</t>
  </si>
  <si>
    <t>Traveling to japan</t>
  </si>
  <si>
    <t>総合満足度</t>
  </si>
  <si>
    <t>期待値</t>
  </si>
  <si>
    <t>品質</t>
  </si>
  <si>
    <t>価値</t>
  </si>
  <si>
    <t>推奨度</t>
  </si>
  <si>
    <t>再購買</t>
  </si>
  <si>
    <t>トップ10%(ビール)</t>
  </si>
  <si>
    <t>トップ10%(日本酒)</t>
  </si>
  <si>
    <t>トップ10%(ウィスキー)</t>
  </si>
  <si>
    <t>ウィスキー</t>
  </si>
  <si>
    <t>Q2_Sake の COUNTA</t>
  </si>
  <si>
    <t>Q9 の COUNTA</t>
  </si>
  <si>
    <t>Q2_Sake</t>
  </si>
  <si>
    <t>Q3_Kirin</t>
  </si>
  <si>
    <t>総計</t>
  </si>
  <si>
    <t>Q2_Beer の COUNTA</t>
  </si>
  <si>
    <t>Q2_Beer</t>
  </si>
  <si>
    <t>Q3_Asahi</t>
  </si>
  <si>
    <t>Q2_Whisky の COUNTA</t>
  </si>
  <si>
    <t>Q2_Whisky</t>
  </si>
  <si>
    <t>Q3_Sapporo</t>
  </si>
  <si>
    <t>Q2_Liqueur の COUNTA</t>
  </si>
  <si>
    <t>Q2_Liqueur</t>
  </si>
  <si>
    <t>Q10 の COUNTA</t>
  </si>
  <si>
    <t>Q2_Shochu の COUNTA</t>
  </si>
  <si>
    <t>Q2_Shochu</t>
  </si>
  <si>
    <t>Q4 の COUNTA</t>
  </si>
  <si>
    <t>Q4_others の COUNTA</t>
  </si>
  <si>
    <t>Q4_others</t>
  </si>
  <si>
    <t>Q5 の COUNTA</t>
  </si>
  <si>
    <t>Q11 の COUNTA</t>
  </si>
  <si>
    <t>F1 の COUNTA</t>
  </si>
  <si>
    <t>トップ1割</t>
  </si>
  <si>
    <t>無回答</t>
  </si>
  <si>
    <t>Q3_Dassai の COUNTA</t>
  </si>
  <si>
    <t>Q3_Dassai</t>
  </si>
  <si>
    <t>Q3_Kirin の COUNTA</t>
  </si>
  <si>
    <t>Q3_Hakushu の COUNTA</t>
  </si>
  <si>
    <t>Q3_Hakushu</t>
  </si>
  <si>
    <t>Q3_Choya plum wine の COUNTA</t>
  </si>
  <si>
    <t>Q3_Choya plum wine</t>
  </si>
  <si>
    <t>Q3_Torikai の COUNTA</t>
  </si>
  <si>
    <t>Q3_Torikai</t>
  </si>
  <si>
    <t>Q6 の MEDIAN</t>
  </si>
  <si>
    <t>Q7 の MEDIAN</t>
  </si>
  <si>
    <t>Q6 の AVERAGE</t>
  </si>
  <si>
    <t>Q6 の STDEVP</t>
  </si>
  <si>
    <t>Q6 の MAX</t>
  </si>
  <si>
    <t>Q6 の MIN</t>
  </si>
  <si>
    <t>F1_others の COUNTA</t>
  </si>
  <si>
    <t>F1_others</t>
  </si>
  <si>
    <t>Q6 の COUNTA</t>
  </si>
  <si>
    <t>Q7 の AVERAGE</t>
  </si>
  <si>
    <t>Q7 の STDEVP</t>
  </si>
  <si>
    <t>Q7 の MAX</t>
  </si>
  <si>
    <t>Q7 の MIN</t>
  </si>
  <si>
    <t xml:space="preserve">  </t>
  </si>
  <si>
    <t>Q3_Juyondai</t>
  </si>
  <si>
    <t>Q3_Kuheiji</t>
  </si>
  <si>
    <t>Q3_Aramasa</t>
  </si>
  <si>
    <t>Q3_jozen</t>
  </si>
  <si>
    <t>Q3_sake-other</t>
  </si>
  <si>
    <t>Q3_Hitachino</t>
  </si>
  <si>
    <t>Q3_Coedo</t>
  </si>
  <si>
    <t>Q3_beer-other</t>
  </si>
  <si>
    <t>Q3_Hibiki</t>
  </si>
  <si>
    <t>Q3_Taketuru</t>
  </si>
  <si>
    <t>Q3_Yoichi</t>
  </si>
  <si>
    <t>Q3_Yamasaki</t>
  </si>
  <si>
    <t>Q3_Whisky-other</t>
  </si>
  <si>
    <t>Q3_Midori Lemon liqueur</t>
  </si>
  <si>
    <t>Q3_liqyor-other</t>
  </si>
  <si>
    <t>Q3_Nakanaka</t>
  </si>
  <si>
    <t>Q3_Kirishima</t>
  </si>
  <si>
    <t>Q3_Murao</t>
  </si>
  <si>
    <t>Q3_Iichiko</t>
  </si>
  <si>
    <t>Q3_shochu-other</t>
  </si>
  <si>
    <t>Q8_others</t>
  </si>
  <si>
    <t>F2_others</t>
  </si>
  <si>
    <t>F5_others</t>
  </si>
  <si>
    <t>Q9_others</t>
  </si>
  <si>
    <t>Q3_Juyondai の COUNTA</t>
  </si>
  <si>
    <t>Q10_others</t>
  </si>
  <si>
    <t>Q20_others</t>
  </si>
  <si>
    <t>Q21_others</t>
  </si>
  <si>
    <t>Q31_others</t>
  </si>
  <si>
    <t>Q32_others</t>
  </si>
  <si>
    <t>Q42_others</t>
  </si>
  <si>
    <t>Q43_others</t>
  </si>
  <si>
    <t>Q53_others</t>
  </si>
  <si>
    <t>Q54_others</t>
  </si>
  <si>
    <t>Q3_Asahi の COUNTA</t>
  </si>
  <si>
    <t>Q3_Hibiki の COUNTA</t>
  </si>
  <si>
    <t>Q3_Midori Lemon liqueur の COUNTA</t>
  </si>
  <si>
    <t>Q3_Nakanaka の COUNTA</t>
  </si>
  <si>
    <t>F2 の COUNTA</t>
  </si>
  <si>
    <t>Q7 の COUNTA</t>
  </si>
  <si>
    <t>Q3_Kuheiji の COUNTA</t>
  </si>
  <si>
    <t>Q3_Sapporo の COUNTA</t>
  </si>
  <si>
    <t>Q3_Taketuru の COUNTA</t>
  </si>
  <si>
    <t>Q3_liqyor-other の COUNTA</t>
  </si>
  <si>
    <t>Q3_Kirishima の COUNTA</t>
  </si>
  <si>
    <t>F2_others の COUNTA</t>
  </si>
  <si>
    <t>Q8 の COUNTA</t>
  </si>
  <si>
    <t>Q3_Aramasa の COUNTA</t>
  </si>
  <si>
    <t>Q3_Hitachino の COUNTA</t>
  </si>
  <si>
    <t>Q3_Yoichi の COUNTA</t>
  </si>
  <si>
    <t>Q42 の COUNTA</t>
  </si>
  <si>
    <t>Q3_Murao の COUNTA</t>
  </si>
  <si>
    <t>F3 の AVERAGE</t>
  </si>
  <si>
    <t>F3 の MEDIAN</t>
  </si>
  <si>
    <t>F3 の STDEVP</t>
  </si>
  <si>
    <t>Q8_others の COUNTA</t>
  </si>
  <si>
    <t>Q3_jozen の COUNTA</t>
  </si>
  <si>
    <t>Q3_Coedo の COUNTA</t>
  </si>
  <si>
    <t>Q3_Yamasaki の COUNTA</t>
  </si>
  <si>
    <t>Q42_others の COUNTA</t>
  </si>
  <si>
    <t>Q3_Iichiko の COUNTA</t>
  </si>
  <si>
    <t>F4 の COUNTA</t>
  </si>
  <si>
    <t>Q3_sake-other の COUNTA</t>
  </si>
  <si>
    <t>Q3_Whisky-other の COUNTA</t>
  </si>
  <si>
    <t>Q43 の COUNTA</t>
  </si>
  <si>
    <t>Q3_shochu-other の COUNTA</t>
  </si>
  <si>
    <t>F5 の COUNTA</t>
  </si>
  <si>
    <t>Q20 の COUNTA</t>
  </si>
  <si>
    <t>Q43_others の COUNTA</t>
  </si>
  <si>
    <t>Q53 の COUNTA</t>
  </si>
  <si>
    <t>F5_others の COUNTA</t>
  </si>
  <si>
    <t>Q20_others の COUNTA</t>
  </si>
  <si>
    <t>Q31_others の COUNTA</t>
  </si>
  <si>
    <t>Q44 の COUNTA</t>
  </si>
  <si>
    <t>Q53_others の COUNTA</t>
  </si>
  <si>
    <t>F6 の COUNTA</t>
  </si>
  <si>
    <t>Q21 の COUNTA</t>
  </si>
  <si>
    <t>Q32 の COUNTA</t>
  </si>
  <si>
    <t>Q45 の COUNTA</t>
  </si>
  <si>
    <t>Q54 の COUNTA</t>
  </si>
  <si>
    <t>F7 の COUNTA</t>
  </si>
  <si>
    <t>Q21_others の COUNTA</t>
  </si>
  <si>
    <t>Q10_others の COUNTA</t>
  </si>
  <si>
    <t>Q32_others の COUNTA</t>
  </si>
  <si>
    <t>Q46 の AVERAGE</t>
  </si>
  <si>
    <t>Q46 の MEDIAN</t>
  </si>
  <si>
    <t>Q46 の STDEVP</t>
  </si>
  <si>
    <t>Q54_others の COUNTA</t>
  </si>
  <si>
    <t>Q22 の COUNTA</t>
  </si>
  <si>
    <t>Q33 の COUNTA</t>
  </si>
  <si>
    <t>Q47 の AVERAGE</t>
  </si>
  <si>
    <t>Q47 の MEDIAN</t>
  </si>
  <si>
    <t>Q47 の STDEVP</t>
  </si>
  <si>
    <t>Q55 の COUNTA</t>
  </si>
  <si>
    <t>Q23 の COUNTA</t>
  </si>
  <si>
    <t>Q12 の COUNTA</t>
  </si>
  <si>
    <t>Q34 の COUNTA</t>
  </si>
  <si>
    <t>Q48 の AVERAGE</t>
  </si>
  <si>
    <t>Q48 の MEDIAN</t>
  </si>
  <si>
    <t>Q48 の STDEVP</t>
  </si>
  <si>
    <t>Q56 の COUNTA</t>
  </si>
  <si>
    <t>Q24 の AVERAGE</t>
  </si>
  <si>
    <t>Q24 の MEDIAN</t>
  </si>
  <si>
    <t>Q24 の STDEVP</t>
  </si>
  <si>
    <t>Q13 の AVERAGE</t>
  </si>
  <si>
    <t>Q13 の MEDIAN</t>
  </si>
  <si>
    <t>Q13 の STDEVP</t>
  </si>
  <si>
    <t>Q35 の AVERAGE</t>
  </si>
  <si>
    <t>Q35 の MEDIAN</t>
  </si>
  <si>
    <t>Q35 の STDEVP</t>
  </si>
  <si>
    <t>Q49 の AVERAGE</t>
  </si>
  <si>
    <t>Q49 の MEDIAN</t>
  </si>
  <si>
    <t>Q49 の STDEVP</t>
  </si>
  <si>
    <t>Q57 の AVERAGE</t>
  </si>
  <si>
    <t>Q57 の MEDIAN</t>
  </si>
  <si>
    <t>Q57 の STDEVP</t>
  </si>
  <si>
    <t>Q25 の MEDIAN</t>
  </si>
  <si>
    <t>Q25 の STDEVP</t>
  </si>
  <si>
    <t>Q14 の AVERAGE</t>
  </si>
  <si>
    <t>Q14 の MEDIAN</t>
  </si>
  <si>
    <t>Q14 の STDEVP</t>
  </si>
  <si>
    <t>Q36 の AVERAGE</t>
  </si>
  <si>
    <t>Q36 の MEDIAN</t>
  </si>
  <si>
    <t>Q36 の STDEVP</t>
  </si>
  <si>
    <t>Q50 の AVERAGE</t>
  </si>
  <si>
    <t>Q50 の MEDIAN</t>
  </si>
  <si>
    <t>Q50 の STDEVP</t>
  </si>
  <si>
    <t>Q58 の AVERAGE</t>
  </si>
  <si>
    <t>Q58 の MEDIAN</t>
  </si>
  <si>
    <t>Q58 の STDEVP</t>
  </si>
  <si>
    <t>Q26 の AVERAGE</t>
  </si>
  <si>
    <t>Q26 の MEDIAN</t>
  </si>
  <si>
    <t>Q26 の STDEVP</t>
  </si>
  <si>
    <t>Q15 の AVERAGE</t>
  </si>
  <si>
    <t>Q15 の MEDIAN</t>
  </si>
  <si>
    <t>Q15 の STDEVP</t>
  </si>
  <si>
    <t>Q37 の AVERAGE</t>
  </si>
  <si>
    <t>Q37 の MEDIAN</t>
  </si>
  <si>
    <t>Q37 の STDEVP</t>
  </si>
  <si>
    <t>Q51 の AVERAGE</t>
  </si>
  <si>
    <t>Q51 の MEDIAN</t>
  </si>
  <si>
    <t>Q51 の STDEVP</t>
  </si>
  <si>
    <t>Q59 の AVERAGE</t>
  </si>
  <si>
    <t>Q59 の MEDIAN</t>
  </si>
  <si>
    <t>Q59 の STDEVP</t>
  </si>
  <si>
    <t>Q27 の AVERAGE</t>
  </si>
  <si>
    <t>Q27 の MEDIAN</t>
  </si>
  <si>
    <t>Q27 の STDEVP</t>
  </si>
  <si>
    <t>Q16 の AVERAGE</t>
  </si>
  <si>
    <t>Q16 の MEDIAN</t>
  </si>
  <si>
    <t>Q16 の STDEVP</t>
  </si>
  <si>
    <t>Q38 の AVERAGE</t>
  </si>
  <si>
    <t>Q38 の MEDIAN</t>
  </si>
  <si>
    <t>Q38 の STDEVP</t>
  </si>
  <si>
    <t>Q52-1 の AVERAGE</t>
  </si>
  <si>
    <t>Q52-1 の MEDIAN</t>
  </si>
  <si>
    <t>Q52-1 の STDEVP</t>
  </si>
  <si>
    <t>Q60 の AVERAGE</t>
  </si>
  <si>
    <t>Q60 の MEDIAN</t>
  </si>
  <si>
    <t>Q60 の STDEVP</t>
  </si>
  <si>
    <t>Q28 の AVERAGE</t>
  </si>
  <si>
    <t>Q28 の MEDIAN</t>
  </si>
  <si>
    <t>Q28 の STDEVP</t>
  </si>
  <si>
    <t>Q17 の AVERAGE</t>
  </si>
  <si>
    <t>Q17 の MEDIAN</t>
  </si>
  <si>
    <t>Q17 の STDEVP</t>
  </si>
  <si>
    <t>Q39 の AVERAGE</t>
  </si>
  <si>
    <t>Q39 の MEDIAN</t>
  </si>
  <si>
    <t>Q39 の STDEVP</t>
  </si>
  <si>
    <t>Q52-2 の AVERAGE</t>
  </si>
  <si>
    <t>Q52-2 の MEDIAN</t>
  </si>
  <si>
    <t>Q52-2 の STDEVP</t>
  </si>
  <si>
    <t>Q29 の AVERAGE</t>
  </si>
  <si>
    <t>Q29 の MEDIAN</t>
  </si>
  <si>
    <t>Q29 の STDEVP</t>
  </si>
  <si>
    <t>Q18 の AVERAGE</t>
  </si>
  <si>
    <t>Q18 の MEDIAN</t>
  </si>
  <si>
    <t>Q18 の STDEVP</t>
  </si>
  <si>
    <t>Q40 の AVERAGE</t>
  </si>
  <si>
    <t>Q40 の MEDIAN</t>
  </si>
  <si>
    <t>Q40 の STDEVP</t>
  </si>
  <si>
    <t>Q52-3 の AVERAGE</t>
  </si>
  <si>
    <t>Q52-3 の MEDIAN</t>
  </si>
  <si>
    <t>Q52-3 の STDEVP</t>
  </si>
  <si>
    <t>Q62 の AVERAGE</t>
  </si>
  <si>
    <t>Q62 の MEDIAN</t>
  </si>
  <si>
    <t>Q62 の STDEVP</t>
  </si>
  <si>
    <t>Q30-1 の AVERAGE</t>
  </si>
  <si>
    <t>Q30-1 の MEDIAN</t>
  </si>
  <si>
    <t>Q30-1 の STDEVP</t>
  </si>
  <si>
    <t>Q19-1 の AVERAGE</t>
  </si>
  <si>
    <t>Q19-1 の MEDIAN</t>
  </si>
  <si>
    <t>Q19-1 の STDEVP</t>
  </si>
  <si>
    <t>Q41-1 の AVERAGE</t>
  </si>
  <si>
    <t>Q41-1 の MEDIAN</t>
  </si>
  <si>
    <t>Q41-1 の STDEVP</t>
  </si>
  <si>
    <t>Q52-4 の AVERAGE</t>
  </si>
  <si>
    <t>Q52-4 の MEDIAN</t>
  </si>
  <si>
    <t>Q52-4 の STDEVP</t>
  </si>
  <si>
    <t>Q63-1 の AVERAGE</t>
  </si>
  <si>
    <t>Q63-1 の MEDIAN</t>
  </si>
  <si>
    <t>Q63-1 の STDEVP</t>
  </si>
  <si>
    <t>Q30-2 の AVERAGE</t>
  </si>
  <si>
    <t>Q30-2 の MEDIAN</t>
  </si>
  <si>
    <t>Q30-2 の STDEVP</t>
  </si>
  <si>
    <t>Q19-2 の AVERAGE</t>
  </si>
  <si>
    <t>Q19-2 の MEDIAN</t>
  </si>
  <si>
    <t>Q19-2 の STDEVP</t>
  </si>
  <si>
    <t>Q41-2 の AVERAGE</t>
  </si>
  <si>
    <t>Q41-2 の MEDIAN</t>
  </si>
  <si>
    <t>Q41-2 の STDEVP</t>
  </si>
  <si>
    <t>Q63-2 の AVERAGE</t>
  </si>
  <si>
    <t>Q63-2 の MEDIAN</t>
  </si>
  <si>
    <t>Q63-2 の STDEVP</t>
  </si>
  <si>
    <t>Q30-3 の AVERAGE</t>
  </si>
  <si>
    <t>Q30-3 の MEDIAN</t>
  </si>
  <si>
    <t>Q30-3 の STDEVP</t>
  </si>
  <si>
    <t>Q19-3 の AVERAGE</t>
  </si>
  <si>
    <t>Q19-3 の MEDIAN</t>
  </si>
  <si>
    <t>Q19-3 の STDEVP</t>
  </si>
  <si>
    <t>Q41-3 の AVERAGE</t>
  </si>
  <si>
    <t>Q41-3 の MEDIAN</t>
  </si>
  <si>
    <t>Q41-3 の STDEVP</t>
  </si>
  <si>
    <t>Q63-3 の AVERAGE</t>
  </si>
  <si>
    <t>Q63-3 の MEDIAN</t>
  </si>
  <si>
    <t>Q63-4 の STDEVP</t>
  </si>
  <si>
    <t>Q30-4 の AVERAGE</t>
  </si>
  <si>
    <t>Q30-4 の MEDIAN</t>
  </si>
  <si>
    <t>Q30-4 の STDEVP</t>
  </si>
  <si>
    <t>Q19-4 の AVERAGE</t>
  </si>
  <si>
    <t>Q19-4 の MEDIAN</t>
  </si>
  <si>
    <t>Q19-4 の STDEVP</t>
  </si>
  <si>
    <t>Q41-4 の AVERAGE</t>
  </si>
  <si>
    <t>Q41-4 の MEDIAN</t>
  </si>
  <si>
    <t>Q41-4 の STDEVP</t>
  </si>
  <si>
    <t>Q63-4 の MEDIAN</t>
  </si>
  <si>
    <t>Q30-5 の AVERAGE</t>
  </si>
  <si>
    <t>Q30-5 の MEDIAN</t>
  </si>
  <si>
    <t>Q30-5 の STDEVP</t>
  </si>
  <si>
    <t>Q19-5 の AVERAGE</t>
  </si>
  <si>
    <t>Q19-5 の MEDIAN</t>
  </si>
  <si>
    <t>Q19-5 の STDEVP</t>
  </si>
  <si>
    <t>Q41-5 の AVERAGE</t>
  </si>
  <si>
    <t>Q41-5 の MEDIAN</t>
  </si>
  <si>
    <t>Q41-5 の STDEVP</t>
  </si>
  <si>
    <t>Q30-6 の AVERAGE</t>
  </si>
  <si>
    <t>Q30-6 の MEDIAN</t>
  </si>
  <si>
    <t>Q30-6 の STDEVP</t>
  </si>
  <si>
    <t>Q30-7 の AVERAGE</t>
  </si>
  <si>
    <t>Q30-7 の MEDIAN</t>
  </si>
  <si>
    <t>Q30-7 の STDEVP</t>
  </si>
  <si>
    <t>KiIrinのみ</t>
  </si>
  <si>
    <t>Asahiのみ</t>
  </si>
  <si>
    <t>Q3_Coeda</t>
  </si>
  <si>
    <t xml:space="preserve"> の合計</t>
  </si>
  <si>
    <t>0 の合計</t>
  </si>
  <si>
    <t>1 の合計</t>
  </si>
  <si>
    <t xml:space="preserve">F3 </t>
  </si>
  <si>
    <t>家族の人数</t>
  </si>
  <si>
    <t>太平洋諸島系の原住民</t>
  </si>
  <si>
    <t>$251~$300K</t>
  </si>
  <si>
    <t xml:space="preserve">　</t>
  </si>
  <si>
    <t>九平次</t>
  </si>
  <si>
    <t>日本食以外の料理店</t>
  </si>
  <si>
    <t>コエドビール</t>
  </si>
  <si>
    <t>白州</t>
  </si>
  <si>
    <t>竹鶴</t>
  </si>
  <si>
    <t>余市</t>
  </si>
  <si>
    <t>ミドリメロンリキュール</t>
  </si>
  <si>
    <t>中々</t>
  </si>
  <si>
    <t>霧島</t>
  </si>
  <si>
    <t>村尾</t>
  </si>
  <si>
    <t>いいちこ</t>
  </si>
  <si>
    <t>日本酒: 獺祭・十四代・九平次・新政・上善如水、ビール: キリン・アサヒ・サッポロ・Hitachino・Coedo、ウィスキー: 響・竹鶴・余市・山崎・白州、リキュール（梅酒も含む）: チョーヤ梅酒・MIDORI メロンリキュール、焼酎: 霧島・村尾・鳥飼・中々・いいちこ</t>
  </si>
  <si>
    <t>総合点数</t>
  </si>
  <si>
    <t>ロイヤリティー</t>
  </si>
  <si>
    <t>リキュール</t>
  </si>
  <si>
    <t>焼酎</t>
  </si>
  <si>
    <t>Have you ever drunk Japanese brand alcohol?</t>
  </si>
  <si>
    <t>Have you ever drunk Japanese Sake?</t>
  </si>
  <si>
    <t>What is the name of that Sake? (Multi answer allowed)</t>
  </si>
  <si>
    <t>How did you know Japanese brand sake?</t>
  </si>
  <si>
    <t>What made you drink Japanese sake?</t>
  </si>
  <si>
    <t>How often do you drink Japanese sake?</t>
  </si>
  <si>
    <t>When did you drink Japanese sake last time?</t>
  </si>
  <si>
    <t>How many scores would you give Japanese sake out of 100?</t>
  </si>
  <si>
    <t>How high was your expectation for Japanese sake before you drank it? Please give scores out of 100.</t>
  </si>
  <si>
    <t xml:space="preserve">What do you think about the quality of Japanese sake? Please give scores out of 100. </t>
  </si>
  <si>
    <t>What do you think about the value of Japanese sake? Please give scores out of 100.</t>
  </si>
  <si>
    <t>How much do you recommend Japanese sake? Please give scores out of 100.</t>
  </si>
  <si>
    <t>How much do you want to drink Japanese sake again? Please give scores out of 100.</t>
  </si>
  <si>
    <t>How much do you like the “dry taste” of  sake? Please give scores out of 100.</t>
  </si>
  <si>
    <t>How much do you like the “sweet taste” of  sake? Please give scores out of 100.</t>
  </si>
  <si>
    <t xml:space="preserve">How much do you like the ”sour taste” of  sake? Please scores out 100.           </t>
  </si>
  <si>
    <t xml:space="preserve">How much do you like the "rich taste” of  sake? Please scores out 100.           </t>
  </si>
  <si>
    <t xml:space="preserve">How much do you like the “cleanness” in taste of  sake? Please give scores out of 100. </t>
  </si>
  <si>
    <t>Have you ever drunk Japanese Beer?</t>
  </si>
  <si>
    <t>What is the name of that Beer? (Multi answer allowed)</t>
  </si>
  <si>
    <t>How did you know Japanese brand Beer?</t>
  </si>
  <si>
    <t>What made you drink Japanese Beer?</t>
  </si>
  <si>
    <t>How often do you drink Japanese Beer?</t>
  </si>
  <si>
    <t>When did you drink Japanese Beer last time?</t>
  </si>
  <si>
    <t>How many scores would you give Japanese Beer out of 100?</t>
  </si>
  <si>
    <t>How high was your expectation for Japanese Beer before you drank it? Please give scores out of 100.</t>
  </si>
  <si>
    <t xml:space="preserve">What do you think about the quality of Japanese Beer? Please give scores out of 100. </t>
  </si>
  <si>
    <t>What do you think about the value of Japanese Beer? Please give scores out of 100.</t>
  </si>
  <si>
    <t>How much do you recommend Japanese Beer? Please give scores out of 100.</t>
  </si>
  <si>
    <t>How much do you want to drink Japanese Beer again? Please give scores out of 100.</t>
  </si>
  <si>
    <t>How much do you like the “bitter taste” of  beer? Please give scores out of 100.</t>
  </si>
  <si>
    <t>How much do you like the “sweet taste” of beer? Please give scores out of 100.</t>
  </si>
  <si>
    <t xml:space="preserve">How much do you like the ”sour taste” of  beer? Please scores out 100.           </t>
  </si>
  <si>
    <t xml:space="preserve">How much do you like the "rich taste” of  beer? Please scores out 100.           </t>
  </si>
  <si>
    <t xml:space="preserve">How much do you like the “sharpness” in taste of beer? Please give scores out of 100. </t>
  </si>
  <si>
    <t>Have you ever drunk Japanese Whisky?</t>
  </si>
  <si>
    <t>What is the name of that Whisky? (Multi answer allowed)</t>
  </si>
  <si>
    <t>How did you know Japanese brand whisky?</t>
  </si>
  <si>
    <t>What made you drink Japanese whisky?</t>
  </si>
  <si>
    <t>How often do you drink Japanese whisky?</t>
  </si>
  <si>
    <t>When did you drink Japanese whisky last time?</t>
  </si>
  <si>
    <t>How many scores would you give Japanese whisky out of 100?</t>
  </si>
  <si>
    <t>How high was your expectation for Japanese whisky before you drank it? Please give scores out of 100.</t>
  </si>
  <si>
    <t xml:space="preserve">What do you think about the quality of Japanese whisky? Please give scores out of 100. </t>
  </si>
  <si>
    <t>What do you think about the value of Japanese whisky? Please give scores out of 100.</t>
  </si>
  <si>
    <t>How much do you recommend Japanese whisky? Please give scores out of 100.</t>
  </si>
  <si>
    <t>How much do you want to drink Japanese whisky again? Please give scores out of 100.</t>
  </si>
  <si>
    <t>How much do you like the “cleanness” of whisky? Please give scores out of 100.</t>
  </si>
  <si>
    <t xml:space="preserve">How much do you like the ”velvety taste” of  whisky? Please scores out 100.           </t>
  </si>
  <si>
    <t xml:space="preserve">How much do you like the “sharpness” in taste of whisky? Please give scores out of 100. </t>
  </si>
  <si>
    <t xml:space="preserve">How much do you like the "rich taste” of  whisky? Please scores out 100.           </t>
  </si>
  <si>
    <t xml:space="preserve">How much do you like the "strong aroma” of  whisky? Please scores out 100.           </t>
  </si>
  <si>
    <t>Have you ever drunk Japanese liqueur?</t>
  </si>
  <si>
    <t>What is the name of that Liqueur? (Multi answer allowed)</t>
  </si>
  <si>
    <t>How did you know Japanese brand liqueur?</t>
  </si>
  <si>
    <t>What made you drink Japanese liquor?</t>
  </si>
  <si>
    <t>How often do you drink Japanese liquor?</t>
  </si>
  <si>
    <t>When did you drink Japanese liquor last time?</t>
  </si>
  <si>
    <t>How many scores would you give Japanese liquor out of 100?</t>
  </si>
  <si>
    <t>How high was your expectation for Japanese liquor before you drank it? Please give scores out of 100.</t>
  </si>
  <si>
    <t xml:space="preserve">What do you think about the quality of Japanese liquor? Please give scores out of 100. </t>
  </si>
  <si>
    <t>What do you think about the value of Japanese liquor? Please give scores out of 100.</t>
  </si>
  <si>
    <t>How much do you recommend Japanese liquor? Please give scores out of 100.</t>
  </si>
  <si>
    <t>How much do you want to drink Japanese liquor again? Please give scores out of 100.</t>
  </si>
  <si>
    <t xml:space="preserve">How much do you like the ”velvety taste” of liqueur? Please scores out 100.           </t>
  </si>
  <si>
    <t xml:space="preserve">How much do you like the "thick taste” of liqueur? Please scores out 100.           </t>
  </si>
  <si>
    <t xml:space="preserve">How much do you like the "fruity aroma” of liqueur? Please scores out 100.           </t>
  </si>
  <si>
    <t>How much do you like the “cleanness” of liqueur? Please give scores out of 100.</t>
  </si>
  <si>
    <t>Have you ever drunk Japanese Shochu?</t>
  </si>
  <si>
    <t>What is the name of that Shochu? (Multi answer allowed)</t>
  </si>
  <si>
    <t>How did you know Japanese brand shochu?</t>
  </si>
  <si>
    <t>What made you drink Japanese shochu?</t>
  </si>
  <si>
    <t>How often do you drink Japanese shochu?</t>
  </si>
  <si>
    <t>When did you drink Japanese shochu last time?</t>
  </si>
  <si>
    <t>How many scores would you give Japanese shochu out of 100?</t>
  </si>
  <si>
    <t>How high was your expectation for Japanese shochu before you drank it? Please give scores out of 100.</t>
  </si>
  <si>
    <t xml:space="preserve">What do you think about the quality of Japanese shochu? Please give scores out of 100. </t>
  </si>
  <si>
    <t>What do you think about the value of Japanese shochu? Please give scores out of 100.</t>
  </si>
  <si>
    <t>How much do you recommend Japanese shochu? Please give scores out of 100.</t>
  </si>
  <si>
    <t>How much do you want to drink Japanese shochu again? Please give scores out of 100.</t>
  </si>
  <si>
    <t xml:space="preserve">How much do you like the "strong aroma” of shochu? Please scores out 100.           </t>
  </si>
  <si>
    <t xml:space="preserve">How much do you like the "fruity aroma” of shochu? Please scores out 100.           </t>
  </si>
  <si>
    <t xml:space="preserve">How much do you like the ”velvety taste” of shochu? Please scores out 100.           </t>
  </si>
  <si>
    <t xml:space="preserve">How much do you like the "rich taste” of shochu? Please scores out 100.           </t>
  </si>
  <si>
    <t>What is the name of alcohol that you like the best? (One single answer from all of the categories)</t>
  </si>
  <si>
    <t>How often do you drink a month? (not just Japanese brand alcohol)</t>
  </si>
  <si>
    <t xml:space="preserve">How much do you spend on alcohol per a month?(US$) (not only just Japanese brand alcohol) </t>
  </si>
  <si>
    <t xml:space="preserve"> How much do you spend on Japanese brand alcohol per a month?(US$)</t>
  </si>
  <si>
    <t>Where do you usually get Japanese brand alcohol?</t>
  </si>
  <si>
    <t xml:space="preserve">What is your gender? </t>
  </si>
  <si>
    <t>Age (years old)</t>
  </si>
  <si>
    <t>How many people are there in your family including you? (person)</t>
  </si>
  <si>
    <t xml:space="preserve">How much do you make annually? </t>
  </si>
  <si>
    <t>How much is your household income for 1 year?</t>
  </si>
  <si>
    <t>others</t>
  </si>
  <si>
    <t>Unknown</t>
  </si>
  <si>
    <t>高木酒造 豐の梅</t>
  </si>
  <si>
    <t>Art</t>
  </si>
  <si>
    <t>Legal</t>
  </si>
  <si>
    <t>Retail</t>
  </si>
  <si>
    <t>Nonprofit</t>
  </si>
  <si>
    <t xml:space="preserve">Non profit </t>
  </si>
  <si>
    <t>1,2</t>
  </si>
  <si>
    <t>Law</t>
  </si>
  <si>
    <t>https://docs.google.com/document/d/1kfNTddjXFQJlODaaC9crtIyBmzEE72B792w1NR0zWwM/edit?usp=sharing</t>
  </si>
  <si>
    <t>https://docs.google.com/document/d/1zSt7pWgv3Sh_S8PypLhe7_PdfHwM84hyj1bM9DTddqQ/edit?usp=sharing</t>
  </si>
  <si>
    <t>https://docs.google.com/document/d/1vTZGRpw6lUneVHJDQGW55qhlW-ZPdH_UtPxXxp_vs7w/edit?usp=sharing</t>
  </si>
  <si>
    <t>facesheet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</si>
</sst>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7">
    <font>
      <sz val="10.0"/>
      <color rgb="FF000000"/>
      <name val="Arial"/>
    </font>
    <font/>
    <font>
      <sz val="10.0"/>
    </font>
    <font>
      <sz val="9.0"/>
    </font>
    <font>
      <sz val="10.0"/>
      <name val="Arial"/>
    </font>
    <font>
      <sz val="9.0"/>
      <name val="Arial"/>
    </font>
    <font>
      <color rgb="FF000000"/>
      <name val="Arial"/>
    </font>
    <font>
      <name val="Arial"/>
    </font>
    <font>
      <color rgb="FF000000"/>
    </font>
    <font>
      <sz val="10.0"/>
      <name val="Inconsolata"/>
    </font>
    <font>
      <i/>
      <sz val="14.0"/>
      <color rgb="FF000000"/>
      <name val="Century"/>
    </font>
    <font>
      <i/>
      <sz val="15.0"/>
      <color rgb="FF000000"/>
      <name val="Century"/>
    </font>
    <font>
      <i/>
      <u/>
      <sz val="12.0"/>
      <color rgb="FF000000"/>
      <name val="Arial"/>
    </font>
    <font>
      <sz val="14.0"/>
    </font>
    <font>
      <i/>
      <u/>
      <sz val="12.0"/>
      <color rgb="FF000000"/>
      <name val="Arial"/>
    </font>
    <font>
      <sz val="18.0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n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2" fillId="0" fontId="1" numFmtId="0" xfId="0" applyBorder="1" applyFont="1"/>
    <xf borderId="4" fillId="0" fontId="1" numFmtId="0" xfId="0" applyBorder="1" applyFont="1"/>
    <xf borderId="2" fillId="0" fontId="2" numFmtId="0" xfId="0" applyAlignment="1" applyBorder="1" applyFont="1">
      <alignment horizontal="right"/>
    </xf>
    <xf borderId="4" fillId="0" fontId="2" numFmtId="0" xfId="0" applyAlignment="1" applyBorder="1" applyFont="1">
      <alignment horizontal="right"/>
    </xf>
    <xf borderId="2" fillId="0" fontId="3" numFmtId="0" xfId="0" applyAlignment="1" applyBorder="1" applyFont="1">
      <alignment horizontal="right"/>
    </xf>
    <xf borderId="5" fillId="0" fontId="1" numFmtId="0" xfId="0" applyBorder="1" applyFont="1"/>
    <xf borderId="0" fillId="0" fontId="4" numFmtId="0" xfId="0" applyAlignment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0" fillId="0" fontId="4" numFmtId="0" xfId="0" applyAlignment="1" applyFont="1">
      <alignment vertical="bottom"/>
    </xf>
    <xf borderId="7" fillId="0" fontId="4" numFmtId="0" xfId="0" applyAlignment="1" applyBorder="1" applyFont="1">
      <alignment readingOrder="0" vertical="bottom"/>
    </xf>
    <xf borderId="0" fillId="0" fontId="1" numFmtId="0" xfId="0" applyAlignment="1" applyFont="1">
      <alignment readingOrder="0"/>
    </xf>
    <xf borderId="7" fillId="0" fontId="1" numFmtId="0" xfId="0" applyAlignment="1" applyBorder="1" applyFont="1">
      <alignment readingOrder="0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7" fillId="0" fontId="4" numFmtId="0" xfId="0" applyAlignment="1" applyBorder="1" applyFont="1">
      <alignment horizontal="right" vertical="bottom"/>
    </xf>
    <xf borderId="0" fillId="0" fontId="5" numFmtId="0" xfId="0" applyAlignment="1" applyFont="1">
      <alignment horizontal="right" vertical="bottom"/>
    </xf>
    <xf borderId="8" fillId="0" fontId="1" numFmtId="0" xfId="0" applyBorder="1" applyFont="1"/>
    <xf borderId="9" fillId="0" fontId="1" numFmtId="0" xfId="0" applyBorder="1" applyFont="1"/>
    <xf borderId="10" fillId="0" fontId="4" numFmtId="0" xfId="0" applyAlignment="1" applyBorder="1" applyFont="1">
      <alignment vertical="bottom"/>
    </xf>
    <xf borderId="9" fillId="0" fontId="4" numFmtId="0" xfId="0" applyAlignment="1" applyBorder="1" applyFont="1">
      <alignment vertical="bottom"/>
    </xf>
    <xf borderId="10" fillId="0" fontId="2" numFmtId="0" xfId="0" applyBorder="1" applyFont="1"/>
    <xf borderId="9" fillId="0" fontId="2" numFmtId="0" xfId="0" applyBorder="1" applyFont="1"/>
    <xf borderId="11" fillId="0" fontId="2" numFmtId="0" xfId="0" applyBorder="1" applyFont="1"/>
    <xf borderId="11" fillId="0" fontId="1" numFmtId="0" xfId="0" applyBorder="1" applyFont="1"/>
    <xf borderId="9" fillId="0" fontId="2" numFmtId="0" xfId="0" applyAlignment="1" applyBorder="1" applyFont="1">
      <alignment horizontal="right"/>
    </xf>
    <xf borderId="11" fillId="0" fontId="2" numFmtId="0" xfId="0" applyAlignment="1" applyBorder="1" applyFont="1">
      <alignment horizontal="right"/>
    </xf>
    <xf borderId="9" fillId="0" fontId="5" numFmtId="0" xfId="0" applyAlignment="1" applyBorder="1" applyFont="1">
      <alignment horizontal="right" vertical="bottom"/>
    </xf>
    <xf borderId="9" fillId="0" fontId="4" numFmtId="0" xfId="0" applyAlignment="1" applyBorder="1" applyFont="1">
      <alignment horizontal="right" vertical="bottom"/>
    </xf>
    <xf borderId="6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6" fillId="0" fontId="2" numFmtId="0" xfId="0" applyBorder="1" applyFont="1"/>
    <xf borderId="0" fillId="0" fontId="2" numFmtId="0" xfId="0" applyFont="1"/>
    <xf borderId="6" fillId="0" fontId="4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right" shrinkToFit="0" vertical="bottom" wrapText="0"/>
    </xf>
    <xf borderId="7" fillId="0" fontId="4" numFmtId="0" xfId="0" applyAlignment="1" applyBorder="1" applyFont="1">
      <alignment vertical="bottom"/>
    </xf>
    <xf borderId="7" fillId="0" fontId="1" numFmtId="0" xfId="0" applyBorder="1" applyFont="1"/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2" fontId="8" numFmtId="0" xfId="0" applyFill="1" applyFont="1"/>
    <xf borderId="0" fillId="0" fontId="1" numFmtId="10" xfId="0" applyFont="1" applyNumberFormat="1"/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2" numFmtId="0" xfId="0" applyAlignment="1" applyBorder="1" applyFont="1">
      <alignment horizontal="right" readingOrder="0"/>
    </xf>
    <xf borderId="0" fillId="2" fontId="6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7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1" fillId="0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5" fillId="0" fontId="2" numFmtId="0" xfId="0" applyAlignment="1" applyBorder="1" applyFont="1">
      <alignment horizontal="right"/>
    </xf>
    <xf borderId="8" fillId="0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6" fillId="0" fontId="7" numFmtId="0" xfId="0" applyAlignment="1" applyBorder="1" applyFont="1">
      <alignment readingOrder="0" vertical="bottom"/>
    </xf>
    <xf borderId="6" fillId="0" fontId="7" numFmtId="0" xfId="0" applyAlignment="1" applyBorder="1" applyFont="1">
      <alignment vertical="bottom"/>
    </xf>
    <xf borderId="0" fillId="2" fontId="10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2" fontId="12" numFmtId="0" xfId="0" applyAlignment="1" applyFont="1">
      <alignment horizontal="left" readingOrder="0"/>
    </xf>
    <xf borderId="0" fillId="0" fontId="10" numFmtId="0" xfId="0" applyAlignment="1" applyFont="1">
      <alignment readingOrder="0" vertical="bottom"/>
    </xf>
    <xf borderId="0" fillId="0" fontId="13" numFmtId="0" xfId="0" applyAlignment="1" applyFont="1">
      <alignment readingOrder="0"/>
    </xf>
    <xf borderId="12" fillId="0" fontId="14" numFmtId="0" xfId="0" applyAlignment="1" applyBorder="1" applyFont="1">
      <alignment readingOrder="0"/>
    </xf>
    <xf borderId="7" fillId="0" fontId="2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3" numFmtId="0" xfId="0" applyFont="1"/>
    <xf borderId="0" fillId="3" fontId="13" numFmtId="0" xfId="0" applyAlignment="1" applyFill="1" applyFont="1">
      <alignment readingOrder="0" shrinkToFit="0" wrapText="1"/>
    </xf>
    <xf borderId="0" fillId="0" fontId="15" numFmtId="0" xfId="0" applyAlignment="1" applyFont="1">
      <alignment horizontal="right" vertical="bottom"/>
    </xf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shrinkToFit="0" vertical="bottom" wrapText="0"/>
    </xf>
    <xf borderId="0" fillId="0" fontId="7" numFmtId="164" xfId="0" applyAlignment="1" applyFont="1" applyNumberFormat="1">
      <alignment horizontal="right" vertical="bottom"/>
    </xf>
    <xf borderId="0" fillId="0" fontId="16" numFmtId="0" xfId="0" applyAlignment="1" applyFont="1">
      <alignment horizontal="right" vertical="bottom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pivotCacheDefinition" Target="pivotCache/pivotCacheDefinition1.xml"/><Relationship Id="rId23" Type="http://schemas.openxmlformats.org/officeDocument/2006/relationships/worksheet" Target="worksheets/sheet21.xml"/><Relationship Id="rId25" Type="http://schemas.openxmlformats.org/officeDocument/2006/relationships/pivotCacheDefinition" Target="pivotCache/pivotCacheDefinition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Q3 What is the name of that alcohol?/Shochu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'シート11'!$V$1:$V$3</c:f>
            </c:strRef>
          </c:tx>
          <c:spPr>
            <a:solidFill>
              <a:srgbClr val="3366CC"/>
            </a:solidFill>
          </c:spPr>
          <c:val>
            <c:numRef>
              <c:f>'シート11'!$V$4</c:f>
            </c:numRef>
          </c:val>
        </c:ser>
        <c:ser>
          <c:idx val="1"/>
          <c:order val="1"/>
          <c:tx>
            <c:strRef>
              <c:f>'シート11'!$W$1:$W$3</c:f>
            </c:strRef>
          </c:tx>
          <c:spPr>
            <a:solidFill>
              <a:srgbClr val="DC3912"/>
            </a:solidFill>
          </c:spPr>
          <c:val>
            <c:numRef>
              <c:f>'シート11'!$W$4</c:f>
            </c:numRef>
          </c:val>
        </c:ser>
        <c:ser>
          <c:idx val="2"/>
          <c:order val="2"/>
          <c:tx>
            <c:strRef>
              <c:f>'シート11'!$X$1:$X$3</c:f>
            </c:strRef>
          </c:tx>
          <c:spPr>
            <a:solidFill>
              <a:srgbClr val="FF9900"/>
            </a:solidFill>
          </c:spPr>
          <c:val>
            <c:numRef>
              <c:f>'シート11'!$X$4</c:f>
            </c:numRef>
          </c:val>
        </c:ser>
        <c:ser>
          <c:idx val="3"/>
          <c:order val="3"/>
          <c:tx>
            <c:strRef>
              <c:f>'シート11'!$Y$1:$Y$3</c:f>
            </c:strRef>
          </c:tx>
          <c:spPr>
            <a:solidFill>
              <a:srgbClr val="109618"/>
            </a:solidFill>
          </c:spPr>
          <c:val>
            <c:numRef>
              <c:f>'シート11'!$Y$4</c:f>
            </c:numRef>
          </c:val>
        </c:ser>
        <c:ser>
          <c:idx val="4"/>
          <c:order val="4"/>
          <c:tx>
            <c:strRef>
              <c:f>'シート11'!$Z$1:$Z$3</c:f>
            </c:strRef>
          </c:tx>
          <c:spPr>
            <a:solidFill>
              <a:srgbClr val="990099"/>
            </a:solidFill>
          </c:spPr>
          <c:val>
            <c:numRef>
              <c:f>'シート11'!$Z$4</c:f>
            </c:numRef>
          </c:val>
        </c:ser>
        <c:ser>
          <c:idx val="5"/>
          <c:order val="5"/>
          <c:tx>
            <c:strRef>
              <c:f>'シート11'!$AA$1:$AA$3</c:f>
            </c:strRef>
          </c:tx>
          <c:spPr>
            <a:solidFill>
              <a:srgbClr val="0099C6"/>
            </a:solidFill>
          </c:spPr>
          <c:val>
            <c:numRef>
              <c:f>'シート11'!$AA$4</c:f>
            </c:numRef>
          </c:val>
        </c:ser>
        <c:axId val="1271112974"/>
        <c:axId val="2007975535"/>
      </c:barChart>
      <c:catAx>
        <c:axId val="127111297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2007975535"/>
      </c:catAx>
      <c:valAx>
        <c:axId val="2007975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27111297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'ピボット テーブル 1'!$CV$76:$DE$76</c:f>
            </c:strRef>
          </c:cat>
          <c:val>
            <c:numRef>
              <c:f>'ピボット テーブル 1'!$CV$77:$DE$77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'ピボット テーブル 1'!$CV$76:$DE$76</c:f>
            </c:strRef>
          </c:cat>
          <c:val>
            <c:numRef>
              <c:f>'ピボット テーブル 1'!$CV$78:$DE$78</c:f>
            </c:numRef>
          </c:val>
        </c:ser>
        <c:axId val="613572354"/>
        <c:axId val="2055055801"/>
      </c:barChart>
      <c:catAx>
        <c:axId val="61357235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55055801"/>
      </c:catAx>
      <c:valAx>
        <c:axId val="2055055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13572354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'シート3'!$A$2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'シート3'!$B$1:$G$1</c:f>
            </c:strRef>
          </c:cat>
          <c:val>
            <c:numRef>
              <c:f>'シート3'!$B$2:$G$2</c:f>
            </c:numRef>
          </c:val>
          <c:smooth val="0"/>
        </c:ser>
        <c:ser>
          <c:idx val="1"/>
          <c:order val="1"/>
          <c:tx>
            <c:strRef>
              <c:f>'シート3'!$A$3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'シート3'!$B$1:$G$1</c:f>
            </c:strRef>
          </c:cat>
          <c:val>
            <c:numRef>
              <c:f>'シート3'!$B$3:$G$3</c:f>
            </c:numRef>
          </c:val>
          <c:smooth val="0"/>
        </c:ser>
        <c:ser>
          <c:idx val="2"/>
          <c:order val="2"/>
          <c:tx>
            <c:strRef>
              <c:f>'シート3'!$A$4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'シート3'!$B$1:$G$1</c:f>
            </c:strRef>
          </c:cat>
          <c:val>
            <c:numRef>
              <c:f>'シート3'!$B$4:$G$4</c:f>
            </c:numRef>
          </c:val>
          <c:smooth val="0"/>
        </c:ser>
        <c:ser>
          <c:idx val="3"/>
          <c:order val="3"/>
          <c:tx>
            <c:strRef>
              <c:f>'シート3'!$A$5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'シート3'!$B$1:$G$1</c:f>
            </c:strRef>
          </c:cat>
          <c:val>
            <c:numRef>
              <c:f>'シート3'!$B$5:$G$5</c:f>
            </c:numRef>
          </c:val>
          <c:smooth val="0"/>
        </c:ser>
        <c:ser>
          <c:idx val="4"/>
          <c:order val="4"/>
          <c:tx>
            <c:strRef>
              <c:f>'シート3'!$A$6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'シート3'!$B$1:$G$1</c:f>
            </c:strRef>
          </c:cat>
          <c:val>
            <c:numRef>
              <c:f>'シート3'!$B$6:$G$6</c:f>
            </c:numRef>
          </c:val>
          <c:smooth val="0"/>
        </c:ser>
        <c:ser>
          <c:idx val="5"/>
          <c:order val="5"/>
          <c:tx>
            <c:strRef>
              <c:f>'シート3'!$A$7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'シート3'!$B$1:$G$1</c:f>
            </c:strRef>
          </c:cat>
          <c:val>
            <c:numRef>
              <c:f>'シート3'!$B$7:$G$7</c:f>
            </c:numRef>
          </c:val>
          <c:smooth val="0"/>
        </c:ser>
        <c:axId val="855954668"/>
        <c:axId val="863680067"/>
      </c:lineChart>
      <c:catAx>
        <c:axId val="85595466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63680067"/>
      </c:catAx>
      <c:valAx>
        <c:axId val="863680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55954668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Kirin、Asahi、Sapporo、Hitachino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'シート4'!$A$2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'シート4'!$B$1:$L$1</c:f>
            </c:strRef>
          </c:cat>
          <c:val>
            <c:numRef>
              <c:f>'シート4'!$B$2:$L$2</c:f>
            </c:numRef>
          </c:val>
          <c:smooth val="0"/>
        </c:ser>
        <c:ser>
          <c:idx val="1"/>
          <c:order val="1"/>
          <c:tx>
            <c:strRef>
              <c:f>'シート4'!$A$3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'シート4'!$B$1:$L$1</c:f>
            </c:strRef>
          </c:cat>
          <c:val>
            <c:numRef>
              <c:f>'シート4'!$B$3:$L$3</c:f>
            </c:numRef>
          </c:val>
          <c:smooth val="0"/>
        </c:ser>
        <c:ser>
          <c:idx val="2"/>
          <c:order val="2"/>
          <c:tx>
            <c:strRef>
              <c:f>'シート4'!$A$4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'シート4'!$B$1:$L$1</c:f>
            </c:strRef>
          </c:cat>
          <c:val>
            <c:numRef>
              <c:f>'シート4'!$B$4:$L$4</c:f>
            </c:numRef>
          </c:val>
          <c:smooth val="0"/>
        </c:ser>
        <c:axId val="220513476"/>
        <c:axId val="362520418"/>
      </c:lineChart>
      <c:catAx>
        <c:axId val="22051347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62520418"/>
      </c:catAx>
      <c:valAx>
        <c:axId val="362520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20513476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Kirin、Asahi、Sapporo、KiIrinのみ、Asahiのみ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'シート4'!$A$2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'シート4'!$B$1:$L$1</c:f>
            </c:strRef>
          </c:cat>
          <c:val>
            <c:numRef>
              <c:f>'シート4'!$B$2:$L$2</c:f>
            </c:numRef>
          </c:val>
          <c:smooth val="0"/>
        </c:ser>
        <c:ser>
          <c:idx val="1"/>
          <c:order val="1"/>
          <c:tx>
            <c:strRef>
              <c:f>'シート4'!$A$3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'シート4'!$B$1:$L$1</c:f>
            </c:strRef>
          </c:cat>
          <c:val>
            <c:numRef>
              <c:f>'シート4'!$B$3:$L$3</c:f>
            </c:numRef>
          </c:val>
          <c:smooth val="0"/>
        </c:ser>
        <c:ser>
          <c:idx val="2"/>
          <c:order val="2"/>
          <c:tx>
            <c:strRef>
              <c:f>'シート4'!$A$4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'シート4'!$B$1:$L$1</c:f>
            </c:strRef>
          </c:cat>
          <c:val>
            <c:numRef>
              <c:f>'シート4'!$B$4:$L$4</c:f>
            </c:numRef>
          </c:val>
          <c:smooth val="0"/>
        </c:ser>
        <c:ser>
          <c:idx val="3"/>
          <c:order val="3"/>
          <c:tx>
            <c:strRef>
              <c:f>'シート4'!$A$5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'シート4'!$B$1:$L$1</c:f>
            </c:strRef>
          </c:cat>
          <c:val>
            <c:numRef>
              <c:f>'シート4'!$B$5:$L$5</c:f>
            </c:numRef>
          </c:val>
          <c:smooth val="0"/>
        </c:ser>
        <c:ser>
          <c:idx val="4"/>
          <c:order val="4"/>
          <c:tx>
            <c:strRef>
              <c:f>'シート4'!$A$6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'シート4'!$B$1:$L$1</c:f>
            </c:strRef>
          </c:cat>
          <c:val>
            <c:numRef>
              <c:f>'シート4'!$B$6:$L$6</c:f>
            </c:numRef>
          </c:val>
          <c:smooth val="0"/>
        </c:ser>
        <c:axId val="1759948191"/>
        <c:axId val="1832082272"/>
      </c:lineChart>
      <c:catAx>
        <c:axId val="175994819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32082272"/>
      </c:catAx>
      <c:valAx>
        <c:axId val="1832082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59948191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'シート12'!$A$2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'シート12'!$B$1:$G$1</c:f>
            </c:strRef>
          </c:cat>
          <c:val>
            <c:numRef>
              <c:f>'シート12'!$B$2:$G$2</c:f>
            </c:numRef>
          </c:val>
          <c:smooth val="0"/>
        </c:ser>
        <c:ser>
          <c:idx val="1"/>
          <c:order val="1"/>
          <c:tx>
            <c:strRef>
              <c:f>'シート12'!$A$3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'シート12'!$B$1:$G$1</c:f>
            </c:strRef>
          </c:cat>
          <c:val>
            <c:numRef>
              <c:f>'シート12'!$B$3:$G$3</c:f>
            </c:numRef>
          </c:val>
          <c:smooth val="0"/>
        </c:ser>
        <c:ser>
          <c:idx val="2"/>
          <c:order val="2"/>
          <c:tx>
            <c:strRef>
              <c:f>'シート12'!$A$4</c:f>
            </c:strRef>
          </c:tx>
          <c:spPr>
            <a:ln cmpd="sng" w="3810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'シート12'!$B$1:$G$1</c:f>
            </c:strRef>
          </c:cat>
          <c:val>
            <c:numRef>
              <c:f>'シート12'!$B$4:$G$4</c:f>
            </c:numRef>
          </c:val>
          <c:smooth val="0"/>
        </c:ser>
        <c:ser>
          <c:idx val="3"/>
          <c:order val="3"/>
          <c:tx>
            <c:strRef>
              <c:f>'シート12'!$A$5</c:f>
            </c:strRef>
          </c:tx>
          <c:spPr>
            <a:ln cmpd="sng" w="38100">
              <a:solidFill>
                <a:srgbClr val="109618"/>
              </a:solidFill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'シート12'!$B$1:$G$1</c:f>
            </c:strRef>
          </c:cat>
          <c:val>
            <c:numRef>
              <c:f>'シート12'!$B$5:$G$5</c:f>
            </c:numRef>
          </c:val>
          <c:smooth val="0"/>
        </c:ser>
        <c:ser>
          <c:idx val="4"/>
          <c:order val="4"/>
          <c:tx>
            <c:strRef>
              <c:f>'シート12'!$A$6</c:f>
            </c:strRef>
          </c:tx>
          <c:spPr>
            <a:ln cmpd="sng" w="38100">
              <a:solidFill>
                <a:srgbClr val="990099"/>
              </a:solidFill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'シート12'!$B$1:$G$1</c:f>
            </c:strRef>
          </c:cat>
          <c:val>
            <c:numRef>
              <c:f>'シート12'!$B$6:$G$6</c:f>
            </c:numRef>
          </c:val>
          <c:smooth val="0"/>
        </c:ser>
        <c:axId val="65512288"/>
        <c:axId val="417216169"/>
      </c:lineChart>
      <c:catAx>
        <c:axId val="65512288"/>
        <c:scaling>
          <c:orientation val="minMax"/>
        </c:scaling>
        <c:delete val="0"/>
        <c:axPos val="b"/>
        <c:txPr>
          <a:bodyPr/>
          <a:lstStyle/>
          <a:p>
            <a:pPr lvl="0">
              <a:defRPr b="0" sz="2000"/>
            </a:pPr>
          </a:p>
        </c:txPr>
        <c:crossAx val="417216169"/>
      </c:catAx>
      <c:valAx>
        <c:axId val="417216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2000"/>
            </a:pPr>
          </a:p>
        </c:txPr>
        <c:crossAx val="65512288"/>
      </c:valAx>
    </c:plotArea>
    <c:legend>
      <c:legendPos val="b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'シート12'!$A$8:$A$12</c:f>
            </c:strRef>
          </c:cat>
          <c:val>
            <c:numRef>
              <c:f>'シート12'!$B$8:$B$12</c:f>
            </c:numRef>
          </c:val>
        </c:ser>
        <c:axId val="1290899379"/>
        <c:axId val="2028718985"/>
      </c:barChart>
      <c:catAx>
        <c:axId val="1290899379"/>
        <c:scaling>
          <c:orientation val="maxMin"/>
        </c:scaling>
        <c:delete val="0"/>
        <c:axPos val="l"/>
        <c:txPr>
          <a:bodyPr/>
          <a:lstStyle/>
          <a:p>
            <a:pPr lvl="0">
              <a:defRPr b="0" sz="2000"/>
            </a:pPr>
          </a:p>
        </c:txPr>
        <c:crossAx val="2028718985"/>
      </c:catAx>
      <c:valAx>
        <c:axId val="20287189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1290899379"/>
        <c:crosses val="max"/>
      </c:valAx>
    </c:plotArea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323850</xdr:colOff>
      <xdr:row>9</xdr:row>
      <xdr:rowOff>85725</xdr:rowOff>
    </xdr:from>
    <xdr:ext cx="5715000" cy="3533775"/>
    <xdr:graphicFrame>
      <xdr:nvGraphicFramePr>
        <xdr:cNvPr id="4" name="Chart 4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838200</xdr:colOff>
      <xdr:row>11</xdr:row>
      <xdr:rowOff>28575</xdr:rowOff>
    </xdr:from>
    <xdr:ext cx="5715000" cy="3533775"/>
    <xdr:graphicFrame>
      <xdr:nvGraphicFramePr>
        <xdr:cNvPr id="5" name="Chart 5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1876425</xdr:colOff>
      <xdr:row>0</xdr:row>
      <xdr:rowOff>0</xdr:rowOff>
    </xdr:from>
    <xdr:ext cx="16059150" cy="9972675"/>
    <xdr:graphicFrame>
      <xdr:nvGraphicFramePr>
        <xdr:cNvPr id="6" name="Chart 6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180975</xdr:colOff>
      <xdr:row>7</xdr:row>
      <xdr:rowOff>95250</xdr:rowOff>
    </xdr:from>
    <xdr:ext cx="1533525" cy="942975"/>
    <xdr:graphicFrame>
      <xdr:nvGraphicFramePr>
        <xdr:cNvPr id="7" name="Chart 7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18</xdr:col>
      <xdr:colOff>133350</xdr:colOff>
      <xdr:row>6</xdr:row>
      <xdr:rowOff>57150</xdr:rowOff>
    </xdr:from>
    <xdr:ext cx="5715000" cy="35337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111</xdr:col>
      <xdr:colOff>647700</xdr:colOff>
      <xdr:row>77</xdr:row>
      <xdr:rowOff>76200</xdr:rowOff>
    </xdr:from>
    <xdr:ext cx="5715000" cy="3533775"/>
    <xdr:graphicFrame>
      <xdr:nvGraphicFramePr>
        <xdr:cNvPr id="2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114300</xdr:colOff>
      <xdr:row>1</xdr:row>
      <xdr:rowOff>133350</xdr:rowOff>
    </xdr:from>
    <xdr:ext cx="5715000" cy="3533775"/>
    <xdr:graphicFrame>
      <xdr:nvGraphicFramePr>
        <xdr:cNvPr id="3" name="Chart 3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EG91" sheet="本データ"/>
  </cacheSource>
  <cacheFields>
    <cacheField name="  " numFmtId="0">
      <sharedItems containsSemiMixedTypes="0" containsString="0" containsNumber="1" containsInteger="1">
        <n v="2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9.0"/>
        <n v="40.0"/>
        <n v="41.0"/>
        <n v="42.0"/>
        <n v="43.0"/>
        <n v="44.0"/>
        <n v="45.0"/>
        <n v="46.0"/>
        <n v="47.0"/>
        <n v="48.0"/>
        <n v="49.0"/>
        <n v="53.0"/>
        <n v="54.0"/>
        <n v="59.0"/>
        <n v="60.0"/>
        <n v="62.0"/>
        <n v="63.0"/>
        <n v="67.0"/>
        <n v="68.0"/>
        <n v="69.0"/>
        <n v="72.0"/>
        <n v="73.0"/>
        <n v="74.0"/>
        <n v="75.0"/>
        <n v="76.0"/>
        <n v="77.0"/>
        <n v="78.0"/>
        <n v="79.0"/>
        <n v="82.0"/>
        <n v="83.0"/>
        <n v="84.0"/>
        <n v="85.0"/>
        <n v="87.0"/>
        <n v="88.0"/>
        <n v="90.0"/>
        <n v="91.0"/>
        <n v="92.0"/>
        <n v="93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</sharedItems>
    </cacheField>
    <cacheField name="トップ1割" numFmtId="0">
      <sharedItems containsSemiMixedTypes="0" containsString="0" containsNumber="1" containsInteger="1">
        <n v="0.0"/>
        <n v="1.0"/>
      </sharedItems>
    </cacheField>
    <cacheField name="Q1" numFmtId="0">
      <sharedItems containsBlank="1">
        <s v="Yes"/>
        <m/>
      </sharedItems>
    </cacheField>
    <cacheField name="Q2_Sake" numFmtId="0">
      <sharedItems>
        <s v="No"/>
        <s v="Yes"/>
      </sharedItems>
    </cacheField>
    <cacheField name="Q2_Beer" numFmtId="0">
      <sharedItems>
        <s v="Yes"/>
        <s v="No"/>
      </sharedItems>
    </cacheField>
    <cacheField name="Q2_Whisky" numFmtId="0">
      <sharedItems>
        <s v="No"/>
        <s v="Yes"/>
      </sharedItems>
    </cacheField>
    <cacheField name="Q2_Liqueur" numFmtId="0">
      <sharedItems>
        <s v="Yes"/>
        <s v="No"/>
      </sharedItems>
    </cacheField>
    <cacheField name="Q2_Shochu" numFmtId="0">
      <sharedItems>
        <s v="No"/>
        <s v="Yes"/>
      </sharedItems>
    </cacheField>
    <cacheField name="Q3_Dassai" numFmtId="0">
      <sharedItems containsSemiMixedTypes="0" containsString="0" containsNumber="1" containsInteger="1">
        <n v="0.0"/>
        <n v="1.0"/>
      </sharedItems>
    </cacheField>
    <cacheField name="Q3_Juyondai" numFmtId="0">
      <sharedItems containsSemiMixedTypes="0" containsString="0" containsNumber="1" containsInteger="1">
        <n v="0.0"/>
        <n v="1.0"/>
      </sharedItems>
    </cacheField>
    <cacheField name="Q3_Kuheiji" numFmtId="0">
      <sharedItems containsSemiMixedTypes="0" containsString="0" containsNumber="1" containsInteger="1">
        <n v="0.0"/>
        <n v="1.0"/>
      </sharedItems>
    </cacheField>
    <cacheField name="Q3_Aramasa" numFmtId="0">
      <sharedItems containsSemiMixedTypes="0" containsString="0" containsNumber="1" containsInteger="1">
        <n v="0.0"/>
        <n v="1.0"/>
      </sharedItems>
    </cacheField>
    <cacheField name="Q3_jozen" numFmtId="0">
      <sharedItems containsSemiMixedTypes="0" containsString="0" containsNumber="1" containsInteger="1">
        <n v="0.0"/>
        <n v="1.0"/>
      </sharedItems>
    </cacheField>
    <cacheField name="Q3_sake-other" numFmtId="0">
      <sharedItems containsSemiMixedTypes="0" containsString="0" containsNumber="1" containsInteger="1">
        <n v="0.0"/>
        <n v="1.0"/>
      </sharedItems>
    </cacheField>
    <cacheField name="Q3_Kirin" numFmtId="0">
      <sharedItems containsSemiMixedTypes="0" containsString="0" containsNumber="1" containsInteger="1">
        <n v="1.0"/>
        <n v="0.0"/>
      </sharedItems>
    </cacheField>
    <cacheField name="Q3_Asahi" numFmtId="0">
      <sharedItems containsSemiMixedTypes="0" containsString="0" containsNumber="1" containsInteger="1">
        <n v="1.0"/>
        <n v="0.0"/>
      </sharedItems>
    </cacheField>
    <cacheField name="Q3_Sapporo" numFmtId="0">
      <sharedItems containsSemiMixedTypes="0" containsString="0" containsNumber="1" containsInteger="1">
        <n v="1.0"/>
        <n v="0.0"/>
      </sharedItems>
    </cacheField>
    <cacheField name="Q3_Hitachino" numFmtId="0">
      <sharedItems containsSemiMixedTypes="0" containsString="0" containsNumber="1" containsInteger="1">
        <n v="0.0"/>
        <n v="1.0"/>
      </sharedItems>
    </cacheField>
    <cacheField name="Q3_Coedo" numFmtId="0">
      <sharedItems containsSemiMixedTypes="0" containsString="0" containsNumber="1" containsInteger="1">
        <n v="0.0"/>
        <n v="1.0"/>
      </sharedItems>
    </cacheField>
    <cacheField name="Q3_beer-other" numFmtId="0">
      <sharedItems containsSemiMixedTypes="0" containsString="0" containsNumber="1" containsInteger="1">
        <n v="0.0"/>
      </sharedItems>
    </cacheField>
    <cacheField name="Q3_Hakushu" numFmtId="0">
      <sharedItems containsSemiMixedTypes="0" containsString="0" containsNumber="1" containsInteger="1">
        <n v="0.0"/>
        <n v="1.0"/>
      </sharedItems>
    </cacheField>
    <cacheField name="Q3_Hibiki" numFmtId="0">
      <sharedItems containsSemiMixedTypes="0" containsString="0" containsNumber="1" containsInteger="1">
        <n v="0.0"/>
        <n v="1.0"/>
      </sharedItems>
    </cacheField>
    <cacheField name="Q3_Taketuru" numFmtId="0">
      <sharedItems containsSemiMixedTypes="0" containsString="0" containsNumber="1" containsInteger="1">
        <n v="0.0"/>
        <n v="1.0"/>
      </sharedItems>
    </cacheField>
    <cacheField name="Q3_Yoichi" numFmtId="0">
      <sharedItems containsSemiMixedTypes="0" containsString="0" containsNumber="1" containsInteger="1">
        <n v="0.0"/>
        <n v="1.0"/>
      </sharedItems>
    </cacheField>
    <cacheField name="Q3_Yamasaki" numFmtId="0">
      <sharedItems containsSemiMixedTypes="0" containsString="0" containsNumber="1" containsInteger="1">
        <n v="0.0"/>
        <n v="1.0"/>
      </sharedItems>
    </cacheField>
    <cacheField name="Q3_Whisky-other" numFmtId="0">
      <sharedItems containsSemiMixedTypes="0" containsString="0" containsNumber="1" containsInteger="1">
        <n v="0.0"/>
        <n v="1.0"/>
      </sharedItems>
    </cacheField>
    <cacheField name="Q3_Choya plum wine" numFmtId="0">
      <sharedItems containsSemiMixedTypes="0" containsString="0" containsNumber="1" containsInteger="1">
        <n v="1.0"/>
        <n v="0.0"/>
      </sharedItems>
    </cacheField>
    <cacheField name="Q3_Midori Lemon liqueur" numFmtId="0">
      <sharedItems containsSemiMixedTypes="0" containsString="0" containsNumber="1" containsInteger="1">
        <n v="0.0"/>
        <n v="1.0"/>
      </sharedItems>
    </cacheField>
    <cacheField name="Q3_liqyor-other" numFmtId="0">
      <sharedItems containsSemiMixedTypes="0" containsString="0" containsNumber="1" containsInteger="1">
        <n v="0.0"/>
      </sharedItems>
    </cacheField>
    <cacheField name="Q3_Torikai" numFmtId="0">
      <sharedItems containsSemiMixedTypes="0" containsString="0" containsNumber="1" containsInteger="1">
        <n v="0.0"/>
        <n v="1.0"/>
      </sharedItems>
    </cacheField>
    <cacheField name="Q3_Nakanaka" numFmtId="0">
      <sharedItems containsSemiMixedTypes="0" containsString="0" containsNumber="1" containsInteger="1">
        <n v="0.0"/>
        <n v="1.0"/>
      </sharedItems>
    </cacheField>
    <cacheField name="Q3_Kirishima" numFmtId="0">
      <sharedItems containsSemiMixedTypes="0" containsString="0" containsNumber="1" containsInteger="1">
        <n v="0.0"/>
        <n v="1.0"/>
      </sharedItems>
    </cacheField>
    <cacheField name="Q3_Murao" numFmtId="0">
      <sharedItems containsSemiMixedTypes="0" containsString="0" containsNumber="1" containsInteger="1">
        <n v="0.0"/>
        <n v="1.0"/>
      </sharedItems>
    </cacheField>
    <cacheField name="Q3_Iichiko" numFmtId="0">
      <sharedItems containsSemiMixedTypes="0" containsString="0" containsNumber="1" containsInteger="1">
        <n v="0.0"/>
        <n v="1.0"/>
      </sharedItems>
    </cacheField>
    <cacheField name="Q3_shochu-other" numFmtId="0">
      <sharedItems containsSemiMixedTypes="0" containsString="0" containsNumber="1" containsInteger="1">
        <n v="1.0"/>
        <n v="0.0"/>
      </sharedItems>
    </cacheField>
    <cacheField name="Q4" numFmtId="0">
      <sharedItems>
        <s v="アサヒビール"/>
        <s v="無回答"/>
        <s v="キリンビール"/>
        <s v="サッポロビール"/>
        <s v="新政"/>
        <s v="その他"/>
        <s v="チョウヤ梅酒"/>
        <s v="上善如水"/>
        <s v="獺祭"/>
        <s v="十四代"/>
        <s v="鳥飼"/>
        <s v="響"/>
        <s v="山崎"/>
        <s v="&#10;常陸野ネストビール"/>
      </sharedItems>
    </cacheField>
    <cacheField name="Q4_others">
      <sharedItems containsBlank="1" containsMixedTypes="1" containsNumber="1" containsInteger="1">
        <m/>
        <s v="some sake"/>
        <n v="4.0"/>
        <s v="hot sake"/>
        <s v="豐の梅"/>
      </sharedItems>
    </cacheField>
    <cacheField name="Q5" numFmtId="0">
      <sharedItems containsBlank="1">
        <s v="週に2～3回"/>
        <m/>
        <s v="月に1～4回"/>
        <s v="月に1回以下"/>
        <s v="週に4～6回"/>
        <s v="毎日"/>
      </sharedItems>
    </cacheField>
    <cacheField name="Q6" numFmtId="0">
      <sharedItems containsString="0" containsBlank="1" containsNumber="1" containsInteger="1">
        <n v="100.0"/>
        <m/>
        <n v="50.0"/>
        <n v="25.0"/>
        <n v="45.0"/>
        <n v="15.0"/>
        <n v="10.0"/>
        <n v="200.0"/>
        <n v="30.0"/>
        <n v="150.0"/>
        <n v="500.0"/>
        <n v="400.0"/>
        <n v="4.0"/>
        <n v="12.0"/>
        <n v="120.0"/>
        <n v="87.0"/>
        <n v="0.0"/>
        <n v="20.0"/>
        <n v="350.0"/>
        <n v="5.0"/>
        <n v="40.0"/>
        <n v="90.0"/>
        <n v="70.0"/>
        <n v="67.0"/>
        <n v="300.0"/>
        <n v="210.0"/>
        <n v="80.0"/>
        <n v="250.0"/>
        <n v="110.0"/>
        <n v="75.0"/>
      </sharedItems>
    </cacheField>
    <cacheField name="Q7" numFmtId="0">
      <sharedItems containsString="0" containsBlank="1" containsNumber="1" containsInteger="1">
        <n v="5.0"/>
        <m/>
        <n v="0.0"/>
        <n v="10.0"/>
        <n v="12.0"/>
        <n v="7.0"/>
        <n v="40.0"/>
        <n v="20.0"/>
        <n v="30.0"/>
        <n v="15.0"/>
        <n v="2.0"/>
        <n v="50.0"/>
        <n v="22.0"/>
        <n v="17.0"/>
        <n v="3.0"/>
        <n v="4.0"/>
        <n v="25.0"/>
      </sharedItems>
    </cacheField>
    <cacheField name="Q8" numFmtId="0">
      <sharedItems containsBlank="1">
        <s v="酒類販売店（コンビニ含む）"/>
        <m/>
        <s v="日本料理店"/>
        <s v="その他"/>
        <s v="オンラインサイト"/>
      </sharedItems>
    </cacheField>
    <cacheField name="Q8_others" numFmtId="0">
      <sharedItems containsBlank="1">
        <m/>
        <s v="grocery store"/>
        <s v="friends"/>
        <s v="asian grocery store"/>
        <s v="friend"/>
        <s v="Uwajimaya "/>
      </sharedItems>
    </cacheField>
    <cacheField name="F1" numFmtId="0">
      <sharedItems containsBlank="1">
        <s v="男性"/>
        <s v="女性"/>
        <s v="ノンバイナリー"/>
        <m/>
      </sharedItems>
    </cacheField>
    <cacheField name="F1_others" numFmtId="0">
      <sharedItems containsString="0" containsBlank="1">
        <m/>
      </sharedItems>
    </cacheField>
    <cacheField name="F2" numFmtId="0">
      <sharedItems containsBlank="1">
        <s v="白人"/>
        <s v="混血"/>
        <s v="ヒスパニック"/>
        <m/>
        <s v="黒人"/>
        <s v="アジア人"/>
      </sharedItems>
    </cacheField>
    <cacheField name="F2_others" numFmtId="0">
      <sharedItems containsString="0" containsBlank="1">
        <m/>
      </sharedItems>
    </cacheField>
    <cacheField name="F3" numFmtId="0">
      <sharedItems containsString="0" containsBlank="1" containsNumber="1" containsInteger="1">
        <n v="46.0"/>
        <n v="36.0"/>
        <n v="53.0"/>
        <n v="45.0"/>
        <n v="34.0"/>
        <n v="77.0"/>
        <m/>
        <n v="24.0"/>
        <n v="28.0"/>
        <n v="30.0"/>
        <n v="38.0"/>
        <n v="29.0"/>
        <n v="26.0"/>
        <n v="25.0"/>
        <n v="27.0"/>
        <n v="59.0"/>
        <n v="37.0"/>
        <n v="48.0"/>
        <n v="21.0"/>
        <n v="50.0"/>
        <n v="47.0"/>
        <n v="70.0"/>
        <n v="39.0"/>
        <n v="40.0"/>
        <n v="62.0"/>
        <n v="41.0"/>
        <n v="56.0"/>
        <n v="55.0"/>
        <n v="22.0"/>
        <n v="65.0"/>
        <n v="63.0"/>
        <n v="42.0"/>
        <n v="20.0"/>
        <n v="23.0"/>
        <n v="33.0"/>
        <n v="32.0"/>
        <n v="35.0"/>
      </sharedItems>
    </cacheField>
    <cacheField name="F4" numFmtId="0">
      <sharedItems containsString="0" containsBlank="1" containsNumber="1" containsInteger="1">
        <n v="1.0"/>
        <n v="3.0"/>
        <n v="4.0"/>
        <n v="2.0"/>
        <n v="9.0"/>
        <n v="7.0"/>
        <m/>
        <n v="5.0"/>
        <n v="6.0"/>
        <n v="10.0"/>
      </sharedItems>
    </cacheField>
    <cacheField name="F5" numFmtId="0">
      <sharedItems containsBlank="1">
        <s v="IT・ビジネス関連"/>
        <s v="宿泊業・飲食サービス"/>
        <s v="フリーランス"/>
        <s v="金融・保険"/>
        <s v="退職者"/>
        <s v="開発"/>
        <s v="建設業"/>
        <s v="テクノロジー"/>
        <m/>
        <s v="農業・林業"/>
        <s v="その他"/>
        <s v="教育関連"/>
        <s v="アート"/>
        <s v="学生"/>
        <s v="不動産業"/>
        <s v="定年退職"/>
        <s v="医療関係"/>
        <s v="弁護士"/>
        <s v="宇宙関係"/>
        <s v="エンジニアリング"/>
        <s v="メディア"/>
        <s v="求職者"/>
        <s v="法"/>
        <s v="小売業"/>
        <s v="NPO"/>
        <s v="運輸業"/>
      </sharedItems>
    </cacheField>
    <cacheField name="F5_others" numFmtId="0">
      <sharedItems containsString="0" containsBlank="1">
        <m/>
      </sharedItems>
    </cacheField>
    <cacheField name="F6" numFmtId="0">
      <sharedItems containsBlank="1">
        <s v="$81~$100K"/>
        <s v="$21~$40K"/>
        <s v="$41~$60K"/>
        <s v="$0~$20K"/>
        <m/>
        <s v="$101~$150K"/>
        <s v="$61~$80K"/>
        <s v="$201~$250K"/>
        <s v="$151~$200K"/>
        <s v="$301K~"/>
      </sharedItems>
    </cacheField>
    <cacheField name="F7" numFmtId="0">
      <sharedItems containsBlank="1">
        <s v="$81~$100K"/>
        <s v="$21~$40K"/>
        <s v="$41~$60K"/>
        <s v="$151~$200K"/>
        <s v="$101~$150K"/>
        <s v="$0~$20K"/>
        <m/>
        <s v="$201~$250K"/>
        <s v="$61~$80K"/>
        <s v="$301K~"/>
      </sharedItems>
    </cacheField>
    <cacheField name="Q9" numFmtId="0">
      <sharedItems containsBlank="1">
        <s v="日本料理店"/>
        <m/>
        <s v="その他"/>
        <s v="酒類販売店"/>
        <s v="口コミ"/>
        <s v="広告"/>
        <s v="ウェブサイト"/>
      </sharedItems>
    </cacheField>
    <cacheField name="Q9_others" numFmtId="0">
      <sharedItems containsBlank="1">
        <m/>
        <s v="Japan"/>
        <s v="Vending machine in Japan"/>
        <s v="Traveling to japan"/>
      </sharedItems>
    </cacheField>
    <cacheField name="Q10" numFmtId="0">
      <sharedItems containsBlank="1">
        <s v="友人からの勧め"/>
        <s v="日本料理店での注文"/>
        <m/>
        <s v="その他"/>
        <s v="自ら購入"/>
        <s v="家族からの勧め"/>
      </sharedItems>
    </cacheField>
    <cacheField name="Q10_others" numFmtId="0">
      <sharedItems containsBlank="1">
        <m/>
        <s v="Japan"/>
        <s v="cook book"/>
      </sharedItems>
    </cacheField>
    <cacheField name="Q11" numFmtId="0">
      <sharedItems containsBlank="1">
        <s v="月に1～4回"/>
        <s v="1年に1回未満"/>
        <s v="3か月に1回"/>
        <s v="6か月に1回"/>
        <m/>
        <s v="週に2～3回"/>
        <s v="1年に1回"/>
      </sharedItems>
    </cacheField>
    <cacheField name="Q12" numFmtId="0">
      <sharedItems containsBlank="1">
        <s v="1か月以内"/>
        <s v="3年以上前"/>
        <s v="2か月以内"/>
        <m/>
        <s v="6か月以内"/>
        <s v="1年以内"/>
        <s v="3年以内"/>
      </sharedItems>
    </cacheField>
    <cacheField name="Q13" numFmtId="0">
      <sharedItems containsString="0" containsBlank="1" containsNumber="1" containsInteger="1">
        <n v="80.0"/>
        <n v="90.0"/>
        <n v="85.0"/>
        <m/>
        <n v="70.0"/>
        <n v="60.0"/>
        <n v="100.0"/>
        <n v="95.0"/>
        <n v="99.0"/>
        <n v="20.0"/>
        <n v="50.0"/>
        <n v="30.0"/>
        <n v="75.0"/>
        <n v="40.0"/>
      </sharedItems>
    </cacheField>
    <cacheField name="Q14" numFmtId="0">
      <sharedItems containsString="0" containsBlank="1" containsNumber="1" containsInteger="1">
        <n v="50.0"/>
        <n v="75.0"/>
        <n v="90.0"/>
        <m/>
        <n v="60.0"/>
        <n v="70.0"/>
        <n v="80.0"/>
        <n v="100.0"/>
        <n v="85.0"/>
        <n v="95.0"/>
        <n v="20.0"/>
        <n v="30.0"/>
      </sharedItems>
    </cacheField>
    <cacheField name="Q15" numFmtId="0">
      <sharedItems containsString="0" containsBlank="1" containsNumber="1" containsInteger="1">
        <n v="80.0"/>
        <n v="70.0"/>
        <n v="85.0"/>
        <n v="90.0"/>
        <m/>
        <n v="100.0"/>
        <n v="60.0"/>
        <n v="75.0"/>
        <n v="95.0"/>
        <n v="20.0"/>
        <n v="50.0"/>
        <n v="30.0"/>
        <n v="55.0"/>
      </sharedItems>
    </cacheField>
    <cacheField name="Q16" numFmtId="0">
      <sharedItems containsString="0" containsBlank="1" containsNumber="1" containsInteger="1">
        <n v="75.0"/>
        <n v="90.0"/>
        <n v="85.0"/>
        <n v="100.0"/>
        <m/>
        <n v="80.0"/>
        <n v="70.0"/>
        <n v="95.0"/>
        <n v="20.0"/>
        <n v="60.0"/>
        <n v="30.0"/>
        <n v="50.0"/>
      </sharedItems>
    </cacheField>
    <cacheField name="Q17" numFmtId="0">
      <sharedItems containsString="0" containsBlank="1" containsNumber="1" containsInteger="1">
        <n v="80.0"/>
        <n v="90.0"/>
        <n v="85.0"/>
        <n v="100.0"/>
        <m/>
        <n v="70.0"/>
        <n v="50.0"/>
        <n v="60.0"/>
        <n v="95.0"/>
        <n v="75.0"/>
        <n v="20.0"/>
        <n v="30.0"/>
        <n v="86.0"/>
        <n v="40.0"/>
      </sharedItems>
    </cacheField>
    <cacheField name="Q18" numFmtId="0">
      <sharedItems containsString="0" containsBlank="1" containsNumber="1" containsInteger="1">
        <n v="100.0"/>
        <n v="80.0"/>
        <n v="75.0"/>
        <n v="90.0"/>
        <m/>
        <n v="50.0"/>
        <n v="60.0"/>
        <n v="95.0"/>
        <n v="70.0"/>
        <n v="5.0"/>
        <n v="30.0"/>
        <n v="20.0"/>
        <n v="10.0"/>
        <n v="25.0"/>
      </sharedItems>
    </cacheField>
    <cacheField name="Q19-1" numFmtId="0">
      <sharedItems containsString="0" containsBlank="1" containsNumber="1" containsInteger="1">
        <n v="80.0"/>
        <n v="40.0"/>
        <n v="50.0"/>
        <n v="70.0"/>
        <m/>
        <n v="90.0"/>
        <n v="100.0"/>
        <n v="45.0"/>
        <n v="95.0"/>
        <n v="65.0"/>
        <n v="99.0"/>
        <n v="0.0"/>
        <n v="75.0"/>
        <n v="20.0"/>
        <n v="30.0"/>
        <n v="60.0"/>
        <n v="85.0"/>
      </sharedItems>
    </cacheField>
    <cacheField name="Q19-2" numFmtId="0">
      <sharedItems containsString="0" containsBlank="1" containsNumber="1" containsInteger="1">
        <n v="0.0"/>
        <n v="60.0"/>
        <n v="50.0"/>
        <n v="100.0"/>
        <n v="80.0"/>
        <m/>
        <n v="40.0"/>
        <n v="70.0"/>
        <n v="10.0"/>
        <n v="20.0"/>
        <n v="30.0"/>
        <n v="90.0"/>
        <n v="99.0"/>
        <n v="75.0"/>
        <n v="95.0"/>
        <n v="65.0"/>
      </sharedItems>
    </cacheField>
    <cacheField name="Q19-3" numFmtId="0">
      <sharedItems containsString="0" containsBlank="1" containsNumber="1" containsInteger="1">
        <n v="80.0"/>
        <n v="60.0"/>
        <n v="75.0"/>
        <n v="50.0"/>
        <m/>
        <n v="40.0"/>
        <n v="90.0"/>
        <n v="0.0"/>
        <n v="100.0"/>
        <n v="15.0"/>
        <n v="70.0"/>
        <n v="20.0"/>
        <n v="99.0"/>
        <n v="30.0"/>
        <n v="10.0"/>
        <n v="25.0"/>
        <n v="65.0"/>
      </sharedItems>
    </cacheField>
    <cacheField name="Q19-4" numFmtId="0">
      <sharedItems containsString="0" containsBlank="1" containsNumber="1" containsInteger="1">
        <n v="60.0"/>
        <n v="80.0"/>
        <n v="75.0"/>
        <n v="100.0"/>
        <n v="90.0"/>
        <m/>
        <n v="70.0"/>
        <n v="30.0"/>
        <n v="0.0"/>
        <n v="50.0"/>
        <n v="85.0"/>
        <n v="99.0"/>
        <n v="20.0"/>
        <n v="95.0"/>
        <n v="25.0"/>
        <n v="65.0"/>
      </sharedItems>
    </cacheField>
    <cacheField name="Q19-5" numFmtId="0">
      <sharedItems containsString="0" containsBlank="1" containsNumber="1" containsInteger="1">
        <n v="80.0"/>
        <n v="75.0"/>
        <n v="100.0"/>
        <m/>
        <n v="90.0"/>
        <n v="50.0"/>
        <n v="70.0"/>
        <n v="45.0"/>
        <n v="65.0"/>
        <n v="60.0"/>
        <n v="85.0"/>
        <n v="40.0"/>
        <n v="20.0"/>
        <n v="25.0"/>
        <n v="79.0"/>
      </sharedItems>
    </cacheField>
    <cacheField name="Q20" numFmtId="0">
      <sharedItems containsBlank="1">
        <m/>
        <s v="その他"/>
        <s v="日本料理店"/>
        <s v="TV番組"/>
        <s v="日本に関するイベント"/>
        <s v="口コミ"/>
        <s v="酒類販売店"/>
      </sharedItems>
    </cacheField>
    <cacheField name="Q20_others" numFmtId="0">
      <sharedItems containsBlank="1">
        <m/>
        <s v="gift from friend"/>
        <s v="Movies"/>
        <s v="JAPAN"/>
        <s v="Grocery store "/>
      </sharedItems>
    </cacheField>
    <cacheField name="Q21" numFmtId="0">
      <sharedItems containsBlank="1">
        <m/>
        <s v="友人からの勧め"/>
        <s v="日本料理店での注文"/>
        <s v="自ら購入"/>
        <s v="その他"/>
        <s v="日本料理店以外での注文"/>
        <s v="家族からの勧め"/>
      </sharedItems>
    </cacheField>
    <cacheField name="Q21_others" numFmtId="0">
      <sharedItems containsBlank="1">
        <m/>
        <s v="JAPAN"/>
      </sharedItems>
    </cacheField>
    <cacheField name="Q22" numFmtId="0">
      <sharedItems containsBlank="1">
        <m/>
        <s v="1年に1回"/>
        <s v="6か月に1回"/>
        <s v="週に2～3回"/>
        <s v="1年に1回未満"/>
        <s v="月に1～4回"/>
        <s v="3か月に1回"/>
      </sharedItems>
    </cacheField>
    <cacheField name="Q23" numFmtId="0">
      <sharedItems containsBlank="1">
        <m/>
        <s v="1年以内"/>
        <s v="3年以上前"/>
        <s v="3年以内"/>
        <s v="6か月以内"/>
        <s v="2か月以内"/>
        <s v="1か月以内"/>
      </sharedItems>
    </cacheField>
    <cacheField name="Q24" numFmtId="0">
      <sharedItems containsString="0" containsBlank="1" containsNumber="1" containsInteger="1">
        <m/>
        <n v="70.0"/>
        <n v="90.0"/>
        <n v="75.0"/>
        <n v="85.0"/>
        <n v="100.0"/>
        <n v="95.0"/>
        <n v="80.0"/>
        <n v="99.0"/>
        <n v="40.0"/>
        <n v="50.0"/>
        <n v="30.0"/>
        <n v="91.0"/>
        <n v="45.0"/>
      </sharedItems>
    </cacheField>
    <cacheField name="Q25" numFmtId="0">
      <sharedItems containsString="0" containsBlank="1" containsNumber="1" containsInteger="1">
        <m/>
        <n v="50.0"/>
        <n v="90.0"/>
        <n v="80.0"/>
        <n v="60.0"/>
        <n v="70.0"/>
        <n v="75.0"/>
        <n v="100.0"/>
        <n v="30.0"/>
        <n v="95.0"/>
      </sharedItems>
    </cacheField>
    <cacheField name="Q26" numFmtId="0">
      <sharedItems containsString="0" containsBlank="1" containsNumber="1" containsInteger="1">
        <m/>
        <n v="90.0"/>
        <n v="75.0"/>
        <n v="80.0"/>
        <n v="85.0"/>
        <n v="100.0"/>
        <n v="95.0"/>
        <n v="50.0"/>
        <n v="30.0"/>
        <n v="70.0"/>
        <n v="99.0"/>
        <n v="93.0"/>
        <n v="56.0"/>
      </sharedItems>
    </cacheField>
    <cacheField name="Q27" numFmtId="0">
      <sharedItems containsString="0" containsBlank="1" containsNumber="1" containsInteger="1">
        <m/>
        <n v="90.0"/>
        <n v="100.0"/>
        <n v="75.0"/>
        <n v="70.0"/>
        <n v="80.0"/>
        <n v="95.0"/>
        <n v="50.0"/>
        <n v="40.0"/>
        <n v="96.0"/>
        <n v="85.0"/>
        <n v="79.0"/>
        <n v="69.0"/>
        <n v="67.0"/>
      </sharedItems>
    </cacheField>
    <cacheField name="Q28" numFmtId="0">
      <sharedItems containsString="0" containsBlank="1" containsNumber="1" containsInteger="1">
        <m/>
        <n v="90.0"/>
        <n v="100.0"/>
        <n v="75.0"/>
        <n v="70.0"/>
        <n v="95.0"/>
        <n v="80.0"/>
        <n v="50.0"/>
        <n v="40.0"/>
        <n v="99.0"/>
        <n v="85.0"/>
        <n v="60.0"/>
        <n v="87.0"/>
      </sharedItems>
    </cacheField>
    <cacheField name="Q29" numFmtId="0">
      <sharedItems containsString="0" containsBlank="1" containsNumber="1" containsInteger="1">
        <m/>
        <n v="70.0"/>
        <n v="90.0"/>
        <n v="100.0"/>
        <n v="60.0"/>
        <n v="50.0"/>
        <n v="55.0"/>
        <n v="95.0"/>
        <n v="0.0"/>
        <n v="40.0"/>
        <n v="80.0"/>
        <n v="45.0"/>
        <n v="15.0"/>
        <n v="75.0"/>
        <n v="30.0"/>
      </sharedItems>
    </cacheField>
    <cacheField name="Q30-1" numFmtId="0">
      <sharedItems containsString="0" containsBlank="1" containsNumber="1" containsInteger="1">
        <m/>
        <n v="70.0"/>
        <n v="100.0"/>
        <n v="75.0"/>
        <n v="80.0"/>
        <n v="90.0"/>
        <n v="60.0"/>
        <n v="95.0"/>
        <n v="40.0"/>
        <n v="99.0"/>
        <n v="50.0"/>
        <n v="0.0"/>
        <n v="30.0"/>
        <n v="43.0"/>
      </sharedItems>
    </cacheField>
    <cacheField name="Q30-2" numFmtId="0">
      <sharedItems containsString="0" containsBlank="1" containsNumber="1" containsInteger="1">
        <m/>
        <n v="90.0"/>
        <n v="80.0"/>
        <n v="40.0"/>
        <n v="60.0"/>
        <n v="70.0"/>
        <n v="75.0"/>
        <n v="100.0"/>
        <n v="30.0"/>
        <n v="95.0"/>
        <n v="72.0"/>
        <n v="20.0"/>
        <n v="50.0"/>
        <n v="0.0"/>
        <n v="85.0"/>
        <n v="43.0"/>
      </sharedItems>
    </cacheField>
    <cacheField name="Q30-3" numFmtId="0">
      <sharedItems containsString="0" containsBlank="1" containsNumber="1" containsInteger="1">
        <m/>
        <n v="90.0"/>
        <n v="70.0"/>
        <n v="75.0"/>
        <n v="60.0"/>
        <n v="40.0"/>
        <n v="80.0"/>
        <n v="95.0"/>
        <n v="100.0"/>
        <n v="50.0"/>
        <n v="30.0"/>
        <n v="55.0"/>
        <n v="20.0"/>
        <n v="67.0"/>
      </sharedItems>
    </cacheField>
    <cacheField name="Q30-4" numFmtId="0">
      <sharedItems containsString="0" containsBlank="1" containsNumber="1" containsInteger="1">
        <m/>
        <n v="30.0"/>
        <n v="80.0"/>
        <n v="75.0"/>
        <n v="60.0"/>
        <n v="65.0"/>
        <n v="90.0"/>
        <n v="100.0"/>
        <n v="70.0"/>
        <n v="98.0"/>
        <n v="99.0"/>
        <n v="50.0"/>
        <n v="95.0"/>
        <n v="40.0"/>
        <n v="66.0"/>
        <n v="10.0"/>
      </sharedItems>
    </cacheField>
    <cacheField name="Q30-5" numFmtId="0">
      <sharedItems containsString="0" containsBlank="1" containsNumber="1" containsInteger="1">
        <m/>
        <n v="30.0"/>
        <n v="90.0"/>
        <n v="75.0"/>
        <n v="50.0"/>
        <n v="70.0"/>
        <n v="80.0"/>
        <n v="100.0"/>
        <n v="95.0"/>
        <n v="60.0"/>
        <n v="85.0"/>
        <n v="0.0"/>
        <n v="99.0"/>
        <n v="10.0"/>
        <n v="20.0"/>
        <n v="40.0"/>
        <n v="35.0"/>
      </sharedItems>
    </cacheField>
    <cacheField name="Q30-6" numFmtId="0">
      <sharedItems containsString="0" containsBlank="1" containsNumber="1" containsInteger="1">
        <m/>
        <n v="70.0"/>
        <n v="90.0"/>
        <n v="75.0"/>
        <n v="80.0"/>
        <n v="60.0"/>
        <n v="100.0"/>
        <n v="50.0"/>
        <n v="65.0"/>
        <n v="30.0"/>
        <n v="85.0"/>
        <n v="40.0"/>
        <n v="49.0"/>
      </sharedItems>
    </cacheField>
    <cacheField name="Q30-7" numFmtId="0">
      <sharedItems containsString="0" containsBlank="1" containsNumber="1" containsInteger="1">
        <m/>
        <n v="90.0"/>
        <n v="100.0"/>
        <n v="50.0"/>
        <n v="80.0"/>
        <n v="75.0"/>
        <n v="55.0"/>
        <n v="45.0"/>
        <n v="85.0"/>
        <n v="30.0"/>
        <n v="70.0"/>
        <n v="60.0"/>
        <n v="78.0"/>
        <n v="40.0"/>
      </sharedItems>
    </cacheField>
    <cacheField name="Q31" numFmtId="0">
      <sharedItems containsBlank="1">
        <m/>
        <s v="日本料理店"/>
        <s v="口コミ"/>
        <s v="TV番組"/>
        <s v="広告"/>
        <s v="酒類販売店"/>
      </sharedItems>
    </cacheField>
    <cacheField name="Q31_others" numFmtId="0">
      <sharedItems containsString="0" containsBlank="1">
        <m/>
      </sharedItems>
    </cacheField>
    <cacheField name="Q32" numFmtId="0">
      <sharedItems containsBlank="1">
        <m/>
        <s v="日本料理店での注文"/>
        <s v="友人からの勧め"/>
        <s v="家族からの勧め"/>
        <s v="自ら購入"/>
      </sharedItems>
    </cacheField>
    <cacheField name="Q32_others" numFmtId="0">
      <sharedItems containsString="0" containsBlank="1">
        <m/>
      </sharedItems>
    </cacheField>
    <cacheField name="Q33" numFmtId="0">
      <sharedItems containsBlank="1">
        <m/>
        <s v="1年に1回"/>
        <s v="1年に1回未満"/>
        <s v="6か月に1回"/>
        <s v="月に1～4回"/>
        <s v="3か月に1回"/>
        <s v="週に2～3回"/>
      </sharedItems>
    </cacheField>
    <cacheField name="Q34" numFmtId="0">
      <sharedItems containsBlank="1">
        <m/>
        <s v="1年以内"/>
        <s v="3年以上前"/>
        <s v="3年以内"/>
        <s v="1か月以内"/>
        <s v="2か月以内"/>
        <s v="6か月以内"/>
      </sharedItems>
    </cacheField>
    <cacheField name="Q35" numFmtId="0">
      <sharedItems containsString="0" containsBlank="1" containsNumber="1" containsInteger="1">
        <m/>
        <n v="80.0"/>
        <n v="75.0"/>
        <n v="100.0"/>
        <n v="90.0"/>
        <n v="70.0"/>
        <n v="30.0"/>
      </sharedItems>
    </cacheField>
    <cacheField name="Q36" numFmtId="0">
      <sharedItems containsString="0" containsBlank="1" containsNumber="1" containsInteger="1">
        <m/>
        <n v="50.0"/>
        <n v="100.0"/>
        <n v="80.0"/>
        <n v="60.0"/>
        <n v="20.0"/>
      </sharedItems>
    </cacheField>
    <cacheField name="Q37" numFmtId="0">
      <sharedItems containsString="0" containsBlank="1" containsNumber="1" containsInteger="1">
        <m/>
        <n v="80.0"/>
        <n v="85.0"/>
        <n v="100.0"/>
        <n v="90.0"/>
        <n v="50.0"/>
      </sharedItems>
    </cacheField>
    <cacheField name="Q38" numFmtId="0">
      <sharedItems containsString="0" containsBlank="1" containsNumber="1" containsInteger="1">
        <m/>
        <n v="80.0"/>
        <n v="85.0"/>
        <n v="100.0"/>
        <n v="90.0"/>
        <n v="75.0"/>
        <n v="50.0"/>
      </sharedItems>
    </cacheField>
    <cacheField name="Q39" numFmtId="0">
      <sharedItems containsString="0" containsBlank="1" containsNumber="1" containsInteger="1">
        <m/>
        <n v="90.0"/>
        <n v="77.0"/>
        <n v="100.0"/>
        <n v="80.0"/>
        <n v="75.0"/>
        <n v="50.0"/>
        <n v="85.0"/>
      </sharedItems>
    </cacheField>
    <cacheField name="Q40" numFmtId="0">
      <sharedItems containsString="0" containsBlank="1" containsNumber="1" containsInteger="1">
        <m/>
        <n v="100.0"/>
        <n v="85.0"/>
        <n v="70.0"/>
        <n v="0.0"/>
      </sharedItems>
    </cacheField>
    <cacheField name="Q41-1" numFmtId="0">
      <sharedItems containsString="0" containsBlank="1" containsNumber="1" containsInteger="1">
        <m/>
        <n v="70.0"/>
        <n v="90.0"/>
        <n v="100.0"/>
        <n v="75.0"/>
        <n v="50.0"/>
        <n v="30.0"/>
      </sharedItems>
    </cacheField>
    <cacheField name="Q41-2" numFmtId="0">
      <sharedItems containsString="0" containsBlank="1" containsNumber="1" containsInteger="1">
        <m/>
        <n v="90.0"/>
        <n v="100.0"/>
        <n v="80.0"/>
        <n v="70.0"/>
        <n v="60.0"/>
      </sharedItems>
    </cacheField>
    <cacheField name="Q41-3" numFmtId="0">
      <sharedItems containsString="0" containsBlank="1" containsNumber="1" containsInteger="1">
        <m/>
        <n v="80.0"/>
        <n v="100.0"/>
        <n v="0.0"/>
        <n v="70.0"/>
        <n v="90.0"/>
        <n v="50.0"/>
      </sharedItems>
    </cacheField>
    <cacheField name="Q41-4" numFmtId="0">
      <sharedItems containsString="0" containsBlank="1" containsNumber="1" containsInteger="1">
        <m/>
        <n v="70.0"/>
        <n v="80.0"/>
        <n v="100.0"/>
        <n v="75.0"/>
      </sharedItems>
    </cacheField>
    <cacheField name="Q41-5" numFmtId="0">
      <sharedItems containsString="0" containsBlank="1" containsNumber="1" containsInteger="1">
        <m/>
        <n v="90.0"/>
        <n v="100.0"/>
        <n v="0.0"/>
        <n v="50.0"/>
        <n v="70.0"/>
        <n v="80.0"/>
      </sharedItems>
    </cacheField>
    <cacheField name="Q42" numFmtId="0">
      <sharedItems containsBlank="1">
        <m/>
        <s v="酒類販売店"/>
        <s v="日本料理店"/>
        <s v="広告"/>
        <s v="その他"/>
        <s v="ウェブサイト"/>
      </sharedItems>
    </cacheField>
    <cacheField name="Q42_others" numFmtId="0">
      <sharedItems containsString="0" containsBlank="1">
        <m/>
      </sharedItems>
    </cacheField>
    <cacheField name="Q43" numFmtId="0">
      <sharedItems containsBlank="1">
        <m/>
        <s v="友人からの勧め"/>
        <s v="日本料理店以外での注文"/>
        <s v="自ら購入"/>
        <s v="日本料理店での注文"/>
      </sharedItems>
    </cacheField>
    <cacheField name="Q43_others" numFmtId="0">
      <sharedItems containsString="0" containsBlank="1">
        <m/>
      </sharedItems>
    </cacheField>
    <cacheField name="Q44" numFmtId="0">
      <sharedItems containsBlank="1">
        <m/>
        <s v="1年に1回未満"/>
        <s v="3か月に1回"/>
        <s v="月に1～4回"/>
        <s v="6か月に1回"/>
        <s v="1年に1回"/>
        <s v="週に4～6回"/>
      </sharedItems>
    </cacheField>
    <cacheField name="Q45" numFmtId="0">
      <sharedItems containsBlank="1">
        <m/>
        <s v="3年以上前"/>
        <s v="3年以内"/>
        <s v="1か月以内"/>
        <s v="2か月以内"/>
        <s v="1年以内"/>
        <s v="6か月以内"/>
      </sharedItems>
    </cacheField>
    <cacheField name="Q46" numFmtId="0">
      <sharedItems containsString="0" containsBlank="1" containsNumber="1" containsInteger="1">
        <m/>
        <n v="100.0"/>
        <n v="79.0"/>
        <n v="80.0"/>
        <n v="70.0"/>
      </sharedItems>
    </cacheField>
    <cacheField name="Q47" numFmtId="0">
      <sharedItems containsString="0" containsBlank="1" containsNumber="1" containsInteger="1">
        <m/>
        <n v="70.0"/>
        <n v="60.0"/>
        <n v="80.0"/>
        <n v="50.0"/>
        <n v="100.0"/>
        <n v="40.0"/>
      </sharedItems>
    </cacheField>
    <cacheField name="Q48" numFmtId="0">
      <sharedItems containsString="0" containsBlank="1" containsNumber="1" containsInteger="1">
        <m/>
        <n v="70.0"/>
        <n v="90.0"/>
        <n v="75.0"/>
        <n v="100.0"/>
        <n v="80.0"/>
      </sharedItems>
    </cacheField>
    <cacheField name="Q49" numFmtId="0">
      <sharedItems containsString="0" containsBlank="1" containsNumber="1" containsInteger="1">
        <m/>
        <n v="70.0"/>
        <n v="100.0"/>
        <n v="75.0"/>
      </sharedItems>
    </cacheField>
    <cacheField name="Q50" numFmtId="0">
      <sharedItems containsString="0" containsBlank="1" containsNumber="1" containsInteger="1">
        <m/>
        <n v="40.0"/>
        <n v="70.0"/>
        <n v="80.0"/>
        <n v="100.0"/>
        <n v="60.0"/>
        <n v="20.0"/>
      </sharedItems>
    </cacheField>
    <cacheField name="Q51" numFmtId="0">
      <sharedItems containsString="0" containsBlank="1" containsNumber="1" containsInteger="1">
        <m/>
        <n v="80.0"/>
        <n v="60.0"/>
        <n v="90.0"/>
        <n v="100.0"/>
        <n v="50.0"/>
      </sharedItems>
    </cacheField>
    <cacheField name="Q52-1" numFmtId="0">
      <sharedItems containsString="0" containsBlank="1" containsNumber="1" containsInteger="1">
        <m/>
        <n v="80.0"/>
        <n v="60.0"/>
        <n v="100.0"/>
      </sharedItems>
    </cacheField>
    <cacheField name="Q52-2" numFmtId="0">
      <sharedItems containsString="0" containsBlank="1" containsNumber="1" containsInteger="1">
        <m/>
        <n v="60.0"/>
        <n v="70.0"/>
        <n v="20.0"/>
        <n v="100.0"/>
      </sharedItems>
    </cacheField>
    <cacheField name="Q52-3" numFmtId="0">
      <sharedItems containsString="0" containsBlank="1" containsNumber="1" containsInteger="1">
        <m/>
        <n v="40.0"/>
        <n v="90.0"/>
        <n v="20.0"/>
        <n v="100.0"/>
        <n v="60.0"/>
      </sharedItems>
    </cacheField>
    <cacheField name="Q52-4" numFmtId="0">
      <sharedItems containsString="0" containsBlank="1" containsNumber="1" containsInteger="1">
        <m/>
        <n v="80.0"/>
        <n v="70.0"/>
        <n v="100.0"/>
      </sharedItems>
    </cacheField>
    <cacheField name="Q53" numFmtId="0">
      <sharedItems containsBlank="1">
        <m/>
        <s v="口コミ"/>
        <s v="日本料理店"/>
      </sharedItems>
    </cacheField>
    <cacheField name="Q53_others" numFmtId="0">
      <sharedItems containsString="0" containsBlank="1">
        <m/>
      </sharedItems>
    </cacheField>
    <cacheField name="Q54" numFmtId="0">
      <sharedItems containsBlank="1">
        <m/>
        <s v="友人からの勧め"/>
        <s v="日本料理店以外での注文"/>
      </sharedItems>
    </cacheField>
    <cacheField name="Q54_others" numFmtId="0">
      <sharedItems containsString="0" containsBlank="1">
        <m/>
      </sharedItems>
    </cacheField>
    <cacheField name="Q55" numFmtId="0">
      <sharedItems containsBlank="1">
        <m/>
        <s v="1年に1回未満"/>
        <s v="1年に1回"/>
        <s v="月に1～4回"/>
        <s v="3か月に1回"/>
      </sharedItems>
    </cacheField>
    <cacheField name="Q56" numFmtId="0">
      <sharedItems containsBlank="1">
        <m/>
        <s v="1か月以内"/>
        <s v="3年以内"/>
        <s v="6か月以内"/>
        <s v="1年以内"/>
      </sharedItems>
    </cacheField>
    <cacheField name="Q57" numFmtId="0">
      <sharedItems containsString="0" containsBlank="1" containsNumber="1" containsInteger="1">
        <m/>
        <n v="85.0"/>
        <n v="70.0"/>
        <n v="80.0"/>
        <n v="90.0"/>
        <n v="50.0"/>
        <n v="100.0"/>
      </sharedItems>
    </cacheField>
    <cacheField name="Q58" numFmtId="0">
      <sharedItems containsString="0" containsBlank="1" containsNumber="1" containsInteger="1">
        <m/>
        <n v="85.0"/>
        <n v="90.0"/>
        <n v="70.0"/>
        <n v="50.0"/>
        <n v="80.0"/>
      </sharedItems>
    </cacheField>
    <cacheField name="Q59" numFmtId="0">
      <sharedItems containsString="0" containsBlank="1" containsNumber="1" containsInteger="1">
        <m/>
        <n v="85.0"/>
        <n v="75.0"/>
        <n v="80.0"/>
        <n v="95.0"/>
        <n v="50.0"/>
        <n v="100.0"/>
      </sharedItems>
    </cacheField>
    <cacheField name="Q60" numFmtId="0">
      <sharedItems containsString="0" containsBlank="1" containsNumber="1" containsInteger="1">
        <m/>
        <n v="85.0"/>
        <n v="70.0"/>
        <n v="90.0"/>
        <n v="50.0"/>
        <n v="100.0"/>
      </sharedItems>
    </cacheField>
    <cacheField name="Q61" numFmtId="0">
      <sharedItems containsString="0" containsBlank="1" containsNumber="1" containsInteger="1">
        <m/>
        <n v="85.0"/>
        <n v="75.0"/>
        <n v="90.0"/>
        <n v="80.0"/>
        <n v="50.0"/>
        <n v="100.0"/>
      </sharedItems>
    </cacheField>
    <cacheField name="Q62" numFmtId="0">
      <sharedItems containsString="0" containsBlank="1" containsNumber="1" containsInteger="1">
        <m/>
        <n v="85.0"/>
        <n v="70.0"/>
        <n v="100.0"/>
        <n v="95.0"/>
        <n v="50.0"/>
      </sharedItems>
    </cacheField>
    <cacheField name="Q63-1" numFmtId="0">
      <sharedItems containsString="0" containsBlank="1" containsNumber="1" containsInteger="1">
        <m/>
        <n v="85.0"/>
        <n v="90.0"/>
        <n v="95.0"/>
        <n v="50.0"/>
        <n v="20.0"/>
      </sharedItems>
    </cacheField>
    <cacheField name="Q63-2" numFmtId="0">
      <sharedItems containsString="0" containsBlank="1" containsNumber="1" containsInteger="1">
        <m/>
        <n v="85.0"/>
        <n v="90.0"/>
        <n v="95.0"/>
        <n v="80.0"/>
      </sharedItems>
    </cacheField>
    <cacheField name="Q63-3" numFmtId="0">
      <sharedItems containsString="0" containsBlank="1" containsNumber="1" containsInteger="1">
        <m/>
        <n v="85.0"/>
        <n v="70.0"/>
        <n v="95.0"/>
        <n v="80.0"/>
      </sharedItems>
    </cacheField>
    <cacheField name="Q63-4" numFmtId="0">
      <sharedItems containsString="0" containsBlank="1" containsNumber="1" containsInteger="1">
        <m/>
        <n v="85.0"/>
        <n v="80.0"/>
        <n v="95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EG891" sheet="本データ"/>
  </cacheSource>
  <cacheFields>
    <cacheField name="  " numFmtId="0">
      <sharedItems containsString="0" containsBlank="1" containsNumber="1" containsInteger="1">
        <n v="2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9.0"/>
        <n v="40.0"/>
        <n v="41.0"/>
        <n v="42.0"/>
        <n v="43.0"/>
        <n v="44.0"/>
        <n v="45.0"/>
        <n v="46.0"/>
        <n v="47.0"/>
        <n v="48.0"/>
        <n v="49.0"/>
        <n v="53.0"/>
        <n v="54.0"/>
        <n v="59.0"/>
        <n v="60.0"/>
        <n v="62.0"/>
        <n v="63.0"/>
        <n v="67.0"/>
        <n v="68.0"/>
        <n v="69.0"/>
        <n v="72.0"/>
        <n v="73.0"/>
        <n v="74.0"/>
        <n v="75.0"/>
        <n v="76.0"/>
        <n v="77.0"/>
        <n v="78.0"/>
        <n v="79.0"/>
        <n v="82.0"/>
        <n v="83.0"/>
        <n v="84.0"/>
        <n v="85.0"/>
        <n v="87.0"/>
        <n v="88.0"/>
        <n v="90.0"/>
        <n v="91.0"/>
        <n v="92.0"/>
        <n v="93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m/>
      </sharedItems>
    </cacheField>
    <cacheField name="トップ1割" numFmtId="0">
      <sharedItems containsString="0" containsBlank="1" containsNumber="1" containsInteger="1">
        <n v="0.0"/>
        <n v="1.0"/>
        <m/>
      </sharedItems>
    </cacheField>
    <cacheField name="Q1" numFmtId="0">
      <sharedItems containsBlank="1">
        <s v="Yes"/>
        <m/>
      </sharedItems>
    </cacheField>
    <cacheField name="Q2_Sake" numFmtId="0">
      <sharedItems containsBlank="1">
        <s v="No"/>
        <s v="Yes"/>
        <m/>
      </sharedItems>
    </cacheField>
    <cacheField name="Q2_Beer" numFmtId="0">
      <sharedItems containsBlank="1">
        <s v="Yes"/>
        <s v="No"/>
        <m/>
      </sharedItems>
    </cacheField>
    <cacheField name="Q2_Whisky" numFmtId="0">
      <sharedItems containsBlank="1">
        <s v="No"/>
        <s v="Yes"/>
        <m/>
      </sharedItems>
    </cacheField>
    <cacheField name="Q2_Liqueur" numFmtId="0">
      <sharedItems containsBlank="1">
        <s v="Yes"/>
        <s v="No"/>
        <m/>
      </sharedItems>
    </cacheField>
    <cacheField name="Q2_Shochu" numFmtId="0">
      <sharedItems containsBlank="1">
        <s v="No"/>
        <s v="Yes"/>
        <m/>
      </sharedItems>
    </cacheField>
    <cacheField name="Q3_Dassai" numFmtId="0">
      <sharedItems containsString="0" containsBlank="1" containsNumber="1" containsInteger="1">
        <n v="0.0"/>
        <n v="1.0"/>
        <m/>
      </sharedItems>
    </cacheField>
    <cacheField name="Q3_Juyondai" numFmtId="0">
      <sharedItems containsString="0" containsBlank="1" containsNumber="1" containsInteger="1">
        <n v="0.0"/>
        <n v="1.0"/>
        <m/>
      </sharedItems>
    </cacheField>
    <cacheField name="Q3_Kuheiji" numFmtId="0">
      <sharedItems containsString="0" containsBlank="1" containsNumber="1" containsInteger="1">
        <n v="0.0"/>
        <n v="1.0"/>
        <m/>
      </sharedItems>
    </cacheField>
    <cacheField name="Q3_Aramasa" numFmtId="0">
      <sharedItems containsString="0" containsBlank="1" containsNumber="1" containsInteger="1">
        <n v="0.0"/>
        <n v="1.0"/>
        <m/>
      </sharedItems>
    </cacheField>
    <cacheField name="Q3_jozen" numFmtId="0">
      <sharedItems containsString="0" containsBlank="1" containsNumber="1" containsInteger="1">
        <n v="0.0"/>
        <n v="1.0"/>
        <m/>
      </sharedItems>
    </cacheField>
    <cacheField name="Q3_sake-other" numFmtId="0">
      <sharedItems containsString="0" containsBlank="1" containsNumber="1" containsInteger="1">
        <n v="0.0"/>
        <n v="1.0"/>
        <m/>
      </sharedItems>
    </cacheField>
    <cacheField name="Q3_Kirin" numFmtId="0">
      <sharedItems containsString="0" containsBlank="1" containsNumber="1" containsInteger="1">
        <n v="1.0"/>
        <n v="0.0"/>
        <m/>
      </sharedItems>
    </cacheField>
    <cacheField name="Q3_Asahi" numFmtId="0">
      <sharedItems containsString="0" containsBlank="1" containsNumber="1" containsInteger="1">
        <n v="1.0"/>
        <n v="0.0"/>
        <m/>
      </sharedItems>
    </cacheField>
    <cacheField name="Q3_Sapporo" numFmtId="0">
      <sharedItems containsString="0" containsBlank="1" containsNumber="1" containsInteger="1">
        <n v="1.0"/>
        <n v="0.0"/>
        <m/>
      </sharedItems>
    </cacheField>
    <cacheField name="Q3_Hitachino" numFmtId="0">
      <sharedItems containsString="0" containsBlank="1" containsNumber="1" containsInteger="1">
        <n v="0.0"/>
        <n v="1.0"/>
        <m/>
      </sharedItems>
    </cacheField>
    <cacheField name="Q3_Coedo" numFmtId="0">
      <sharedItems containsString="0" containsBlank="1" containsNumber="1" containsInteger="1">
        <n v="0.0"/>
        <n v="1.0"/>
        <m/>
      </sharedItems>
    </cacheField>
    <cacheField name="Q3_beer-other" numFmtId="0">
      <sharedItems containsString="0" containsBlank="1" containsNumber="1" containsInteger="1">
        <n v="0.0"/>
        <m/>
      </sharedItems>
    </cacheField>
    <cacheField name="Q3_Hakushu" numFmtId="0">
      <sharedItems containsString="0" containsBlank="1" containsNumber="1" containsInteger="1">
        <n v="0.0"/>
        <n v="1.0"/>
        <m/>
      </sharedItems>
    </cacheField>
    <cacheField name="Q3_Hibiki" numFmtId="0">
      <sharedItems containsString="0" containsBlank="1" containsNumber="1" containsInteger="1">
        <n v="0.0"/>
        <n v="1.0"/>
        <m/>
      </sharedItems>
    </cacheField>
    <cacheField name="Q3_Taketuru" numFmtId="0">
      <sharedItems containsString="0" containsBlank="1" containsNumber="1" containsInteger="1">
        <n v="0.0"/>
        <n v="1.0"/>
        <m/>
      </sharedItems>
    </cacheField>
    <cacheField name="Q3_Yoichi" numFmtId="0">
      <sharedItems containsString="0" containsBlank="1" containsNumber="1" containsInteger="1">
        <n v="0.0"/>
        <n v="1.0"/>
        <m/>
      </sharedItems>
    </cacheField>
    <cacheField name="Q3_Yamasaki" numFmtId="0">
      <sharedItems containsString="0" containsBlank="1" containsNumber="1" containsInteger="1">
        <n v="0.0"/>
        <n v="1.0"/>
        <m/>
      </sharedItems>
    </cacheField>
    <cacheField name="Q3_Whisky-other" numFmtId="0">
      <sharedItems containsString="0" containsBlank="1" containsNumber="1" containsInteger="1">
        <n v="0.0"/>
        <n v="1.0"/>
        <m/>
      </sharedItems>
    </cacheField>
    <cacheField name="Q3_Choya plum wine" numFmtId="0">
      <sharedItems containsString="0" containsBlank="1" containsNumber="1" containsInteger="1">
        <n v="1.0"/>
        <n v="0.0"/>
        <m/>
      </sharedItems>
    </cacheField>
    <cacheField name="Q3_Midori Lemon liqueur" numFmtId="0">
      <sharedItems containsString="0" containsBlank="1" containsNumber="1" containsInteger="1">
        <n v="0.0"/>
        <n v="1.0"/>
        <m/>
      </sharedItems>
    </cacheField>
    <cacheField name="Q3_liqyor-other" numFmtId="0">
      <sharedItems containsString="0" containsBlank="1" containsNumber="1" containsInteger="1">
        <n v="0.0"/>
        <m/>
      </sharedItems>
    </cacheField>
    <cacheField name="Q3_Torikai" numFmtId="0">
      <sharedItems containsString="0" containsBlank="1" containsNumber="1" containsInteger="1">
        <n v="0.0"/>
        <n v="1.0"/>
        <m/>
      </sharedItems>
    </cacheField>
    <cacheField name="Q3_Nakanaka" numFmtId="0">
      <sharedItems containsString="0" containsBlank="1" containsNumber="1" containsInteger="1">
        <n v="0.0"/>
        <n v="1.0"/>
        <m/>
      </sharedItems>
    </cacheField>
    <cacheField name="Q3_Kirishima" numFmtId="0">
      <sharedItems containsString="0" containsBlank="1" containsNumber="1" containsInteger="1">
        <n v="0.0"/>
        <n v="1.0"/>
        <m/>
      </sharedItems>
    </cacheField>
    <cacheField name="Q3_Murao" numFmtId="0">
      <sharedItems containsString="0" containsBlank="1" containsNumber="1" containsInteger="1">
        <n v="0.0"/>
        <n v="1.0"/>
        <m/>
      </sharedItems>
    </cacheField>
    <cacheField name="Q3_Iichiko" numFmtId="0">
      <sharedItems containsString="0" containsBlank="1" containsNumber="1" containsInteger="1">
        <n v="0.0"/>
        <n v="1.0"/>
        <m/>
      </sharedItems>
    </cacheField>
    <cacheField name="Q3_shochu-other" numFmtId="0">
      <sharedItems containsString="0" containsBlank="1" containsNumber="1" containsInteger="1">
        <n v="1.0"/>
        <n v="0.0"/>
        <m/>
      </sharedItems>
    </cacheField>
    <cacheField name="Q4" numFmtId="0">
      <sharedItems containsBlank="1">
        <s v="アサヒビール"/>
        <s v="無回答"/>
        <s v="キリンビール"/>
        <s v="サッポロビール"/>
        <s v="新政"/>
        <s v="その他"/>
        <s v="チョウヤ梅酒"/>
        <s v="上善如水"/>
        <s v="獺祭"/>
        <s v="十四代"/>
        <s v="鳥飼"/>
        <s v="響"/>
        <s v="山崎"/>
        <s v="&#10;常陸野ネストビール"/>
        <m/>
      </sharedItems>
    </cacheField>
    <cacheField name="Q4_others">
      <sharedItems containsBlank="1" containsMixedTypes="1" containsNumber="1" containsInteger="1">
        <m/>
        <s v="some sake"/>
        <n v="4.0"/>
        <s v="hot sake"/>
        <s v="豐の梅"/>
      </sharedItems>
    </cacheField>
    <cacheField name="Q5" numFmtId="0">
      <sharedItems containsBlank="1">
        <s v="週に2～3回"/>
        <m/>
        <s v="月に1～4回"/>
        <s v="月に1回以下"/>
        <s v="週に4～6回"/>
        <s v="毎日"/>
      </sharedItems>
    </cacheField>
    <cacheField name="Q6" numFmtId="0">
      <sharedItems containsString="0" containsBlank="1" containsNumber="1" containsInteger="1">
        <n v="100.0"/>
        <m/>
        <n v="50.0"/>
        <n v="25.0"/>
        <n v="45.0"/>
        <n v="15.0"/>
        <n v="10.0"/>
        <n v="200.0"/>
        <n v="30.0"/>
        <n v="150.0"/>
        <n v="500.0"/>
        <n v="400.0"/>
        <n v="4.0"/>
        <n v="12.0"/>
        <n v="120.0"/>
        <n v="87.0"/>
        <n v="0.0"/>
        <n v="20.0"/>
        <n v="350.0"/>
        <n v="5.0"/>
        <n v="40.0"/>
        <n v="90.0"/>
        <n v="70.0"/>
        <n v="67.0"/>
        <n v="300.0"/>
        <n v="210.0"/>
        <n v="80.0"/>
        <n v="250.0"/>
        <n v="110.0"/>
        <n v="75.0"/>
      </sharedItems>
    </cacheField>
    <cacheField name="Q7" numFmtId="0">
      <sharedItems containsString="0" containsBlank="1" containsNumber="1" containsInteger="1">
        <n v="5.0"/>
        <m/>
        <n v="0.0"/>
        <n v="10.0"/>
        <n v="12.0"/>
        <n v="7.0"/>
        <n v="40.0"/>
        <n v="20.0"/>
        <n v="30.0"/>
        <n v="15.0"/>
        <n v="2.0"/>
        <n v="50.0"/>
        <n v="22.0"/>
        <n v="17.0"/>
        <n v="3.0"/>
        <n v="4.0"/>
        <n v="25.0"/>
      </sharedItems>
    </cacheField>
    <cacheField name="Q8" numFmtId="0">
      <sharedItems containsBlank="1">
        <s v="酒類販売店（コンビニ含む）"/>
        <m/>
        <s v="日本料理店"/>
        <s v="その他"/>
        <s v="オンラインサイト"/>
      </sharedItems>
    </cacheField>
    <cacheField name="Q8_others" numFmtId="0">
      <sharedItems containsBlank="1">
        <m/>
        <s v="grocery store"/>
        <s v="friends"/>
        <s v="asian grocery store"/>
        <s v="friend"/>
        <s v="Uwajimaya "/>
      </sharedItems>
    </cacheField>
    <cacheField name="F1" numFmtId="0">
      <sharedItems containsBlank="1">
        <s v="男性"/>
        <s v="女性"/>
        <s v="ノンバイナリー"/>
        <m/>
      </sharedItems>
    </cacheField>
    <cacheField name="F1_others" numFmtId="0">
      <sharedItems containsString="0" containsBlank="1">
        <m/>
      </sharedItems>
    </cacheField>
    <cacheField name="F2" numFmtId="0">
      <sharedItems containsBlank="1">
        <s v="白人"/>
        <s v="混血"/>
        <s v="ヒスパニック"/>
        <m/>
        <s v="黒人"/>
        <s v="アジア人"/>
      </sharedItems>
    </cacheField>
    <cacheField name="F2_others" numFmtId="0">
      <sharedItems containsString="0" containsBlank="1">
        <m/>
      </sharedItems>
    </cacheField>
    <cacheField name="F3" numFmtId="0">
      <sharedItems containsString="0" containsBlank="1" containsNumber="1" containsInteger="1">
        <n v="46.0"/>
        <n v="36.0"/>
        <n v="53.0"/>
        <n v="45.0"/>
        <n v="34.0"/>
        <n v="77.0"/>
        <m/>
        <n v="24.0"/>
        <n v="28.0"/>
        <n v="30.0"/>
        <n v="38.0"/>
        <n v="29.0"/>
        <n v="26.0"/>
        <n v="25.0"/>
        <n v="27.0"/>
        <n v="59.0"/>
        <n v="37.0"/>
        <n v="48.0"/>
        <n v="21.0"/>
        <n v="50.0"/>
        <n v="47.0"/>
        <n v="70.0"/>
        <n v="39.0"/>
        <n v="40.0"/>
        <n v="62.0"/>
        <n v="41.0"/>
        <n v="56.0"/>
        <n v="55.0"/>
        <n v="22.0"/>
        <n v="65.0"/>
        <n v="63.0"/>
        <n v="42.0"/>
        <n v="20.0"/>
        <n v="23.0"/>
        <n v="33.0"/>
        <n v="32.0"/>
        <n v="35.0"/>
      </sharedItems>
    </cacheField>
    <cacheField name="F4" numFmtId="0">
      <sharedItems containsString="0" containsBlank="1" containsNumber="1" containsInteger="1">
        <n v="1.0"/>
        <n v="3.0"/>
        <n v="4.0"/>
        <n v="2.0"/>
        <n v="9.0"/>
        <n v="7.0"/>
        <m/>
        <n v="5.0"/>
        <n v="6.0"/>
        <n v="10.0"/>
      </sharedItems>
    </cacheField>
    <cacheField name="F5" numFmtId="0">
      <sharedItems containsBlank="1">
        <s v="IT・ビジネス関連"/>
        <s v="宿泊業・飲食サービス"/>
        <s v="フリーランス"/>
        <s v="金融・保険"/>
        <s v="退職者"/>
        <s v="開発"/>
        <s v="建設業"/>
        <s v="テクノロジー"/>
        <m/>
        <s v="農業・林業"/>
        <s v="その他"/>
        <s v="教育関連"/>
        <s v="アート"/>
        <s v="学生"/>
        <s v="不動産業"/>
        <s v="定年退職"/>
        <s v="医療関係"/>
        <s v="弁護士"/>
        <s v="宇宙関係"/>
        <s v="エンジニアリング"/>
        <s v="メディア"/>
        <s v="求職者"/>
        <s v="法"/>
        <s v="小売業"/>
        <s v="NPO"/>
        <s v="運輸業"/>
      </sharedItems>
    </cacheField>
    <cacheField name="F5_others" numFmtId="0">
      <sharedItems containsString="0" containsBlank="1">
        <m/>
      </sharedItems>
    </cacheField>
    <cacheField name="F6" numFmtId="0">
      <sharedItems containsBlank="1">
        <s v="$81~$100K"/>
        <s v="$21~$40K"/>
        <s v="$41~$60K"/>
        <s v="$0~$20K"/>
        <m/>
        <s v="$101~$150K"/>
        <s v="$61~$80K"/>
        <s v="$201~$250K"/>
        <s v="$151~$200K"/>
        <s v="$301K~"/>
      </sharedItems>
    </cacheField>
    <cacheField name="F7" numFmtId="0">
      <sharedItems containsBlank="1">
        <s v="$81~$100K"/>
        <s v="$21~$40K"/>
        <s v="$41~$60K"/>
        <s v="$151~$200K"/>
        <s v="$101~$150K"/>
        <s v="$0~$20K"/>
        <m/>
        <s v="$201~$250K"/>
        <s v="$61~$80K"/>
        <s v="$301K~"/>
      </sharedItems>
    </cacheField>
    <cacheField name="Q9" numFmtId="0">
      <sharedItems containsBlank="1">
        <s v="日本料理店"/>
        <m/>
        <s v="その他"/>
        <s v="酒類販売店"/>
        <s v="口コミ"/>
        <s v="広告"/>
        <s v="ウェブサイト"/>
      </sharedItems>
    </cacheField>
    <cacheField name="Q9_others" numFmtId="0">
      <sharedItems containsBlank="1">
        <m/>
        <s v="Japan"/>
        <s v="Vending machine in Japan"/>
        <s v="Traveling to japan"/>
      </sharedItems>
    </cacheField>
    <cacheField name="Q10" numFmtId="0">
      <sharedItems containsBlank="1">
        <s v="友人からの勧め"/>
        <s v="日本料理店での注文"/>
        <m/>
        <s v="その他"/>
        <s v="自ら購入"/>
        <s v="家族からの勧め"/>
      </sharedItems>
    </cacheField>
    <cacheField name="Q10_others" numFmtId="0">
      <sharedItems containsBlank="1">
        <m/>
        <s v="Japan"/>
        <s v="cook book"/>
      </sharedItems>
    </cacheField>
    <cacheField name="Q11" numFmtId="0">
      <sharedItems containsBlank="1">
        <s v="月に1～4回"/>
        <s v="1年に1回未満"/>
        <s v="3か月に1回"/>
        <s v="6か月に1回"/>
        <m/>
        <s v="週に2～3回"/>
        <s v="1年に1回"/>
      </sharedItems>
    </cacheField>
    <cacheField name="Q12" numFmtId="0">
      <sharedItems containsBlank="1">
        <s v="1か月以内"/>
        <s v="3年以上前"/>
        <s v="2か月以内"/>
        <m/>
        <s v="6か月以内"/>
        <s v="1年以内"/>
        <s v="3年以内"/>
      </sharedItems>
    </cacheField>
    <cacheField name="Q13" numFmtId="0">
      <sharedItems containsString="0" containsBlank="1" containsNumber="1" containsInteger="1">
        <n v="80.0"/>
        <n v="90.0"/>
        <n v="85.0"/>
        <m/>
        <n v="70.0"/>
        <n v="60.0"/>
        <n v="100.0"/>
        <n v="95.0"/>
        <n v="99.0"/>
        <n v="20.0"/>
        <n v="50.0"/>
        <n v="30.0"/>
        <n v="75.0"/>
        <n v="40.0"/>
      </sharedItems>
    </cacheField>
    <cacheField name="Q14" numFmtId="0">
      <sharedItems containsString="0" containsBlank="1" containsNumber="1" containsInteger="1">
        <n v="50.0"/>
        <n v="75.0"/>
        <n v="90.0"/>
        <m/>
        <n v="60.0"/>
        <n v="70.0"/>
        <n v="80.0"/>
        <n v="100.0"/>
        <n v="85.0"/>
        <n v="95.0"/>
        <n v="20.0"/>
        <n v="30.0"/>
      </sharedItems>
    </cacheField>
    <cacheField name="Q15" numFmtId="0">
      <sharedItems containsString="0" containsBlank="1" containsNumber="1" containsInteger="1">
        <n v="80.0"/>
        <n v="70.0"/>
        <n v="85.0"/>
        <n v="90.0"/>
        <m/>
        <n v="100.0"/>
        <n v="60.0"/>
        <n v="75.0"/>
        <n v="95.0"/>
        <n v="20.0"/>
        <n v="50.0"/>
        <n v="30.0"/>
        <n v="55.0"/>
      </sharedItems>
    </cacheField>
    <cacheField name="Q16" numFmtId="0">
      <sharedItems containsString="0" containsBlank="1" containsNumber="1" containsInteger="1">
        <n v="75.0"/>
        <n v="90.0"/>
        <n v="85.0"/>
        <n v="100.0"/>
        <m/>
        <n v="80.0"/>
        <n v="70.0"/>
        <n v="95.0"/>
        <n v="20.0"/>
        <n v="60.0"/>
        <n v="30.0"/>
        <n v="50.0"/>
      </sharedItems>
    </cacheField>
    <cacheField name="Q17" numFmtId="0">
      <sharedItems containsString="0" containsBlank="1" containsNumber="1" containsInteger="1">
        <n v="80.0"/>
        <n v="90.0"/>
        <n v="85.0"/>
        <n v="100.0"/>
        <m/>
        <n v="70.0"/>
        <n v="50.0"/>
        <n v="60.0"/>
        <n v="95.0"/>
        <n v="75.0"/>
        <n v="20.0"/>
        <n v="30.0"/>
        <n v="86.0"/>
        <n v="40.0"/>
      </sharedItems>
    </cacheField>
    <cacheField name="Q18" numFmtId="0">
      <sharedItems containsString="0" containsBlank="1" containsNumber="1" containsInteger="1">
        <n v="100.0"/>
        <n v="80.0"/>
        <n v="75.0"/>
        <n v="90.0"/>
        <m/>
        <n v="50.0"/>
        <n v="60.0"/>
        <n v="95.0"/>
        <n v="70.0"/>
        <n v="5.0"/>
        <n v="30.0"/>
        <n v="20.0"/>
        <n v="10.0"/>
        <n v="25.0"/>
      </sharedItems>
    </cacheField>
    <cacheField name="Q19-1" numFmtId="0">
      <sharedItems containsString="0" containsBlank="1" containsNumber="1" containsInteger="1">
        <n v="80.0"/>
        <n v="40.0"/>
        <n v="50.0"/>
        <n v="70.0"/>
        <m/>
        <n v="90.0"/>
        <n v="100.0"/>
        <n v="45.0"/>
        <n v="95.0"/>
        <n v="65.0"/>
        <n v="99.0"/>
        <n v="0.0"/>
        <n v="75.0"/>
        <n v="20.0"/>
        <n v="30.0"/>
        <n v="60.0"/>
        <n v="85.0"/>
      </sharedItems>
    </cacheField>
    <cacheField name="Q19-2" numFmtId="0">
      <sharedItems containsString="0" containsBlank="1" containsNumber="1" containsInteger="1">
        <n v="0.0"/>
        <n v="60.0"/>
        <n v="50.0"/>
        <n v="100.0"/>
        <n v="80.0"/>
        <m/>
        <n v="40.0"/>
        <n v="70.0"/>
        <n v="10.0"/>
        <n v="20.0"/>
        <n v="30.0"/>
        <n v="90.0"/>
        <n v="99.0"/>
        <n v="75.0"/>
        <n v="95.0"/>
        <n v="65.0"/>
      </sharedItems>
    </cacheField>
    <cacheField name="Q19-3" numFmtId="0">
      <sharedItems containsString="0" containsBlank="1" containsNumber="1" containsInteger="1">
        <n v="80.0"/>
        <n v="60.0"/>
        <n v="75.0"/>
        <n v="50.0"/>
        <m/>
        <n v="40.0"/>
        <n v="90.0"/>
        <n v="0.0"/>
        <n v="100.0"/>
        <n v="15.0"/>
        <n v="70.0"/>
        <n v="20.0"/>
        <n v="99.0"/>
        <n v="30.0"/>
        <n v="10.0"/>
        <n v="25.0"/>
        <n v="65.0"/>
      </sharedItems>
    </cacheField>
    <cacheField name="Q19-4" numFmtId="0">
      <sharedItems containsString="0" containsBlank="1" containsNumber="1" containsInteger="1">
        <n v="60.0"/>
        <n v="80.0"/>
        <n v="75.0"/>
        <n v="100.0"/>
        <n v="90.0"/>
        <m/>
        <n v="70.0"/>
        <n v="30.0"/>
        <n v="0.0"/>
        <n v="50.0"/>
        <n v="85.0"/>
        <n v="99.0"/>
        <n v="20.0"/>
        <n v="95.0"/>
        <n v="25.0"/>
        <n v="65.0"/>
      </sharedItems>
    </cacheField>
    <cacheField name="Q19-5" numFmtId="0">
      <sharedItems containsString="0" containsBlank="1" containsNumber="1" containsInteger="1">
        <n v="80.0"/>
        <n v="75.0"/>
        <n v="100.0"/>
        <m/>
        <n v="90.0"/>
        <n v="50.0"/>
        <n v="70.0"/>
        <n v="45.0"/>
        <n v="65.0"/>
        <n v="60.0"/>
        <n v="85.0"/>
        <n v="40.0"/>
        <n v="20.0"/>
        <n v="25.0"/>
        <n v="79.0"/>
      </sharedItems>
    </cacheField>
    <cacheField name="Q20" numFmtId="0">
      <sharedItems containsBlank="1">
        <m/>
        <s v="その他"/>
        <s v="日本料理店"/>
        <s v="TV番組"/>
        <s v="日本に関するイベント"/>
        <s v="口コミ"/>
        <s v="酒類販売店"/>
      </sharedItems>
    </cacheField>
    <cacheField name="Q20_others" numFmtId="0">
      <sharedItems containsBlank="1">
        <m/>
        <s v="gift from friend"/>
        <s v="Movies"/>
        <s v="JAPAN"/>
        <s v="Grocery store "/>
      </sharedItems>
    </cacheField>
    <cacheField name="Q21" numFmtId="0">
      <sharedItems containsBlank="1">
        <m/>
        <s v="友人からの勧め"/>
        <s v="日本料理店での注文"/>
        <s v="自ら購入"/>
        <s v="その他"/>
        <s v="日本料理店以外での注文"/>
        <s v="家族からの勧め"/>
      </sharedItems>
    </cacheField>
    <cacheField name="Q21_others" numFmtId="0">
      <sharedItems containsBlank="1">
        <m/>
        <s v="JAPAN"/>
      </sharedItems>
    </cacheField>
    <cacheField name="Q22" numFmtId="0">
      <sharedItems containsBlank="1">
        <m/>
        <s v="1年に1回"/>
        <s v="6か月に1回"/>
        <s v="週に2～3回"/>
        <s v="1年に1回未満"/>
        <s v="月に1～4回"/>
        <s v="3か月に1回"/>
      </sharedItems>
    </cacheField>
    <cacheField name="Q23" numFmtId="0">
      <sharedItems containsBlank="1">
        <m/>
        <s v="1年以内"/>
        <s v="3年以上前"/>
        <s v="3年以内"/>
        <s v="6か月以内"/>
        <s v="2か月以内"/>
        <s v="1か月以内"/>
      </sharedItems>
    </cacheField>
    <cacheField name="Q24" numFmtId="0">
      <sharedItems containsString="0" containsBlank="1" containsNumber="1" containsInteger="1">
        <m/>
        <n v="70.0"/>
        <n v="90.0"/>
        <n v="75.0"/>
        <n v="85.0"/>
        <n v="100.0"/>
        <n v="95.0"/>
        <n v="80.0"/>
        <n v="99.0"/>
        <n v="40.0"/>
        <n v="50.0"/>
        <n v="30.0"/>
        <n v="91.0"/>
        <n v="45.0"/>
      </sharedItems>
    </cacheField>
    <cacheField name="Q25" numFmtId="0">
      <sharedItems containsString="0" containsBlank="1" containsNumber="1" containsInteger="1">
        <m/>
        <n v="50.0"/>
        <n v="90.0"/>
        <n v="80.0"/>
        <n v="60.0"/>
        <n v="70.0"/>
        <n v="75.0"/>
        <n v="100.0"/>
        <n v="30.0"/>
        <n v="95.0"/>
      </sharedItems>
    </cacheField>
    <cacheField name="Q26" numFmtId="0">
      <sharedItems containsString="0" containsBlank="1" containsNumber="1" containsInteger="1">
        <m/>
        <n v="90.0"/>
        <n v="75.0"/>
        <n v="80.0"/>
        <n v="85.0"/>
        <n v="100.0"/>
        <n v="95.0"/>
        <n v="50.0"/>
        <n v="30.0"/>
        <n v="70.0"/>
        <n v="99.0"/>
        <n v="93.0"/>
        <n v="56.0"/>
      </sharedItems>
    </cacheField>
    <cacheField name="Q27" numFmtId="0">
      <sharedItems containsString="0" containsBlank="1" containsNumber="1" containsInteger="1">
        <m/>
        <n v="90.0"/>
        <n v="100.0"/>
        <n v="75.0"/>
        <n v="70.0"/>
        <n v="80.0"/>
        <n v="95.0"/>
        <n v="50.0"/>
        <n v="40.0"/>
        <n v="96.0"/>
        <n v="85.0"/>
        <n v="79.0"/>
        <n v="69.0"/>
        <n v="67.0"/>
      </sharedItems>
    </cacheField>
    <cacheField name="Q28" numFmtId="0">
      <sharedItems containsString="0" containsBlank="1" containsNumber="1" containsInteger="1">
        <m/>
        <n v="90.0"/>
        <n v="100.0"/>
        <n v="75.0"/>
        <n v="70.0"/>
        <n v="95.0"/>
        <n v="80.0"/>
        <n v="50.0"/>
        <n v="40.0"/>
        <n v="99.0"/>
        <n v="85.0"/>
        <n v="60.0"/>
        <n v="87.0"/>
      </sharedItems>
    </cacheField>
    <cacheField name="Q29" numFmtId="0">
      <sharedItems containsString="0" containsBlank="1" containsNumber="1" containsInteger="1">
        <m/>
        <n v="70.0"/>
        <n v="90.0"/>
        <n v="100.0"/>
        <n v="60.0"/>
        <n v="50.0"/>
        <n v="55.0"/>
        <n v="95.0"/>
        <n v="0.0"/>
        <n v="40.0"/>
        <n v="80.0"/>
        <n v="45.0"/>
        <n v="15.0"/>
        <n v="75.0"/>
        <n v="30.0"/>
      </sharedItems>
    </cacheField>
    <cacheField name="Q30-1" numFmtId="0">
      <sharedItems containsString="0" containsBlank="1" containsNumber="1" containsInteger="1">
        <m/>
        <n v="70.0"/>
        <n v="100.0"/>
        <n v="75.0"/>
        <n v="80.0"/>
        <n v="90.0"/>
        <n v="60.0"/>
        <n v="95.0"/>
        <n v="40.0"/>
        <n v="99.0"/>
        <n v="50.0"/>
        <n v="0.0"/>
        <n v="30.0"/>
        <n v="43.0"/>
      </sharedItems>
    </cacheField>
    <cacheField name="Q30-2" numFmtId="0">
      <sharedItems containsString="0" containsBlank="1" containsNumber="1" containsInteger="1">
        <m/>
        <n v="90.0"/>
        <n v="80.0"/>
        <n v="40.0"/>
        <n v="60.0"/>
        <n v="70.0"/>
        <n v="75.0"/>
        <n v="100.0"/>
        <n v="30.0"/>
        <n v="95.0"/>
        <n v="72.0"/>
        <n v="20.0"/>
        <n v="50.0"/>
        <n v="0.0"/>
        <n v="85.0"/>
        <n v="43.0"/>
      </sharedItems>
    </cacheField>
    <cacheField name="Q30-3" numFmtId="0">
      <sharedItems containsString="0" containsBlank="1" containsNumber="1" containsInteger="1">
        <m/>
        <n v="90.0"/>
        <n v="70.0"/>
        <n v="75.0"/>
        <n v="60.0"/>
        <n v="40.0"/>
        <n v="80.0"/>
        <n v="95.0"/>
        <n v="100.0"/>
        <n v="50.0"/>
        <n v="30.0"/>
        <n v="55.0"/>
        <n v="20.0"/>
        <n v="67.0"/>
      </sharedItems>
    </cacheField>
    <cacheField name="Q30-4" numFmtId="0">
      <sharedItems containsString="0" containsBlank="1" containsNumber="1" containsInteger="1">
        <m/>
        <n v="30.0"/>
        <n v="80.0"/>
        <n v="75.0"/>
        <n v="60.0"/>
        <n v="65.0"/>
        <n v="90.0"/>
        <n v="100.0"/>
        <n v="70.0"/>
        <n v="98.0"/>
        <n v="99.0"/>
        <n v="50.0"/>
        <n v="95.0"/>
        <n v="40.0"/>
        <n v="66.0"/>
        <n v="10.0"/>
      </sharedItems>
    </cacheField>
    <cacheField name="Q30-5" numFmtId="0">
      <sharedItems containsString="0" containsBlank="1" containsNumber="1" containsInteger="1">
        <m/>
        <n v="30.0"/>
        <n v="90.0"/>
        <n v="75.0"/>
        <n v="50.0"/>
        <n v="70.0"/>
        <n v="80.0"/>
        <n v="100.0"/>
        <n v="95.0"/>
        <n v="60.0"/>
        <n v="85.0"/>
        <n v="0.0"/>
        <n v="99.0"/>
        <n v="10.0"/>
        <n v="20.0"/>
        <n v="40.0"/>
        <n v="35.0"/>
      </sharedItems>
    </cacheField>
    <cacheField name="Q30-6" numFmtId="0">
      <sharedItems containsString="0" containsBlank="1" containsNumber="1" containsInteger="1">
        <m/>
        <n v="70.0"/>
        <n v="90.0"/>
        <n v="75.0"/>
        <n v="80.0"/>
        <n v="60.0"/>
        <n v="100.0"/>
        <n v="50.0"/>
        <n v="65.0"/>
        <n v="30.0"/>
        <n v="85.0"/>
        <n v="40.0"/>
        <n v="49.0"/>
      </sharedItems>
    </cacheField>
    <cacheField name="Q30-7" numFmtId="0">
      <sharedItems containsString="0" containsBlank="1" containsNumber="1" containsInteger="1">
        <m/>
        <n v="90.0"/>
        <n v="100.0"/>
        <n v="50.0"/>
        <n v="80.0"/>
        <n v="75.0"/>
        <n v="55.0"/>
        <n v="45.0"/>
        <n v="85.0"/>
        <n v="30.0"/>
        <n v="70.0"/>
        <n v="60.0"/>
        <n v="78.0"/>
        <n v="40.0"/>
      </sharedItems>
    </cacheField>
    <cacheField name="Q31" numFmtId="0">
      <sharedItems containsBlank="1">
        <m/>
        <s v="日本料理店"/>
        <s v="口コミ"/>
        <s v="TV番組"/>
        <s v="広告"/>
        <s v="酒類販売店"/>
      </sharedItems>
    </cacheField>
    <cacheField name="Q31_others" numFmtId="0">
      <sharedItems containsString="0" containsBlank="1">
        <m/>
      </sharedItems>
    </cacheField>
    <cacheField name="Q32" numFmtId="0">
      <sharedItems containsBlank="1">
        <m/>
        <s v="日本料理店での注文"/>
        <s v="友人からの勧め"/>
        <s v="家族からの勧め"/>
        <s v="自ら購入"/>
      </sharedItems>
    </cacheField>
    <cacheField name="Q32_others" numFmtId="0">
      <sharedItems containsString="0" containsBlank="1">
        <m/>
      </sharedItems>
    </cacheField>
    <cacheField name="Q33" numFmtId="0">
      <sharedItems containsBlank="1">
        <m/>
        <s v="1年に1回"/>
        <s v="1年に1回未満"/>
        <s v="6か月に1回"/>
        <s v="月に1～4回"/>
        <s v="3か月に1回"/>
        <s v="週に2～3回"/>
      </sharedItems>
    </cacheField>
    <cacheField name="Q34" numFmtId="0">
      <sharedItems containsBlank="1">
        <m/>
        <s v="1年以内"/>
        <s v="3年以上前"/>
        <s v="3年以内"/>
        <s v="1か月以内"/>
        <s v="2か月以内"/>
        <s v="6か月以内"/>
      </sharedItems>
    </cacheField>
    <cacheField name="Q35" numFmtId="0">
      <sharedItems containsString="0" containsBlank="1" containsNumber="1" containsInteger="1">
        <m/>
        <n v="80.0"/>
        <n v="75.0"/>
        <n v="100.0"/>
        <n v="90.0"/>
        <n v="70.0"/>
        <n v="30.0"/>
      </sharedItems>
    </cacheField>
    <cacheField name="Q36" numFmtId="0">
      <sharedItems containsString="0" containsBlank="1" containsNumber="1" containsInteger="1">
        <m/>
        <n v="50.0"/>
        <n v="100.0"/>
        <n v="80.0"/>
        <n v="60.0"/>
        <n v="20.0"/>
      </sharedItems>
    </cacheField>
    <cacheField name="Q37" numFmtId="0">
      <sharedItems containsString="0" containsBlank="1" containsNumber="1" containsInteger="1">
        <m/>
        <n v="80.0"/>
        <n v="85.0"/>
        <n v="100.0"/>
        <n v="90.0"/>
        <n v="50.0"/>
      </sharedItems>
    </cacheField>
    <cacheField name="Q38" numFmtId="0">
      <sharedItems containsString="0" containsBlank="1" containsNumber="1" containsInteger="1">
        <m/>
        <n v="80.0"/>
        <n v="85.0"/>
        <n v="100.0"/>
        <n v="90.0"/>
        <n v="75.0"/>
        <n v="50.0"/>
      </sharedItems>
    </cacheField>
    <cacheField name="Q39" numFmtId="0">
      <sharedItems containsString="0" containsBlank="1" containsNumber="1" containsInteger="1">
        <m/>
        <n v="90.0"/>
        <n v="77.0"/>
        <n v="100.0"/>
        <n v="80.0"/>
        <n v="75.0"/>
        <n v="50.0"/>
        <n v="85.0"/>
      </sharedItems>
    </cacheField>
    <cacheField name="Q40" numFmtId="0">
      <sharedItems containsString="0" containsBlank="1" containsNumber="1" containsInteger="1">
        <m/>
        <n v="100.0"/>
        <n v="85.0"/>
        <n v="70.0"/>
        <n v="0.0"/>
      </sharedItems>
    </cacheField>
    <cacheField name="Q41-1" numFmtId="0">
      <sharedItems containsString="0" containsBlank="1" containsNumber="1" containsInteger="1">
        <m/>
        <n v="70.0"/>
        <n v="90.0"/>
        <n v="100.0"/>
        <n v="75.0"/>
        <n v="50.0"/>
        <n v="30.0"/>
      </sharedItems>
    </cacheField>
    <cacheField name="Q41-2" numFmtId="0">
      <sharedItems containsString="0" containsBlank="1" containsNumber="1" containsInteger="1">
        <m/>
        <n v="90.0"/>
        <n v="100.0"/>
        <n v="80.0"/>
        <n v="70.0"/>
        <n v="60.0"/>
      </sharedItems>
    </cacheField>
    <cacheField name="Q41-3" numFmtId="0">
      <sharedItems containsString="0" containsBlank="1" containsNumber="1" containsInteger="1">
        <m/>
        <n v="80.0"/>
        <n v="100.0"/>
        <n v="0.0"/>
        <n v="70.0"/>
        <n v="90.0"/>
        <n v="50.0"/>
      </sharedItems>
    </cacheField>
    <cacheField name="Q41-4" numFmtId="0">
      <sharedItems containsString="0" containsBlank="1" containsNumber="1" containsInteger="1">
        <m/>
        <n v="70.0"/>
        <n v="80.0"/>
        <n v="100.0"/>
        <n v="75.0"/>
      </sharedItems>
    </cacheField>
    <cacheField name="Q41-5" numFmtId="0">
      <sharedItems containsString="0" containsBlank="1" containsNumber="1" containsInteger="1">
        <m/>
        <n v="90.0"/>
        <n v="100.0"/>
        <n v="0.0"/>
        <n v="50.0"/>
        <n v="70.0"/>
        <n v="80.0"/>
      </sharedItems>
    </cacheField>
    <cacheField name="Q42" numFmtId="0">
      <sharedItems containsBlank="1">
        <m/>
        <s v="酒類販売店"/>
        <s v="日本料理店"/>
        <s v="広告"/>
        <s v="その他"/>
        <s v="ウェブサイト"/>
      </sharedItems>
    </cacheField>
    <cacheField name="Q42_others" numFmtId="0">
      <sharedItems containsString="0" containsBlank="1">
        <m/>
      </sharedItems>
    </cacheField>
    <cacheField name="Q43" numFmtId="0">
      <sharedItems containsBlank="1">
        <m/>
        <s v="友人からの勧め"/>
        <s v="日本料理店以外での注文"/>
        <s v="自ら購入"/>
        <s v="日本料理店での注文"/>
      </sharedItems>
    </cacheField>
    <cacheField name="Q43_others" numFmtId="0">
      <sharedItems containsString="0" containsBlank="1">
        <m/>
      </sharedItems>
    </cacheField>
    <cacheField name="Q44" numFmtId="0">
      <sharedItems containsBlank="1">
        <m/>
        <s v="1年に1回未満"/>
        <s v="3か月に1回"/>
        <s v="月に1～4回"/>
        <s v="6か月に1回"/>
        <s v="1年に1回"/>
        <s v="週に4～6回"/>
      </sharedItems>
    </cacheField>
    <cacheField name="Q45" numFmtId="0">
      <sharedItems containsBlank="1">
        <m/>
        <s v="3年以上前"/>
        <s v="3年以内"/>
        <s v="1か月以内"/>
        <s v="2か月以内"/>
        <s v="1年以内"/>
        <s v="6か月以内"/>
      </sharedItems>
    </cacheField>
    <cacheField name="Q46" numFmtId="0">
      <sharedItems containsString="0" containsBlank="1" containsNumber="1" containsInteger="1">
        <m/>
        <n v="100.0"/>
        <n v="79.0"/>
        <n v="80.0"/>
        <n v="70.0"/>
      </sharedItems>
    </cacheField>
    <cacheField name="Q47" numFmtId="0">
      <sharedItems containsString="0" containsBlank="1" containsNumber="1" containsInteger="1">
        <m/>
        <n v="70.0"/>
        <n v="60.0"/>
        <n v="80.0"/>
        <n v="50.0"/>
        <n v="100.0"/>
        <n v="40.0"/>
      </sharedItems>
    </cacheField>
    <cacheField name="Q48" numFmtId="0">
      <sharedItems containsString="0" containsBlank="1" containsNumber="1" containsInteger="1">
        <m/>
        <n v="70.0"/>
        <n v="90.0"/>
        <n v="75.0"/>
        <n v="100.0"/>
        <n v="80.0"/>
      </sharedItems>
    </cacheField>
    <cacheField name="Q49" numFmtId="0">
      <sharedItems containsString="0" containsBlank="1" containsNumber="1" containsInteger="1">
        <m/>
        <n v="70.0"/>
        <n v="100.0"/>
        <n v="75.0"/>
      </sharedItems>
    </cacheField>
    <cacheField name="Q50" numFmtId="0">
      <sharedItems containsString="0" containsBlank="1" containsNumber="1" containsInteger="1">
        <m/>
        <n v="40.0"/>
        <n v="70.0"/>
        <n v="80.0"/>
        <n v="100.0"/>
        <n v="60.0"/>
        <n v="20.0"/>
      </sharedItems>
    </cacheField>
    <cacheField name="Q51" numFmtId="0">
      <sharedItems containsString="0" containsBlank="1" containsNumber="1" containsInteger="1">
        <m/>
        <n v="80.0"/>
        <n v="60.0"/>
        <n v="90.0"/>
        <n v="100.0"/>
        <n v="50.0"/>
      </sharedItems>
    </cacheField>
    <cacheField name="Q52-1" numFmtId="0">
      <sharedItems containsString="0" containsBlank="1" containsNumber="1" containsInteger="1">
        <m/>
        <n v="80.0"/>
        <n v="60.0"/>
        <n v="100.0"/>
      </sharedItems>
    </cacheField>
    <cacheField name="Q52-2" numFmtId="0">
      <sharedItems containsString="0" containsBlank="1" containsNumber="1" containsInteger="1">
        <m/>
        <n v="60.0"/>
        <n v="70.0"/>
        <n v="20.0"/>
        <n v="100.0"/>
      </sharedItems>
    </cacheField>
    <cacheField name="Q52-3" numFmtId="0">
      <sharedItems containsString="0" containsBlank="1" containsNumber="1" containsInteger="1">
        <m/>
        <n v="40.0"/>
        <n v="90.0"/>
        <n v="20.0"/>
        <n v="100.0"/>
        <n v="60.0"/>
      </sharedItems>
    </cacheField>
    <cacheField name="Q52-4" numFmtId="0">
      <sharedItems containsString="0" containsBlank="1" containsNumber="1" containsInteger="1">
        <m/>
        <n v="80.0"/>
        <n v="70.0"/>
        <n v="100.0"/>
      </sharedItems>
    </cacheField>
    <cacheField name="Q53" numFmtId="0">
      <sharedItems containsBlank="1">
        <m/>
        <s v="口コミ"/>
        <s v="日本料理店"/>
      </sharedItems>
    </cacheField>
    <cacheField name="Q53_others" numFmtId="0">
      <sharedItems containsString="0" containsBlank="1">
        <m/>
      </sharedItems>
    </cacheField>
    <cacheField name="Q54" numFmtId="0">
      <sharedItems containsBlank="1">
        <m/>
        <s v="友人からの勧め"/>
        <s v="日本料理店以外での注文"/>
      </sharedItems>
    </cacheField>
    <cacheField name="Q54_others" numFmtId="0">
      <sharedItems containsString="0" containsBlank="1">
        <m/>
      </sharedItems>
    </cacheField>
    <cacheField name="Q55" numFmtId="0">
      <sharedItems containsBlank="1">
        <m/>
        <s v="1年に1回未満"/>
        <s v="1年に1回"/>
        <s v="月に1～4回"/>
        <s v="3か月に1回"/>
      </sharedItems>
    </cacheField>
    <cacheField name="Q56" numFmtId="0">
      <sharedItems containsBlank="1">
        <m/>
        <s v="1か月以内"/>
        <s v="3年以内"/>
        <s v="6か月以内"/>
        <s v="1年以内"/>
      </sharedItems>
    </cacheField>
    <cacheField name="Q57" numFmtId="0">
      <sharedItems containsString="0" containsBlank="1" containsNumber="1" containsInteger="1">
        <m/>
        <n v="85.0"/>
        <n v="70.0"/>
        <n v="80.0"/>
        <n v="90.0"/>
        <n v="50.0"/>
        <n v="100.0"/>
      </sharedItems>
    </cacheField>
    <cacheField name="Q58" numFmtId="0">
      <sharedItems containsString="0" containsBlank="1" containsNumber="1" containsInteger="1">
        <m/>
        <n v="85.0"/>
        <n v="90.0"/>
        <n v="70.0"/>
        <n v="50.0"/>
        <n v="80.0"/>
      </sharedItems>
    </cacheField>
    <cacheField name="Q59" numFmtId="0">
      <sharedItems containsString="0" containsBlank="1" containsNumber="1" containsInteger="1">
        <m/>
        <n v="85.0"/>
        <n v="75.0"/>
        <n v="80.0"/>
        <n v="95.0"/>
        <n v="50.0"/>
        <n v="100.0"/>
      </sharedItems>
    </cacheField>
    <cacheField name="Q60" numFmtId="0">
      <sharedItems containsString="0" containsBlank="1" containsNumber="1" containsInteger="1">
        <m/>
        <n v="85.0"/>
        <n v="70.0"/>
        <n v="90.0"/>
        <n v="50.0"/>
        <n v="100.0"/>
      </sharedItems>
    </cacheField>
    <cacheField name="Q61" numFmtId="0">
      <sharedItems containsString="0" containsBlank="1" containsNumber="1" containsInteger="1">
        <m/>
        <n v="85.0"/>
        <n v="75.0"/>
        <n v="90.0"/>
        <n v="80.0"/>
        <n v="50.0"/>
        <n v="100.0"/>
      </sharedItems>
    </cacheField>
    <cacheField name="Q62" numFmtId="0">
      <sharedItems containsString="0" containsBlank="1" containsNumber="1" containsInteger="1">
        <m/>
        <n v="85.0"/>
        <n v="70.0"/>
        <n v="100.0"/>
        <n v="95.0"/>
        <n v="50.0"/>
      </sharedItems>
    </cacheField>
    <cacheField name="Q63-1" numFmtId="0">
      <sharedItems containsString="0" containsBlank="1" containsNumber="1" containsInteger="1">
        <m/>
        <n v="85.0"/>
        <n v="90.0"/>
        <n v="95.0"/>
        <n v="50.0"/>
        <n v="20.0"/>
      </sharedItems>
    </cacheField>
    <cacheField name="Q63-2" numFmtId="0">
      <sharedItems containsString="0" containsBlank="1" containsNumber="1" containsInteger="1">
        <m/>
        <n v="85.0"/>
        <n v="90.0"/>
        <n v="95.0"/>
        <n v="80.0"/>
      </sharedItems>
    </cacheField>
    <cacheField name="Q63-3" numFmtId="0">
      <sharedItems containsString="0" containsBlank="1" containsNumber="1" containsInteger="1">
        <m/>
        <n v="85.0"/>
        <n v="70.0"/>
        <n v="95.0"/>
        <n v="80.0"/>
      </sharedItems>
    </cacheField>
    <cacheField name="Q63-4" numFmtId="0">
      <sharedItems containsString="0" containsBlank="1" containsNumber="1" containsInteger="1">
        <m/>
        <n v="85.0"/>
        <n v="80.0"/>
        <n v="9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 テーブル 1" cacheId="0" dataCaption="" compact="0" compactData="0">
  <location ref="A1:D5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axis="axisCol" dataField="1" compact="0" outline="0" multipleItemSelectionAllowed="1" showAll="0" sortType="ascending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3"/>
  </colFields>
  <dataFields>
    <dataField name="COUNTA of Q2_Sake" fld="3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10.xml><?xml version="1.0" encoding="utf-8"?>
<pivotTableDefinition xmlns="http://schemas.openxmlformats.org/spreadsheetml/2006/main" name="ピボット テーブル 1 10" cacheId="0" dataCaption="" compact="0" compactData="0">
  <location ref="A7:D11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axis="axisCol" dataField="1" compact="0" outline="0" multipleItemSelectionAllowed="1" showAll="0" sortType="ascending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8"/>
  </colFields>
  <dataFields>
    <dataField name="COUNTA of Q3_Dassai" fld="8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11.xml><?xml version="1.0" encoding="utf-8"?>
<pivotTableDefinition xmlns="http://schemas.openxmlformats.org/spreadsheetml/2006/main" name="ピボット テーブル 1 11" cacheId="0" dataCaption="" compact="0" compactData="0">
  <location ref="K7:N11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axis="axisCol" dataField="1" compact="0" outline="0" multipleItemSelectionAllowed="1" showAll="0" sortType="ascending">
      <items>
        <item x="1"/>
        <item x="0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4"/>
  </colFields>
  <dataFields>
    <dataField name="COUNTA of Q3_Kirin" fld="14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12.xml><?xml version="1.0" encoding="utf-8"?>
<pivotTableDefinition xmlns="http://schemas.openxmlformats.org/spreadsheetml/2006/main" name="ピボット テーブル 1 12" cacheId="0" dataCaption="" compact="0" compactData="0">
  <location ref="U7:X11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axis="axisCol" dataField="1" compact="0" outline="0" multipleItemSelectionAllowed="1" showAll="0" sortType="ascending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20"/>
  </colFields>
  <dataFields>
    <dataField name="COUNTA of Q3_Hakushu" fld="20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13.xml><?xml version="1.0" encoding="utf-8"?>
<pivotTableDefinition xmlns="http://schemas.openxmlformats.org/spreadsheetml/2006/main" name="ピボット テーブル 1 13" cacheId="0" dataCaption="" compact="0" compactData="0">
  <location ref="AF7:AI11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axis="axisCol" dataField="1" compact="0" outline="0" multipleItemSelectionAllowed="1" showAll="0" sortType="ascending">
      <items>
        <item x="1"/>
        <item x="0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26"/>
  </colFields>
  <dataFields>
    <dataField name="COUNTA of Q3_Choya plum wine" fld="26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14.xml><?xml version="1.0" encoding="utf-8"?>
<pivotTableDefinition xmlns="http://schemas.openxmlformats.org/spreadsheetml/2006/main" name="ピボット テーブル 1 14" cacheId="0" dataCaption="" compact="0" compactData="0">
  <location ref="AQ7:AT11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axis="axisCol" dataField="1" compact="0" outline="0" multipleItemSelectionAllowed="1" showAll="0" sortType="ascending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29"/>
  </colFields>
  <dataFields>
    <dataField name="COUNTA of Q3_Torikai" fld="29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15.xml><?xml version="1.0" encoding="utf-8"?>
<pivotTableDefinition xmlns="http://schemas.openxmlformats.org/spreadsheetml/2006/main" name="ピボット テーブル 1 15" cacheId="0" dataCaption="" compact="0" compactData="0">
  <location ref="CU7:CW11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axis="axisCol" dataField="1" compact="0" outline="0" multipleItemSelectionAllowed="1" showAll="0" sortType="ascending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43"/>
  </colFields>
  <dataFields>
    <dataField name="COUNTA of F1_others" fld="43" subtotal="count" baseField="0"/>
  </dataFields>
  <pivotTableStyleInfo name="Google Sheets Pivot Table Style" showRowHeaders="1" showColHeaders="1" showLastColumn="1"/>
</pivotTableDefinition>
</file>

<file path=xl/pivotTables/pivotTable16.xml><?xml version="1.0" encoding="utf-8"?>
<pivotTableDefinition xmlns="http://schemas.openxmlformats.org/spreadsheetml/2006/main" name="ピボット テーブル 1 16" cacheId="0" dataCaption="" compact="0" compactData="0">
  <location ref="A13:D17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axis="axisCol" dataField="1" compact="0" outline="0" multipleItemSelectionAllowed="1" showAll="0" sortType="ascending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9"/>
  </colFields>
  <dataFields>
    <dataField name="COUNTA of Q3_Juyondai" fld="9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17.xml><?xml version="1.0" encoding="utf-8"?>
<pivotTableDefinition xmlns="http://schemas.openxmlformats.org/spreadsheetml/2006/main" name="ピボット テーブル 1 17" cacheId="0" dataCaption="" compact="0" compactData="0">
  <location ref="K13:N17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axis="axisCol" dataField="1" compact="0" outline="0" multipleItemSelectionAllowed="1" showAll="0" sortType="ascending">
      <items>
        <item x="1"/>
        <item x="0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5"/>
  </colFields>
  <dataFields>
    <dataField name="COUNTA of Q3_Asahi" fld="15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18.xml><?xml version="1.0" encoding="utf-8"?>
<pivotTableDefinition xmlns="http://schemas.openxmlformats.org/spreadsheetml/2006/main" name="ピボット テーブル 1 18" cacheId="0" dataCaption="" compact="0" compactData="0">
  <location ref="U13:X17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axis="axisCol" dataField="1" compact="0" outline="0" multipleItemSelectionAllowed="1" showAll="0" sortType="ascending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21"/>
  </colFields>
  <dataFields>
    <dataField name="COUNTA of Q3_Hibiki" fld="21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19.xml><?xml version="1.0" encoding="utf-8"?>
<pivotTableDefinition xmlns="http://schemas.openxmlformats.org/spreadsheetml/2006/main" name="ピボット テーブル 1 19" cacheId="0" dataCaption="" compact="0" compactData="0">
  <location ref="AF13:AI17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axis="axisCol" dataField="1" compact="0" outline="0" multipleItemSelectionAllowed="1" showAll="0" sortType="ascending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27"/>
  </colFields>
  <dataFields>
    <dataField name="COUNTA of Q3_Midori Lemon liqueur" fld="27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ピボット テーブル 1 2" cacheId="0" dataCaption="" compact="0" compactData="0">
  <location ref="K1:N5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axis="axisCol" dataField="1" compact="0" outline="0" multipleItemSelectionAllowed="1" showAll="0" sortType="ascending">
      <items>
        <item x="1"/>
        <item x="0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4"/>
  </colFields>
  <dataFields>
    <dataField name="COUNTA of Q2_Beer" fld="4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20.xml><?xml version="1.0" encoding="utf-8"?>
<pivotTableDefinition xmlns="http://schemas.openxmlformats.org/spreadsheetml/2006/main" name="ピボット テーブル 1 20" cacheId="0" dataCaption="" compact="0" compactData="0">
  <location ref="AQ13:AT17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axis="axisCol" dataField="1" compact="0" outline="0" multipleItemSelectionAllowed="1" showAll="0" sortType="ascending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30"/>
  </colFields>
  <dataFields>
    <dataField name="COUNTA of Q3_Nakanaka" fld="30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21.xml><?xml version="1.0" encoding="utf-8"?>
<pivotTableDefinition xmlns="http://schemas.openxmlformats.org/spreadsheetml/2006/main" name="ピボット テーブル 1 21" cacheId="0" dataCaption="" compact="0" compactData="0">
  <location ref="CU13:DB17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axis="axisCol" dataField="1" compact="0" outline="0" multipleItemSelectionAllowed="1" showAll="0" sortType="ascending">
      <items>
        <item x="3"/>
        <item x="5"/>
        <item x="2"/>
        <item x="4"/>
        <item x="1"/>
        <item x="0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44"/>
  </colFields>
  <dataFields>
    <dataField name="COUNTA of F2" fld="44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22.xml><?xml version="1.0" encoding="utf-8"?>
<pivotTableDefinition xmlns="http://schemas.openxmlformats.org/spreadsheetml/2006/main" name="ピボット テーブル 1 22" cacheId="0" dataCaption="" compact="0" compactData="0">
  <location ref="CA17:CS21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axis="axisCol" dataField="1" compact="0" outline="0" multipleItemSelectionAllowed="1" showAll="0" sortType="ascending">
      <items>
        <item x="1"/>
        <item x="2"/>
        <item x="10"/>
        <item x="14"/>
        <item x="15"/>
        <item x="0"/>
        <item x="5"/>
        <item x="3"/>
        <item x="4"/>
        <item x="9"/>
        <item x="13"/>
        <item x="7"/>
        <item x="12"/>
        <item x="16"/>
        <item x="8"/>
        <item x="6"/>
        <item x="11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39"/>
  </colFields>
  <dataFields>
    <dataField name="COUNTA of Q7" fld="39" subtotal="count" showDataAs="percentOfTotal" baseField="0" numFmtId="10"/>
  </dataFields>
  <pivotTableStyleInfo name="Google Sheets Pivot Table Style" showRowHeaders="1" showColHeaders="1" showLastColumn="1"/>
</pivotTableDefinition>
</file>

<file path=xl/pivotTables/pivotTable23.xml><?xml version="1.0" encoding="utf-8"?>
<pivotTableDefinition xmlns="http://schemas.openxmlformats.org/spreadsheetml/2006/main" name="ピボット テーブル 1 23" cacheId="0" dataCaption="" compact="0" compactData="0">
  <location ref="A19:D23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axis="axisCol" dataField="1" compact="0" outline="0" multipleItemSelectionAllowed="1" showAll="0" sortType="ascending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0"/>
  </colFields>
  <dataFields>
    <dataField name="COUNTA of Q3_Kuheiji" fld="10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24.xml><?xml version="1.0" encoding="utf-8"?>
<pivotTableDefinition xmlns="http://schemas.openxmlformats.org/spreadsheetml/2006/main" name="ピボット テーブル 1 24" cacheId="0" dataCaption="" compact="0" compactData="0">
  <location ref="K19:N23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axis="axisCol" dataField="1" compact="0" outline="0" multipleItemSelectionAllowed="1" showAll="0" sortType="ascending">
      <items>
        <item x="1"/>
        <item x="0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6"/>
  </colFields>
  <dataFields>
    <dataField name="COUNTA of Q3_Sapporo" fld="16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25.xml><?xml version="1.0" encoding="utf-8"?>
<pivotTableDefinition xmlns="http://schemas.openxmlformats.org/spreadsheetml/2006/main" name="ピボット テーブル 1 25" cacheId="0" dataCaption="" compact="0" compactData="0">
  <location ref="U19:X23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axis="axisCol" dataField="1" compact="0" outline="0" multipleItemSelectionAllowed="1" showAll="0" sortType="ascending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22"/>
  </colFields>
  <dataFields>
    <dataField name="COUNTA of Q3_Taketuru" fld="22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26.xml><?xml version="1.0" encoding="utf-8"?>
<pivotTableDefinition xmlns="http://schemas.openxmlformats.org/spreadsheetml/2006/main" name="ピボット テーブル 1 26" cacheId="0" dataCaption="" compact="0" compactData="0">
  <location ref="AF19:AH23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axis="axisCol" dataField="1" compact="0" outline="0" multipleItemSelectionAllowed="1" showAll="0" sortType="ascending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28"/>
  </colFields>
  <dataFields>
    <dataField name="COUNTA of Q3_liqyor-other" fld="28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27.xml><?xml version="1.0" encoding="utf-8"?>
<pivotTableDefinition xmlns="http://schemas.openxmlformats.org/spreadsheetml/2006/main" name="ピボット テーブル 1 27" cacheId="0" dataCaption="" compact="0" compactData="0">
  <location ref="AQ19:AT23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axis="axisCol" dataField="1" compact="0" outline="0" multipleItemSelectionAllowed="1" showAll="0" sortType="ascending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31"/>
  </colFields>
  <dataFields>
    <dataField name="COUNTA of Q3_Kirishima" fld="31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28.xml><?xml version="1.0" encoding="utf-8"?>
<pivotTableDefinition xmlns="http://schemas.openxmlformats.org/spreadsheetml/2006/main" name="ピボット テーブル 1 28" cacheId="0" dataCaption="" compact="0" compactData="0">
  <location ref="CU20:CW24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axis="axisCol" dataField="1" compact="0" outline="0" multipleItemSelectionAllowed="1" showAll="0" sortType="ascending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45"/>
  </colFields>
  <dataFields>
    <dataField name="COUNTA of F2_others" fld="45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29.xml><?xml version="1.0" encoding="utf-8"?>
<pivotTableDefinition xmlns="http://schemas.openxmlformats.org/spreadsheetml/2006/main" name="ピボット テーブル 1 29" cacheId="0" dataCaption="" compact="0" compactData="0">
  <location ref="CA23:CG27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axis="axisCol" dataField="1" compact="0" outline="0" multipleItemSelectionAllowed="1" showAll="0" sortType="ascending">
      <items>
        <item x="1"/>
        <item x="4"/>
        <item x="3"/>
        <item x="0"/>
        <item x="2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40"/>
  </colFields>
  <dataFields>
    <dataField name="COUNTA of Q8" fld="40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ピボット テーブル 1 3" cacheId="0" dataCaption="" compact="0" compactData="0">
  <location ref="U1:X5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axis="axisCol" dataField="1" compact="0" outline="0" multipleItemSelectionAllowed="1" showAll="0" sortType="ascending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5"/>
  </colFields>
  <dataFields>
    <dataField name="COUNTA of Q2_Whisky" fld="5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30.xml><?xml version="1.0" encoding="utf-8"?>
<pivotTableDefinition xmlns="http://schemas.openxmlformats.org/spreadsheetml/2006/main" name="ピボット テーブル 1 30" cacheId="0" dataCaption="" compact="0" compactData="0">
  <location ref="A25:D29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axis="axisCol" dataField="1" compact="0" outline="0" multipleItemSelectionAllowed="1" showAll="0" sortType="ascending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1"/>
  </colFields>
  <dataFields>
    <dataField name="COUNTA of Q3_Aramasa" fld="11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31.xml><?xml version="1.0" encoding="utf-8"?>
<pivotTableDefinition xmlns="http://schemas.openxmlformats.org/spreadsheetml/2006/main" name="ピボット テーブル 1 31" cacheId="0" dataCaption="" compact="0" compactData="0">
  <location ref="K25:N29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axis="axisCol" dataField="1" compact="0" outline="0" multipleItemSelectionAllowed="1" showAll="0" sortType="ascending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7"/>
  </colFields>
  <dataFields>
    <dataField name="COUNTA of Q3_Hitachino" fld="17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32.xml><?xml version="1.0" encoding="utf-8"?>
<pivotTableDefinition xmlns="http://schemas.openxmlformats.org/spreadsheetml/2006/main" name="ピボット テーブル 1 32" cacheId="0" dataCaption="" compact="0" compactData="0">
  <location ref="U25:X29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axis="axisCol" dataField="1" compact="0" outline="0" multipleItemSelectionAllowed="1" showAll="0" sortType="ascending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23"/>
  </colFields>
  <dataFields>
    <dataField name="COUNTA of Q3_Yoichi" fld="23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33.xml><?xml version="1.0" encoding="utf-8"?>
<pivotTableDefinition xmlns="http://schemas.openxmlformats.org/spreadsheetml/2006/main" name="ピボット テーブル 1 33" cacheId="0" dataCaption="" compact="0" compactData="0">
  <location ref="AF25:AM29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axis="axisCol" dataField="1" compact="0" outline="0" multipleItemSelectionAllowed="1" showAll="0" sortType="ascending">
      <items>
        <item x="0"/>
        <item x="5"/>
        <item x="4"/>
        <item x="3"/>
        <item x="1"/>
        <item x="2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05"/>
  </colFields>
  <dataFields>
    <dataField name="COUNTA of Q42" fld="105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34.xml><?xml version="1.0" encoding="utf-8"?>
<pivotTableDefinition xmlns="http://schemas.openxmlformats.org/spreadsheetml/2006/main" name="ピボット テーブル 1 34" cacheId="0" dataCaption="" compact="0" compactData="0">
  <location ref="AQ25:AT29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axis="axisCol" dataField="1" compact="0" outline="0" multipleItemSelectionAllowed="1" showAll="0" sortType="ascending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32"/>
  </colFields>
  <dataFields>
    <dataField name="COUNTA of Q3_Murao" fld="32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35.xml><?xml version="1.0" encoding="utf-8"?>
<pivotTableDefinition xmlns="http://schemas.openxmlformats.org/spreadsheetml/2006/main" name="ピボット テーブル 1 35" cacheId="0" dataCaption="" compact="0" compactData="0">
  <location ref="CA29:CH33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axis="axisCol" dataField="1" compact="0" outline="0" multipleItemSelectionAllowed="1" showAll="0" sortType="ascending">
      <items>
        <item x="0"/>
        <item x="3"/>
        <item x="4"/>
        <item x="2"/>
        <item x="1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41"/>
  </colFields>
  <dataFields>
    <dataField name="COUNTA of Q8_others" fld="41" subtotal="count" baseField="0"/>
  </dataFields>
  <pivotTableStyleInfo name="Google Sheets Pivot Table Style" showRowHeaders="1" showColHeaders="1" showLastColumn="1"/>
</pivotTableDefinition>
</file>

<file path=xl/pivotTables/pivotTable36.xml><?xml version="1.0" encoding="utf-8"?>
<pivotTableDefinition xmlns="http://schemas.openxmlformats.org/spreadsheetml/2006/main" name="ピボット テーブル 1 36" cacheId="0" dataCaption="" compact="0" compactData="0">
  <location ref="A31:D35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axis="axisCol" dataField="1" compact="0" outline="0" multipleItemSelectionAllowed="1" showAll="0" sortType="ascending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2"/>
  </colFields>
  <dataFields>
    <dataField name="COUNTA of Q3_jozen" fld="12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37.xml><?xml version="1.0" encoding="utf-8"?>
<pivotTableDefinition xmlns="http://schemas.openxmlformats.org/spreadsheetml/2006/main" name="ピボット テーブル 1 37" cacheId="0" dataCaption="" compact="0" compactData="0">
  <location ref="K31:N35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axis="axisCol" dataField="1" compact="0" outline="0" multipleItemSelectionAllowed="1" showAll="0" sortType="ascending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8"/>
  </colFields>
  <dataFields>
    <dataField name="COUNTA of Q3_Coedo" fld="18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38.xml><?xml version="1.0" encoding="utf-8"?>
<pivotTableDefinition xmlns="http://schemas.openxmlformats.org/spreadsheetml/2006/main" name="ピボット テーブル 1 38" cacheId="0" dataCaption="" compact="0" compactData="0">
  <location ref="U31:X35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axis="axisCol" dataField="1" compact="0" outline="0" multipleItemSelectionAllowed="1" showAll="0" sortType="ascending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24"/>
  </colFields>
  <dataFields>
    <dataField name="COUNTA of Q3_Yamasaki" fld="24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39.xml><?xml version="1.0" encoding="utf-8"?>
<pivotTableDefinition xmlns="http://schemas.openxmlformats.org/spreadsheetml/2006/main" name="ピボット テーブル 1 39" cacheId="0" dataCaption="" compact="0" compactData="0">
  <location ref="AF31:AH35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axis="axisCol" dataField="1" compact="0" outline="0" multipleItemSelectionAllowed="1" showAll="0" sortType="ascending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06"/>
  </colFields>
  <dataFields>
    <dataField name="COUNTA of Q42_others" fld="106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ピボット テーブル 1 4" cacheId="0" dataCaption="" compact="0" compactData="0">
  <location ref="AF1:AI5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axis="axisCol" dataField="1" compact="0" outline="0" multipleItemSelectionAllowed="1" showAll="0" sortType="ascending">
      <items>
        <item x="1"/>
        <item x="0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6"/>
  </colFields>
  <dataFields>
    <dataField name="COUNTA of Q2_Liqueur" fld="6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40.xml><?xml version="1.0" encoding="utf-8"?>
<pivotTableDefinition xmlns="http://schemas.openxmlformats.org/spreadsheetml/2006/main" name="ピボット テーブル 1 40" cacheId="0" dataCaption="" compact="0" compactData="0">
  <location ref="AQ31:AT35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axis="axisCol" dataField="1" compact="0" outline="0" multipleItemSelectionAllowed="1" showAll="0" sortType="ascending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33"/>
  </colFields>
  <dataFields>
    <dataField name="COUNTA of Q3_Iichiko" fld="33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41.xml><?xml version="1.0" encoding="utf-8"?>
<pivotTableDefinition xmlns="http://schemas.openxmlformats.org/spreadsheetml/2006/main" name="ピボット テーブル 1 41" cacheId="0" dataCaption="" compact="0" compactData="0">
  <location ref="CU33:DF37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axis="axisCol" dataField="1" compact="0" outline="0" multipleItemSelectionAllowed="1" showAll="0" sortType="ascending">
      <items>
        <item x="6"/>
        <item x="0"/>
        <item x="3"/>
        <item x="1"/>
        <item x="2"/>
        <item x="7"/>
        <item x="8"/>
        <item x="5"/>
        <item x="4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47"/>
  </colFields>
  <dataFields>
    <dataField name="COUNTA of F4" fld="47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42.xml><?xml version="1.0" encoding="utf-8"?>
<pivotTableDefinition xmlns="http://schemas.openxmlformats.org/spreadsheetml/2006/main" name="ピボット テーブル 1 42" cacheId="0" dataCaption="" compact="0" compactData="0">
  <location ref="A37:D41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axis="axisCol" dataField="1" compact="0" outline="0" multipleItemSelectionAllowed="1" showAll="0" sortType="ascending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3"/>
  </colFields>
  <dataFields>
    <dataField name="COUNTA of Q3_sake-other" fld="13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43.xml><?xml version="1.0" encoding="utf-8"?>
<pivotTableDefinition xmlns="http://schemas.openxmlformats.org/spreadsheetml/2006/main" name="ピボット テーブル 1 43" cacheId="0" dataCaption="" compact="0" compactData="0">
  <location ref="K37:M41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dataField="1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axis="axisCol" compact="0" outline="0" multipleItemSelectionAllowed="1" showAll="0" sortType="ascending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9"/>
  </colFields>
  <dataFields>
    <dataField name="COUNTA of Q3_sake-other" fld="13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44.xml><?xml version="1.0" encoding="utf-8"?>
<pivotTableDefinition xmlns="http://schemas.openxmlformats.org/spreadsheetml/2006/main" name="ピボット テーブル 1 44" cacheId="0" dataCaption="" compact="0" compactData="0">
  <location ref="U37:X41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axis="axisCol" dataField="1" compact="0" outline="0" multipleItemSelectionAllowed="1" showAll="0" sortType="ascending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25"/>
  </colFields>
  <dataFields>
    <dataField name="COUNTA of Q3_Whisky-other" fld="25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45.xml><?xml version="1.0" encoding="utf-8"?>
<pivotTableDefinition xmlns="http://schemas.openxmlformats.org/spreadsheetml/2006/main" name="ピボット テーブル 1 45" cacheId="0" dataCaption="" compact="0" compactData="0">
  <location ref="AF37:AL41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axis="axisCol" dataField="1" compact="0" outline="0" multipleItemSelectionAllowed="1" showAll="0" sortType="ascending">
      <items>
        <item x="0"/>
        <item x="3"/>
        <item x="4"/>
        <item x="2"/>
        <item x="1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07"/>
  </colFields>
  <dataFields>
    <dataField name="COUNTA of Q43" fld="107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46.xml><?xml version="1.0" encoding="utf-8"?>
<pivotTableDefinition xmlns="http://schemas.openxmlformats.org/spreadsheetml/2006/main" name="ピボット テーブル 1 46" cacheId="0" dataCaption="" compact="0" compactData="0">
  <location ref="AQ37:AT41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axis="axisCol" dataField="1" compact="0" outline="0" multipleItemSelectionAllowed="1" showAll="0" sortType="ascending">
      <items>
        <item x="1"/>
        <item x="0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34"/>
  </colFields>
  <dataFields>
    <dataField name="COUNTA of Q3_shochu-other" fld="34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47.xml><?xml version="1.0" encoding="utf-8"?>
<pivotTableDefinition xmlns="http://schemas.openxmlformats.org/spreadsheetml/2006/main" name="ピボット テーブル 1 47" cacheId="0" dataCaption="" compact="0" compactData="0">
  <location ref="CU39:DV43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axis="axisCol" dataField="1" compact="0" outline="0" multipleItemSelectionAllowed="1" showAll="0" sortType="ascending">
      <items>
        <item x="8"/>
        <item x="0"/>
        <item x="24"/>
        <item x="12"/>
        <item x="19"/>
        <item x="10"/>
        <item x="7"/>
        <item x="2"/>
        <item x="20"/>
        <item x="16"/>
        <item x="18"/>
        <item x="25"/>
        <item x="5"/>
        <item x="13"/>
        <item x="21"/>
        <item x="11"/>
        <item x="3"/>
        <item x="6"/>
        <item x="1"/>
        <item x="23"/>
        <item x="4"/>
        <item x="15"/>
        <item x="9"/>
        <item x="14"/>
        <item x="17"/>
        <item x="22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48"/>
  </colFields>
  <dataFields>
    <dataField name="COUNTA of F5" fld="48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48.xml><?xml version="1.0" encoding="utf-8"?>
<pivotTableDefinition xmlns="http://schemas.openxmlformats.org/spreadsheetml/2006/main" name="ピボット テーブル 1 48" cacheId="0" dataCaption="" compact="0" compactData="0">
  <location ref="A43:I47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axis="axisCol" dataField="1" compact="0" outline="0" multipleItemSelectionAllowed="1" showAll="0" sortType="ascending">
      <items>
        <item x="0"/>
        <item x="3"/>
        <item x="1"/>
        <item x="5"/>
        <item x="6"/>
        <item x="4"/>
        <item x="2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69"/>
  </colFields>
  <dataFields>
    <dataField name="COUNTA of Q20" fld="69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49.xml><?xml version="1.0" encoding="utf-8"?>
<pivotTableDefinition xmlns="http://schemas.openxmlformats.org/spreadsheetml/2006/main" name="ピボット テーブル 1 49" cacheId="0" dataCaption="" compact="0" compactData="0">
  <location ref="K43:S47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compact="0" outline="0" multipleItemSelectionAllowed="1" showAll="0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axis="axisRow" compact="0" outline="0" multipleItemSelectionAllowed="1" showAll="0" sortType="ascending">
      <items>
        <item x="1"/>
        <item x="0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axis="axisCol" dataField="1" compact="0" outline="0" multipleItemSelectionAllowed="1" showAll="0" sortType="ascending">
      <items>
        <item x="1"/>
        <item x="6"/>
        <item x="2"/>
        <item x="4"/>
        <item x="5"/>
        <item x="3"/>
        <item x="0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4"/>
  </rowFields>
  <colFields>
    <field x="52"/>
  </colFields>
  <dataFields>
    <dataField name="COUNTA of Q9" fld="52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ピボット テーブル 1 5" cacheId="0" dataCaption="" compact="0" compactData="0">
  <location ref="AQ1:AT5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axis="axisCol" dataField="1" compact="0" outline="0" multipleItemSelectionAllowed="1" showAll="0" sortType="ascending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7"/>
  </colFields>
  <dataFields>
    <dataField name="COUNTA of Q2_Shochu" fld="7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50.xml><?xml version="1.0" encoding="utf-8"?>
<pivotTableDefinition xmlns="http://schemas.openxmlformats.org/spreadsheetml/2006/main" name="ピボット テーブル 1 50" cacheId="0" dataCaption="" compact="0" compactData="0">
  <location ref="U43:AB47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axis="axisCol" dataField="1" compact="0" outline="0" multipleItemSelectionAllowed="1" showAll="0" sortType="ascending">
      <items>
        <item x="0"/>
        <item x="3"/>
        <item x="2"/>
        <item x="4"/>
        <item x="5"/>
        <item x="1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88"/>
  </colFields>
  <dataFields>
    <dataField name="COUNTA of Q31" fld="88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51.xml><?xml version="1.0" encoding="utf-8"?>
<pivotTableDefinition xmlns="http://schemas.openxmlformats.org/spreadsheetml/2006/main" name="ピボット テーブル 1 51" cacheId="0" dataCaption="" compact="0" compactData="0">
  <location ref="AF43:AH47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axis="axisCol" dataField="1" compact="0" outline="0" multipleItemSelectionAllowed="1" showAll="0" sortType="ascending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08"/>
  </colFields>
  <dataFields>
    <dataField name="COUNTA of Q43_others" fld="108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52.xml><?xml version="1.0" encoding="utf-8"?>
<pivotTableDefinition xmlns="http://schemas.openxmlformats.org/spreadsheetml/2006/main" name="ピボット テーブル 1 52" cacheId="0" dataCaption="" compact="0" compactData="0">
  <location ref="AQ43:AU47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axis="axisCol" dataField="1" compact="0" outline="0" multipleItemSelectionAllowed="1" showAll="0" sortType="ascending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21"/>
  </colFields>
  <dataFields>
    <dataField name="COUNTA of Q53" fld="121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53.xml><?xml version="1.0" encoding="utf-8"?>
<pivotTableDefinition xmlns="http://schemas.openxmlformats.org/spreadsheetml/2006/main" name="ピボット テーブル 1 53" cacheId="0" dataCaption="" compact="0" compactData="0">
  <location ref="CU45:CW49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axis="axisCol" dataField="1" compact="0" outline="0" multipleItemSelectionAllowed="1" showAll="0" sortType="ascending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49"/>
  </colFields>
  <dataFields>
    <dataField name="COUNTA of F5_others" fld="49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54.xml><?xml version="1.0" encoding="utf-8"?>
<pivotTableDefinition xmlns="http://schemas.openxmlformats.org/spreadsheetml/2006/main" name="ピボット テーブル 1 54" cacheId="0" dataCaption="" compact="0" compactData="0">
  <location ref="A49:G53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axis="axisCol" dataField="1" compact="0" outline="0" multipleItemSelectionAllowed="1" showAll="0" sortType="ascending">
      <items>
        <item x="0"/>
        <item x="1"/>
        <item x="4"/>
        <item x="3"/>
        <item x="2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70"/>
  </colFields>
  <dataFields>
    <dataField name="COUNTA of Q20_others" fld="70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55.xml><?xml version="1.0" encoding="utf-8"?>
<pivotTableDefinition xmlns="http://schemas.openxmlformats.org/spreadsheetml/2006/main" name="ピボット テーブル 1 55" cacheId="0" dataCaption="" compact="0" compactData="0">
  <location ref="K49:P53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axis="axisCol" dataField="1" compact="0" outline="0" multipleItemSelectionAllowed="1" showAll="0" sortType="ascending">
      <items>
        <item x="0"/>
        <item x="1"/>
        <item x="3"/>
        <item x="2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53"/>
  </colFields>
  <dataFields>
    <dataField name="COUNTA of Q9_others" fld="53" subtotal="count" baseField="0"/>
  </dataFields>
  <pivotTableStyleInfo name="Google Sheets Pivot Table Style" showRowHeaders="1" showColHeaders="1" showLastColumn="1"/>
</pivotTableDefinition>
</file>

<file path=xl/pivotTables/pivotTable56.xml><?xml version="1.0" encoding="utf-8"?>
<pivotTableDefinition xmlns="http://schemas.openxmlformats.org/spreadsheetml/2006/main" name="ピボット テーブル 1 56" cacheId="0" dataCaption="" compact="0" compactData="0">
  <location ref="U49:W53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axis="axisCol" dataField="1" compact="0" outline="0" multipleItemSelectionAllowed="1" showAll="0" sortType="ascending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89"/>
  </colFields>
  <dataFields>
    <dataField name="COUNTA of Q31_others" fld="89" subtotal="count" baseField="0"/>
  </dataFields>
  <pivotTableStyleInfo name="Google Sheets Pivot Table Style" showRowHeaders="1" showColHeaders="1" showLastColumn="1"/>
</pivotTableDefinition>
</file>

<file path=xl/pivotTables/pivotTable57.xml><?xml version="1.0" encoding="utf-8"?>
<pivotTableDefinition xmlns="http://schemas.openxmlformats.org/spreadsheetml/2006/main" name="ピボット テーブル 1 57" cacheId="0" dataCaption="" compact="0" compactData="0">
  <location ref="AF49:AN53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axis="axisCol" dataField="1" compact="0" outline="0" multipleItemSelectionAllowed="1" showAll="0" sortType="ascending">
      <items>
        <item x="0"/>
        <item x="5"/>
        <item x="1"/>
        <item x="2"/>
        <item x="4"/>
        <item x="3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09"/>
  </colFields>
  <dataFields>
    <dataField name="COUNTA of Q44" fld="109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58.xml><?xml version="1.0" encoding="utf-8"?>
<pivotTableDefinition xmlns="http://schemas.openxmlformats.org/spreadsheetml/2006/main" name="ピボット テーブル 1 58" cacheId="0" dataCaption="" compact="0" compactData="0">
  <location ref="AQ49:AS53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axis="axisCol" dataField="1" compact="0" outline="0" multipleItemSelectionAllowed="1" showAll="0" sortType="ascending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22"/>
  </colFields>
  <dataFields>
    <dataField name="COUNTA of Q53_others" fld="122" subtotal="count" baseField="0"/>
  </dataFields>
  <pivotTableStyleInfo name="Google Sheets Pivot Table Style" showRowHeaders="1" showColHeaders="1" showLastColumn="1"/>
</pivotTableDefinition>
</file>

<file path=xl/pivotTables/pivotTable59.xml><?xml version="1.0" encoding="utf-8"?>
<pivotTableDefinition xmlns="http://schemas.openxmlformats.org/spreadsheetml/2006/main" name="ピボット テーブル 1 59" cacheId="0" dataCaption="" compact="0" compactData="0">
  <location ref="CU51:DF55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axis="axisCol" dataField="1" compact="0" outline="0" multipleItemSelectionAllowed="1" showAll="0" sortType="ascending">
      <items>
        <item x="4"/>
        <item x="3"/>
        <item x="5"/>
        <item x="8"/>
        <item x="7"/>
        <item x="1"/>
        <item x="9"/>
        <item x="2"/>
        <item x="6"/>
        <item x="0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50"/>
  </colFields>
  <dataFields>
    <dataField name="COUNTA of F6" fld="50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6.xml><?xml version="1.0" encoding="utf-8"?>
<pivotTableDefinition xmlns="http://schemas.openxmlformats.org/spreadsheetml/2006/main" name="ピボット テーブル 1 6" cacheId="0" dataCaption="" compact="0" compactData="0">
  <location ref="BB1:BQ5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axis="axisCol" dataField="1" compact="0" outline="0" multipleItemSelectionAllowed="1" showAll="0" sortType="ascending">
      <items>
        <item x="13"/>
        <item x="0"/>
        <item x="2"/>
        <item x="3"/>
        <item x="5"/>
        <item x="6"/>
        <item x="11"/>
        <item x="12"/>
        <item x="9"/>
        <item x="7"/>
        <item x="4"/>
        <item x="10"/>
        <item x="1"/>
        <item x="8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35"/>
  </colFields>
  <dataFields>
    <dataField name="COUNTA of Q4" fld="35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60.xml><?xml version="1.0" encoding="utf-8"?>
<pivotTableDefinition xmlns="http://schemas.openxmlformats.org/spreadsheetml/2006/main" name="ピボット テーブル 1 60" cacheId="0" dataCaption="" compact="0" compactData="0">
  <location ref="A55:I59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axis="axisCol" dataField="1" compact="0" outline="0" multipleItemSelectionAllowed="1" showAll="0" sortType="ascending">
      <items>
        <item x="0"/>
        <item x="4"/>
        <item x="6"/>
        <item x="3"/>
        <item x="2"/>
        <item x="5"/>
        <item x="1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71"/>
  </colFields>
  <dataFields>
    <dataField name="COUNTA of Q21" fld="71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61.xml><?xml version="1.0" encoding="utf-8"?>
<pivotTableDefinition xmlns="http://schemas.openxmlformats.org/spreadsheetml/2006/main" name="ピボット テーブル 1 61" cacheId="0" dataCaption="" compact="0" compactData="0">
  <location ref="K55:R59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axis="axisCol" dataField="1" compact="0" outline="0" multipleItemSelectionAllowed="1" showAll="0" sortType="ascending">
      <items>
        <item x="2"/>
        <item x="3"/>
        <item x="5"/>
        <item x="4"/>
        <item x="1"/>
        <item x="0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54"/>
  </colFields>
  <dataFields>
    <dataField name="COUNTA of Q10" fld="54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62.xml><?xml version="1.0" encoding="utf-8"?>
<pivotTableDefinition xmlns="http://schemas.openxmlformats.org/spreadsheetml/2006/main" name="ピボット テーブル 1 62" cacheId="0" dataCaption="" compact="0" compactData="0">
  <location ref="U55:AA59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axis="axisCol" dataField="1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90"/>
  </colFields>
  <dataFields>
    <dataField name="COUNTA of Q32" fld="90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63.xml><?xml version="1.0" encoding="utf-8"?>
<pivotTableDefinition xmlns="http://schemas.openxmlformats.org/spreadsheetml/2006/main" name="ピボット テーブル 1 63" cacheId="0" dataCaption="" compact="0" compactData="0">
  <location ref="AF55:AN59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axis="axisCol" dataField="1" compact="0" outline="0" multipleItemSelectionAllowed="1" showAll="0" sortType="ascending">
      <items>
        <item x="0"/>
        <item x="3"/>
        <item x="5"/>
        <item x="4"/>
        <item x="1"/>
        <item x="2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10"/>
  </colFields>
  <dataFields>
    <dataField name="COUNTA of Q45" fld="110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64.xml><?xml version="1.0" encoding="utf-8"?>
<pivotTableDefinition xmlns="http://schemas.openxmlformats.org/spreadsheetml/2006/main" name="ピボット テーブル 1 64" cacheId="0" dataCaption="" compact="0" compactData="0">
  <location ref="AQ55:AU59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axis="axisCol" dataField="1" compact="0" outline="0" multipleItemSelectionAllowed="1" showAll="0" sortType="ascending">
      <items>
        <item x="0"/>
        <item x="2"/>
        <item x="1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23"/>
  </colFields>
  <dataFields>
    <dataField name="COUNTA of Q54" fld="123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65.xml><?xml version="1.0" encoding="utf-8"?>
<pivotTableDefinition xmlns="http://schemas.openxmlformats.org/spreadsheetml/2006/main" name="ピボット テーブル 1 65" cacheId="0" dataCaption="" compact="0" compactData="0">
  <location ref="CU57:DF61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axis="axisCol" dataField="1" compact="0" outline="0" multipleItemSelectionAllowed="1" showAll="0" sortType="ascending">
      <items>
        <item x="6"/>
        <item x="5"/>
        <item x="4"/>
        <item x="3"/>
        <item x="7"/>
        <item x="1"/>
        <item x="9"/>
        <item x="2"/>
        <item x="8"/>
        <item x="0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51"/>
  </colFields>
  <dataFields>
    <dataField name="COUNTA of F7" fld="51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66.xml><?xml version="1.0" encoding="utf-8"?>
<pivotTableDefinition xmlns="http://schemas.openxmlformats.org/spreadsheetml/2006/main" name="ピボット テーブル 1 66" cacheId="0" dataCaption="" compact="0" compactData="0">
  <location ref="A61:D65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axis="axisCol" dataField="1" compact="0" outline="0" multipleItemSelectionAllowed="1" showAll="0" sortType="ascending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72"/>
  </colFields>
  <dataFields>
    <dataField name="COUNTA of Q21_others" fld="72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67.xml><?xml version="1.0" encoding="utf-8"?>
<pivotTableDefinition xmlns="http://schemas.openxmlformats.org/spreadsheetml/2006/main" name="ピボット テーブル 1 67" cacheId="0" dataCaption="" compact="0" compactData="0">
  <location ref="K61:O65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axis="axisCol" dataField="1" compact="0" outline="0" multipleItemSelectionAllowed="1" showAll="0" sortType="ascending">
      <items>
        <item x="0"/>
        <item x="2"/>
        <item x="1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55"/>
  </colFields>
  <dataFields>
    <dataField name="COUNTA of Q10_others" fld="55" subtotal="count" baseField="0"/>
  </dataFields>
  <pivotTableStyleInfo name="Google Sheets Pivot Table Style" showRowHeaders="1" showColHeaders="1" showLastColumn="1"/>
</pivotTableDefinition>
</file>

<file path=xl/pivotTables/pivotTable68.xml><?xml version="1.0" encoding="utf-8"?>
<pivotTableDefinition xmlns="http://schemas.openxmlformats.org/spreadsheetml/2006/main" name="ピボット テーブル 1 68" cacheId="0" dataCaption="" compact="0" compactData="0">
  <location ref="U61:W65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axis="axisCol" dataField="1" compact="0" outline="0" multipleItemSelectionAllowed="1" showAll="0" sortType="ascending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91"/>
  </colFields>
  <dataFields>
    <dataField name="COUNTA of Q32_others" fld="91" subtotal="count" baseField="0"/>
  </dataFields>
  <pivotTableStyleInfo name="Google Sheets Pivot Table Style" showRowHeaders="1" showColHeaders="1" showLastColumn="1"/>
</pivotTableDefinition>
</file>

<file path=xl/pivotTables/pivotTable69.xml><?xml version="1.0" encoding="utf-8"?>
<pivotTableDefinition xmlns="http://schemas.openxmlformats.org/spreadsheetml/2006/main" name="ピボット テーブル 1 69" cacheId="0" dataCaption="" compact="0" compactData="0">
  <location ref="AQ61:AS65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axis="axisCol" dataField="1" compact="0" outline="0" multipleItemSelectionAllowed="1" showAll="0" sortType="ascending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24"/>
  </colFields>
  <dataFields>
    <dataField name="COUNTA of Q54_others" fld="124" subtotal="count" baseField="0"/>
  </dataFields>
  <pivotTableStyleInfo name="Google Sheets Pivot Table Style" showRowHeaders="1" showColHeaders="1" showLastColumn="1"/>
</pivotTableDefinition>
</file>

<file path=xl/pivotTables/pivotTable7.xml><?xml version="1.0" encoding="utf-8"?>
<pivotTableDefinition xmlns="http://schemas.openxmlformats.org/spreadsheetml/2006/main" name="ピボット テーブル 1 7" cacheId="0" dataCaption="" compact="0" compactData="0">
  <location ref="BS1:BY5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axis="axisCol" dataField="1" compact="0" outline="0" multipleItemSelectionAllowed="1" showAll="0" sortType="ascending">
      <items>
        <item x="0"/>
        <item x="2"/>
        <item x="3"/>
        <item x="1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36"/>
  </colFields>
  <dataFields>
    <dataField name="COUNTA of Q4_others" fld="36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70.xml><?xml version="1.0" encoding="utf-8"?>
<pivotTableDefinition xmlns="http://schemas.openxmlformats.org/spreadsheetml/2006/main" name="ピボット テーブル 1 70" cacheId="0" dataCaption="" compact="0" compactData="0">
  <location ref="A67:I71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axis="axisCol" dataField="1" compact="0" outline="0" multipleItemSelectionAllowed="1" showAll="0" sortType="ascending">
      <items>
        <item x="0"/>
        <item x="1"/>
        <item x="4"/>
        <item x="6"/>
        <item x="2"/>
        <item x="5"/>
        <item x="3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73"/>
  </colFields>
  <dataFields>
    <dataField name="COUNTA of Q22" fld="73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71.xml><?xml version="1.0" encoding="utf-8"?>
<pivotTableDefinition xmlns="http://schemas.openxmlformats.org/spreadsheetml/2006/main" name="ピボット テーブル 1 71" cacheId="0" dataCaption="" compact="0" compactData="0">
  <location ref="K67:S71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axis="axisCol" dataField="1" compact="0" outline="0" multipleItemSelectionAllowed="1" showAll="0" sortType="ascending">
      <items>
        <item x="4"/>
        <item x="6"/>
        <item x="1"/>
        <item x="2"/>
        <item x="3"/>
        <item x="0"/>
        <item x="5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56"/>
  </colFields>
  <dataFields>
    <dataField name="COUNTA of Q11" fld="56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72.xml><?xml version="1.0" encoding="utf-8"?>
<pivotTableDefinition xmlns="http://schemas.openxmlformats.org/spreadsheetml/2006/main" name="ピボット テーブル 1 72" cacheId="0" dataCaption="" compact="0" compactData="0">
  <location ref="U67:AC71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axis="axisCol" dataField="1" compact="0" outline="0" multipleItemSelectionAllowed="1" showAll="0" sortType="ascending">
      <items>
        <item x="0"/>
        <item x="1"/>
        <item x="2"/>
        <item x="5"/>
        <item x="3"/>
        <item x="4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92"/>
  </colFields>
  <dataFields>
    <dataField name="COUNTA of Q33" fld="92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73.xml><?xml version="1.0" encoding="utf-8"?>
<pivotTableDefinition xmlns="http://schemas.openxmlformats.org/spreadsheetml/2006/main" name="ピボット テーブル 1 73" cacheId="0" dataCaption="" compact="0" compactData="0">
  <location ref="AQ67:AW71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axis="axisCol" dataField="1" compact="0" outline="0" multipleItemSelectionAllowed="1" showAll="0" sortType="ascending">
      <items>
        <item x="0"/>
        <item x="2"/>
        <item x="1"/>
        <item x="4"/>
        <item x="3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25"/>
  </colFields>
  <dataFields>
    <dataField name="COUNTA of Q55" fld="125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74.xml><?xml version="1.0" encoding="utf-8"?>
<pivotTableDefinition xmlns="http://schemas.openxmlformats.org/spreadsheetml/2006/main" name="ピボット テーブル 1 74" cacheId="0" dataCaption="" compact="0" compactData="0">
  <location ref="A73:I77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axis="axisCol" dataField="1" compact="0" outline="0" multipleItemSelectionAllowed="1" showAll="0" sortType="ascending">
      <items>
        <item x="0"/>
        <item x="6"/>
        <item x="1"/>
        <item x="5"/>
        <item x="2"/>
        <item x="3"/>
        <item x="4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74"/>
  </colFields>
  <dataFields>
    <dataField name="COUNTA of Q23" fld="74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75.xml><?xml version="1.0" encoding="utf-8"?>
<pivotTableDefinition xmlns="http://schemas.openxmlformats.org/spreadsheetml/2006/main" name="ピボット テーブル 1 75" cacheId="0" dataCaption="" compact="0" compactData="0">
  <location ref="K73:S77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axis="axisCol" dataField="1" compact="0" outline="0" multipleItemSelectionAllowed="1" showAll="0" sortType="ascending">
      <items>
        <item x="3"/>
        <item x="0"/>
        <item x="5"/>
        <item x="2"/>
        <item x="1"/>
        <item x="6"/>
        <item x="4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57"/>
  </colFields>
  <dataFields>
    <dataField name="COUNTA of Q12" fld="57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76.xml><?xml version="1.0" encoding="utf-8"?>
<pivotTableDefinition xmlns="http://schemas.openxmlformats.org/spreadsheetml/2006/main" name="ピボット テーブル 1 76" cacheId="0" dataCaption="" compact="0" compactData="0">
  <location ref="U73:AC77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axis="axisCol" dataField="1" compact="0" outline="0" multipleItemSelectionAllowed="1" showAll="0" sortType="ascending">
      <items>
        <item x="0"/>
        <item x="4"/>
        <item x="1"/>
        <item x="5"/>
        <item x="2"/>
        <item x="3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93"/>
  </colFields>
  <dataFields>
    <dataField name="COUNTA of Q34" fld="93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77.xml><?xml version="1.0" encoding="utf-8"?>
<pivotTableDefinition xmlns="http://schemas.openxmlformats.org/spreadsheetml/2006/main" name="ピボット テーブル 1 77" cacheId="0" dataCaption="" compact="0" compactData="0">
  <location ref="AQ73:AW77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axis="axisCol" dataField="1" compact="0" outline="0" multipleItemSelectionAllowed="1" showAll="0" sortType="ascending">
      <items>
        <item x="0"/>
        <item x="1"/>
        <item x="4"/>
        <item x="2"/>
        <item x="3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26"/>
  </colFields>
  <dataFields>
    <dataField name="COUNTA of Q56" fld="126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78.xml><?xml version="1.0" encoding="utf-8"?>
<pivotTableDefinition xmlns="http://schemas.openxmlformats.org/spreadsheetml/2006/main" name="ピボット テーブル 1 78" cacheId="0" dataCaption="" compact="0" compactData="0">
  <location ref="CU96:DB108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compact="0" outline="0" multipleItemSelectionAllowed="1" showAll="0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axis="axisCol" dataField="1" compact="0" outline="0" multipleItemSelectionAllowed="1" showAll="0" sortType="ascending">
      <items>
        <item x="3"/>
        <item x="5"/>
        <item x="2"/>
        <item x="4"/>
        <item x="1"/>
        <item x="0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axis="axisRow" compact="0" outline="0" multipleItemSelectionAllowed="1" showAll="0" sortType="ascending">
      <items>
        <item x="6"/>
        <item x="5"/>
        <item x="4"/>
        <item x="3"/>
        <item x="7"/>
        <item x="1"/>
        <item x="9"/>
        <item x="2"/>
        <item x="8"/>
        <item x="0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51"/>
  </rowFields>
  <colFields>
    <field x="44"/>
  </colFields>
  <dataFields>
    <dataField name="COUNTA of F2" fld="44" subtotal="count" showDataAs="percentOfCol" baseField="0" numFmtId="10"/>
  </dataFields>
  <pivotTableStyleInfo name="Google Sheets Pivot Table Style" showRowHeaders="1" showColHeaders="1" showLastColumn="1"/>
</pivotTableDefinition>
</file>

<file path=xl/pivotTables/pivotTable79.xml><?xml version="1.0" encoding="utf-8"?>
<pivotTableDefinition xmlns="http://schemas.openxmlformats.org/spreadsheetml/2006/main" name="ピボット テーブル 1 79" cacheId="0" dataCaption="" compact="0" compactData="0">
  <location ref="CU111:DV119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compact="0" outline="0" multipleItemSelectionAllowed="1" showAll="0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axis="axisRow" dataField="1" compact="0" outline="0" multipleItemSelectionAllowed="1" showAll="0" sortType="ascending">
      <items>
        <item x="3"/>
        <item x="5"/>
        <item x="2"/>
        <item x="4"/>
        <item x="1"/>
        <item x="0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axis="axisCol" compact="0" outline="0" multipleItemSelectionAllowed="1" showAll="0" sortType="ascending">
      <items>
        <item x="8"/>
        <item x="0"/>
        <item x="24"/>
        <item x="12"/>
        <item x="19"/>
        <item x="10"/>
        <item x="7"/>
        <item x="2"/>
        <item x="20"/>
        <item x="16"/>
        <item x="18"/>
        <item x="25"/>
        <item x="5"/>
        <item x="13"/>
        <item x="21"/>
        <item x="11"/>
        <item x="3"/>
        <item x="6"/>
        <item x="1"/>
        <item x="23"/>
        <item x="4"/>
        <item x="15"/>
        <item x="9"/>
        <item x="14"/>
        <item x="17"/>
        <item x="22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4"/>
  </rowFields>
  <colFields>
    <field x="48"/>
  </colFields>
  <dataFields>
    <dataField name="COUNTA of F2" fld="44" subtotal="count" showDataAs="percentOfCol" baseField="0" numFmtId="10"/>
  </dataFields>
  <pivotTableStyleInfo name="Google Sheets Pivot Table Style" showRowHeaders="1" showColHeaders="1" showLastColumn="1"/>
</pivotTableDefinition>
</file>

<file path=xl/pivotTables/pivotTable8.xml><?xml version="1.0" encoding="utf-8"?>
<pivotTableDefinition xmlns="http://schemas.openxmlformats.org/spreadsheetml/2006/main" name="ピボット テーブル 1 8" cacheId="0" dataCaption="" compact="0" compactData="0">
  <location ref="CA1:CH5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axis="axisCol" dataField="1" compact="0" outline="0" multipleItemSelectionAllowed="1" showAll="0" sortType="ascending">
      <items>
        <item x="1"/>
        <item x="2"/>
        <item x="3"/>
        <item x="0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37"/>
  </colFields>
  <dataFields>
    <dataField name="COUNTA of Q5" fld="37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80.xml><?xml version="1.0" encoding="utf-8"?>
<pivotTableDefinition xmlns="http://schemas.openxmlformats.org/spreadsheetml/2006/main" name="シート3" cacheId="0" dataCaption="" compact="0" compactData="0">
  <location ref="A22:I26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compact="0" outline="0" multipleItemSelectionAllowed="1" showAll="0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axis="axisRow" compact="0" outline="0" multipleItemSelectionAllowed="1" showAll="0" sortType="ascending">
      <items>
        <item x="1"/>
        <item x="0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axis="axisCol" dataField="1" compact="0" outline="0" multipleItemSelectionAllowed="1" showAll="0" sortType="ascending">
      <items>
        <item x="1"/>
        <item x="6"/>
        <item x="2"/>
        <item x="4"/>
        <item x="5"/>
        <item x="3"/>
        <item x="0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4"/>
  </rowFields>
  <colFields>
    <field x="52"/>
  </colFields>
  <dataFields>
    <dataField name="COUNTA of Q9" fld="52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81.xml><?xml version="1.0" encoding="utf-8"?>
<pivotTableDefinition xmlns="http://schemas.openxmlformats.org/spreadsheetml/2006/main" name="シート3 2" cacheId="0" dataCaption="" compact="0" compactData="0">
  <location ref="A28:I32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compact="0" outline="0" multipleItemSelectionAllowed="1" showAll="0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axis="axisRow" compact="0" outline="0" multipleItemSelectionAllowed="1" showAll="0" sortType="ascending">
      <items>
        <item x="1"/>
        <item x="0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axis="axisCol" dataField="1" compact="0" outline="0" multipleItemSelectionAllowed="1" showAll="0" sortType="ascending">
      <items>
        <item x="1"/>
        <item x="6"/>
        <item x="2"/>
        <item x="4"/>
        <item x="5"/>
        <item x="3"/>
        <item x="0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5"/>
  </rowFields>
  <colFields>
    <field x="52"/>
  </colFields>
  <dataFields>
    <dataField name="COUNTA of Q9" fld="52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82.xml><?xml version="1.0" encoding="utf-8"?>
<pivotTableDefinition xmlns="http://schemas.openxmlformats.org/spreadsheetml/2006/main" name="シート3 3" cacheId="0" dataCaption="" compact="0" compactData="0">
  <location ref="A34:I38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compact="0" outline="0" multipleItemSelectionAllowed="1" showAll="0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axis="axisRow" compact="0" outline="0" multipleItemSelectionAllowed="1" showAll="0" sortType="ascending">
      <items>
        <item x="1"/>
        <item x="0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axis="axisCol" dataField="1" compact="0" outline="0" multipleItemSelectionAllowed="1" showAll="0" sortType="ascending">
      <items>
        <item x="1"/>
        <item x="6"/>
        <item x="2"/>
        <item x="4"/>
        <item x="5"/>
        <item x="3"/>
        <item x="0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6"/>
  </rowFields>
  <colFields>
    <field x="52"/>
  </colFields>
  <dataFields>
    <dataField name="COUNTA of Q9" fld="52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83.xml><?xml version="1.0" encoding="utf-8"?>
<pivotTableDefinition xmlns="http://schemas.openxmlformats.org/spreadsheetml/2006/main" name="シート3 4" cacheId="0" dataCaption="" compact="0" compactData="0">
  <location ref="A40:H44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compact="0" outline="0" multipleItemSelectionAllowed="1" showAll="0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axis="axisRow" compact="0" outline="0" multipleItemSelectionAllowed="1" showAll="0" sortType="ascending">
      <items>
        <item x="1"/>
        <item x="0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axis="axisCol" dataField="1" compact="0" outline="0" multipleItemSelectionAllowed="1" showAll="0" sortType="ascending">
      <items>
        <item x="2"/>
        <item x="3"/>
        <item x="5"/>
        <item x="4"/>
        <item x="1"/>
        <item x="0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4"/>
  </rowFields>
  <colFields>
    <field x="54"/>
  </colFields>
  <dataFields>
    <dataField name="COUNTA of Q10" fld="54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84.xml><?xml version="1.0" encoding="utf-8"?>
<pivotTableDefinition xmlns="http://schemas.openxmlformats.org/spreadsheetml/2006/main" name="シート3 5" cacheId="0" dataCaption="" compact="0" compactData="0">
  <location ref="A46:H50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compact="0" outline="0" multipleItemSelectionAllowed="1" showAll="0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axis="axisRow" compact="0" outline="0" multipleItemSelectionAllowed="1" showAll="0" sortType="ascending">
      <items>
        <item x="1"/>
        <item x="0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axis="axisCol" dataField="1" compact="0" outline="0" multipleItemSelectionAllowed="1" showAll="0" sortType="ascending">
      <items>
        <item x="2"/>
        <item x="3"/>
        <item x="5"/>
        <item x="4"/>
        <item x="1"/>
        <item x="0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5"/>
  </rowFields>
  <colFields>
    <field x="54"/>
  </colFields>
  <dataFields>
    <dataField name="COUNTA of Q10" fld="54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85.xml><?xml version="1.0" encoding="utf-8"?>
<pivotTableDefinition xmlns="http://schemas.openxmlformats.org/spreadsheetml/2006/main" name="シート3 6" cacheId="0" dataCaption="" compact="0" compactData="0">
  <location ref="A52:H56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compact="0" outline="0" multipleItemSelectionAllowed="1" showAll="0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axis="axisRow" compact="0" outline="0" multipleItemSelectionAllowed="1" showAll="0" sortType="ascending">
      <items>
        <item x="1"/>
        <item x="0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axis="axisCol" dataField="1" compact="0" outline="0" multipleItemSelectionAllowed="1" showAll="0" sortType="ascending">
      <items>
        <item x="2"/>
        <item x="3"/>
        <item x="5"/>
        <item x="4"/>
        <item x="1"/>
        <item x="0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6"/>
  </rowFields>
  <colFields>
    <field x="54"/>
  </colFields>
  <dataFields>
    <dataField name="COUNTA of Q10" fld="54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86.xml><?xml version="1.0" encoding="utf-8"?>
<pivotTableDefinition xmlns="http://schemas.openxmlformats.org/spreadsheetml/2006/main" name="シート3 7" cacheId="0" dataCaption="" compact="0" compactData="0">
  <location ref="A58:I62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compact="0" outline="0" multipleItemSelectionAllowed="1" showAll="0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axis="axisRow" compact="0" outline="0" multipleItemSelectionAllowed="1" showAll="0" sortType="ascending">
      <items>
        <item x="1"/>
        <item x="0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axis="axisCol" dataField="1" compact="0" outline="0" multipleItemSelectionAllowed="1" showAll="0" sortType="ascending">
      <items>
        <item x="4"/>
        <item x="6"/>
        <item x="1"/>
        <item x="2"/>
        <item x="3"/>
        <item x="0"/>
        <item x="5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4"/>
  </rowFields>
  <colFields>
    <field x="56"/>
  </colFields>
  <dataFields>
    <dataField name="COUNTA of Q11" fld="56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87.xml><?xml version="1.0" encoding="utf-8"?>
<pivotTableDefinition xmlns="http://schemas.openxmlformats.org/spreadsheetml/2006/main" name="シート3 8" cacheId="0" dataCaption="" compact="0" compactData="0">
  <location ref="A64:I68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compact="0" outline="0" multipleItemSelectionAllowed="1" showAll="0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axis="axisRow" compact="0" outline="0" multipleItemSelectionAllowed="1" showAll="0" sortType="ascending">
      <items>
        <item x="1"/>
        <item x="0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axis="axisCol" dataField="1" compact="0" outline="0" multipleItemSelectionAllowed="1" showAll="0" sortType="ascending">
      <items>
        <item x="4"/>
        <item x="6"/>
        <item x="1"/>
        <item x="2"/>
        <item x="3"/>
        <item x="0"/>
        <item x="5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5"/>
  </rowFields>
  <colFields>
    <field x="56"/>
  </colFields>
  <dataFields>
    <dataField name="COUNTA of Q11" fld="56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88.xml><?xml version="1.0" encoding="utf-8"?>
<pivotTableDefinition xmlns="http://schemas.openxmlformats.org/spreadsheetml/2006/main" name="シート3 9" cacheId="0" dataCaption="" compact="0" compactData="0">
  <location ref="A70:I74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compact="0" outline="0" multipleItemSelectionAllowed="1" showAll="0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axis="axisRow" compact="0" outline="0" multipleItemSelectionAllowed="1" showAll="0" sortType="ascending">
      <items>
        <item x="1"/>
        <item x="0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compact="0" outline="0" multipleItemSelectionAllowed="1" showAll="0">
      <items>
        <item x="0"/>
        <item x="1"/>
        <item x="2"/>
        <item x="3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axis="axisCol" dataField="1" compact="0" outline="0" multipleItemSelectionAllowed="1" showAll="0" sortType="ascending">
      <items>
        <item x="4"/>
        <item x="6"/>
        <item x="1"/>
        <item x="2"/>
        <item x="3"/>
        <item x="0"/>
        <item x="5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6"/>
  </rowFields>
  <colFields>
    <field x="56"/>
  </colFields>
  <dataFields>
    <dataField name="COUNTA of Q11" fld="56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9.xml><?xml version="1.0" encoding="utf-8"?>
<pivotTableDefinition xmlns="http://schemas.openxmlformats.org/spreadsheetml/2006/main" name="ピボット テーブル 1 9" cacheId="0" dataCaption="" compact="0" compactData="0">
  <location ref="CU1:CZ5" firstHeaderRow="0" firstDataRow="1" firstDataCol="1"/>
  <pivotFields>
    <pivotField name="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トップ1割" axis="axisRow" compact="0" outline="0" multipleItemSelectionAllowed="1" showAll="0" sortType="ascending">
      <items>
        <item x="0"/>
        <item x="1"/>
        <item t="default"/>
      </items>
    </pivotField>
    <pivotField name="Q1" compact="0" outline="0" multipleItemSelectionAllowed="1" showAll="0">
      <items>
        <item x="0"/>
        <item x="1"/>
        <item t="default"/>
      </items>
    </pivotField>
    <pivotField name="Q2_Sake" compact="0" outline="0" multipleItemSelectionAllowed="1" showAll="0">
      <items>
        <item x="0"/>
        <item x="1"/>
        <item t="default"/>
      </items>
    </pivotField>
    <pivotField name="Q2_Beer" compact="0" outline="0" multipleItemSelectionAllowed="1" showAll="0">
      <items>
        <item x="0"/>
        <item x="1"/>
        <item t="default"/>
      </items>
    </pivotField>
    <pivotField name="Q2_Whisky" compact="0" outline="0" multipleItemSelectionAllowed="1" showAll="0">
      <items>
        <item x="0"/>
        <item x="1"/>
        <item t="default"/>
      </items>
    </pivotField>
    <pivotField name="Q2_Liqueur" compact="0" outline="0" multipleItemSelectionAllowed="1" showAll="0">
      <items>
        <item x="0"/>
        <item x="1"/>
        <item t="default"/>
      </items>
    </pivotField>
    <pivotField name="Q2_Shochu" compact="0" outline="0" multipleItemSelectionAllowed="1" showAll="0">
      <items>
        <item x="0"/>
        <item x="1"/>
        <item t="default"/>
      </items>
    </pivotField>
    <pivotField name="Q3_Dassai" compact="0" outline="0" multipleItemSelectionAllowed="1" showAll="0">
      <items>
        <item x="0"/>
        <item x="1"/>
        <item t="default"/>
      </items>
    </pivotField>
    <pivotField name="Q3_Juyondai" compact="0" outline="0" multipleItemSelectionAllowed="1" showAll="0">
      <items>
        <item x="0"/>
        <item x="1"/>
        <item t="default"/>
      </items>
    </pivotField>
    <pivotField name="Q3_Kuheiji" compact="0" outline="0" multipleItemSelectionAllowed="1" showAll="0">
      <items>
        <item x="0"/>
        <item x="1"/>
        <item t="default"/>
      </items>
    </pivotField>
    <pivotField name="Q3_Aramasa" compact="0" outline="0" multipleItemSelectionAllowed="1" showAll="0">
      <items>
        <item x="0"/>
        <item x="1"/>
        <item t="default"/>
      </items>
    </pivotField>
    <pivotField name="Q3_jozen" compact="0" outline="0" multipleItemSelectionAllowed="1" showAll="0">
      <items>
        <item x="0"/>
        <item x="1"/>
        <item t="default"/>
      </items>
    </pivotField>
    <pivotField name="Q3_sake-other" compact="0" outline="0" multipleItemSelectionAllowed="1" showAll="0">
      <items>
        <item x="0"/>
        <item x="1"/>
        <item t="default"/>
      </items>
    </pivotField>
    <pivotField name="Q3_Kirin" compact="0" outline="0" multipleItemSelectionAllowed="1" showAll="0">
      <items>
        <item x="0"/>
        <item x="1"/>
        <item t="default"/>
      </items>
    </pivotField>
    <pivotField name="Q3_Asahi" compact="0" outline="0" multipleItemSelectionAllowed="1" showAll="0">
      <items>
        <item x="0"/>
        <item x="1"/>
        <item t="default"/>
      </items>
    </pivotField>
    <pivotField name="Q3_Sapporo" compact="0" outline="0" multipleItemSelectionAllowed="1" showAll="0">
      <items>
        <item x="0"/>
        <item x="1"/>
        <item t="default"/>
      </items>
    </pivotField>
    <pivotField name="Q3_Hitachino" compact="0" outline="0" multipleItemSelectionAllowed="1" showAll="0">
      <items>
        <item x="0"/>
        <item x="1"/>
        <item t="default"/>
      </items>
    </pivotField>
    <pivotField name="Q3_Coedo" compact="0" outline="0" multipleItemSelectionAllowed="1" showAll="0">
      <items>
        <item x="0"/>
        <item x="1"/>
        <item t="default"/>
      </items>
    </pivotField>
    <pivotField name="Q3_beer-other" compact="0" outline="0" multipleItemSelectionAllowed="1" showAll="0">
      <items>
        <item x="0"/>
        <item t="default"/>
      </items>
    </pivotField>
    <pivotField name="Q3_Hakushu" compact="0" outline="0" multipleItemSelectionAllowed="1" showAll="0">
      <items>
        <item x="0"/>
        <item x="1"/>
        <item t="default"/>
      </items>
    </pivotField>
    <pivotField name="Q3_Hibiki" compact="0" outline="0" multipleItemSelectionAllowed="1" showAll="0">
      <items>
        <item x="0"/>
        <item x="1"/>
        <item t="default"/>
      </items>
    </pivotField>
    <pivotField name="Q3_Taketuru" compact="0" outline="0" multipleItemSelectionAllowed="1" showAll="0">
      <items>
        <item x="0"/>
        <item x="1"/>
        <item t="default"/>
      </items>
    </pivotField>
    <pivotField name="Q3_Yoichi" compact="0" outline="0" multipleItemSelectionAllowed="1" showAll="0">
      <items>
        <item x="0"/>
        <item x="1"/>
        <item t="default"/>
      </items>
    </pivotField>
    <pivotField name="Q3_Yamasaki" compact="0" outline="0" multipleItemSelectionAllowed="1" showAll="0">
      <items>
        <item x="0"/>
        <item x="1"/>
        <item t="default"/>
      </items>
    </pivotField>
    <pivotField name="Q3_Whisky-other" compact="0" outline="0" multipleItemSelectionAllowed="1" showAll="0">
      <items>
        <item x="0"/>
        <item x="1"/>
        <item t="default"/>
      </items>
    </pivotField>
    <pivotField name="Q3_Choya plum wine" compact="0" outline="0" multipleItemSelectionAllowed="1" showAll="0">
      <items>
        <item x="0"/>
        <item x="1"/>
        <item t="default"/>
      </items>
    </pivotField>
    <pivotField name="Q3_Midori Lemon liqueur" compact="0" outline="0" multipleItemSelectionAllowed="1" showAll="0">
      <items>
        <item x="0"/>
        <item x="1"/>
        <item t="default"/>
      </items>
    </pivotField>
    <pivotField name="Q3_liqyor-other" compact="0" outline="0" multipleItemSelectionAllowed="1" showAll="0">
      <items>
        <item x="0"/>
        <item t="default"/>
      </items>
    </pivotField>
    <pivotField name="Q3_Torikai" compact="0" outline="0" multipleItemSelectionAllowed="1" showAll="0">
      <items>
        <item x="0"/>
        <item x="1"/>
        <item t="default"/>
      </items>
    </pivotField>
    <pivotField name="Q3_Nakanaka" compact="0" outline="0" multipleItemSelectionAllowed="1" showAll="0">
      <items>
        <item x="0"/>
        <item x="1"/>
        <item t="default"/>
      </items>
    </pivotField>
    <pivotField name="Q3_Kirishima" compact="0" outline="0" multipleItemSelectionAllowed="1" showAll="0">
      <items>
        <item x="0"/>
        <item x="1"/>
        <item t="default"/>
      </items>
    </pivotField>
    <pivotField name="Q3_Murao" compact="0" outline="0" multipleItemSelectionAllowed="1" showAll="0">
      <items>
        <item x="0"/>
        <item x="1"/>
        <item t="default"/>
      </items>
    </pivotField>
    <pivotField name="Q3_Iichiko" compact="0" outline="0" multipleItemSelectionAllowed="1" showAll="0">
      <items>
        <item x="0"/>
        <item x="1"/>
        <item t="default"/>
      </items>
    </pivotField>
    <pivotField name="Q3_shochu-other" compact="0" outline="0" multipleItemSelectionAllowed="1" showAll="0">
      <items>
        <item x="0"/>
        <item x="1"/>
        <item t="default"/>
      </items>
    </pivotField>
    <pivotField name="Q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4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Q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8_oth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1" axis="axisCol" dataField="1" compact="0" outline="0" multipleItemSelectionAllowed="1" showAll="0" sortType="ascending">
      <items>
        <item x="3"/>
        <item x="2"/>
        <item x="1"/>
        <item x="0"/>
        <item t="default"/>
      </items>
    </pivotField>
    <pivotField name="F1_others" compact="0" outline="0" multipleItemSelectionAllowed="1" showAll="0">
      <items>
        <item x="0"/>
        <item t="default"/>
      </items>
    </pivotField>
    <pivotField name="F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2_others" compact="0" outline="0" multipleItemSelectionAllowed="1" showAll="0">
      <items>
        <item x="0"/>
        <item t="default"/>
      </items>
    </pivotField>
    <pivotField name="F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5_others" compact="0" outline="0" multipleItemSelectionAllowed="1" showAll="0">
      <items>
        <item x="0"/>
        <item t="default"/>
      </items>
    </pivotField>
    <pivotField name="F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9_others" compact="0" outline="0" multipleItemSelectionAllowed="1" showAll="0">
      <items>
        <item x="0"/>
        <item x="1"/>
        <item x="2"/>
        <item x="3"/>
        <item t="default"/>
      </items>
    </pivotField>
    <pivotField name="Q1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10_others" compact="0" outline="0" multipleItemSelectionAllowed="1" showAll="0">
      <items>
        <item x="0"/>
        <item x="1"/>
        <item x="2"/>
        <item t="default"/>
      </items>
    </pivotField>
    <pivotField name="Q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19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19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19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0_oth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1_others" compact="0" outline="0" multipleItemSelectionAllowed="1" showAll="0">
      <items>
        <item x="0"/>
        <item x="1"/>
        <item t="default"/>
      </items>
    </pivotField>
    <pivotField name="Q2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2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2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2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30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0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Q30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30-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30-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3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1_others" compact="0" outline="0" multipleItemSelectionAllowed="1" showAll="0">
      <items>
        <item x="0"/>
        <item t="default"/>
      </items>
    </pivotField>
    <pivotField name="Q3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32_others" compact="0" outline="0" multipleItemSelectionAllowed="1" showAll="0">
      <items>
        <item x="0"/>
        <item t="default"/>
      </items>
    </pivotField>
    <pivotField name="Q3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7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38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3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4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1-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1-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1-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2_others" compact="0" outline="0" multipleItemSelectionAllowed="1" showAll="0">
      <items>
        <item x="0"/>
        <item t="default"/>
      </items>
    </pivotField>
    <pivotField name="Q4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3_others" compact="0" outline="0" multipleItemSelectionAllowed="1" showAll="0">
      <items>
        <item x="0"/>
        <item t="default"/>
      </items>
    </pivotField>
    <pivotField name="Q4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4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4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49" compact="0" outline="0" multipleItemSelectionAllowed="1" showAll="0">
      <items>
        <item x="0"/>
        <item x="1"/>
        <item x="2"/>
        <item x="3"/>
        <item t="default"/>
      </items>
    </pivotField>
    <pivotField name="Q5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1" compact="0" outline="0" multipleItemSelectionAllowed="1" showAll="0">
      <items>
        <item x="0"/>
        <item x="1"/>
        <item x="2"/>
        <item x="3"/>
        <item t="default"/>
      </items>
    </pivotField>
    <pivotField name="Q52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2-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2-4" compact="0" outline="0" multipleItemSelectionAllowed="1" showAll="0">
      <items>
        <item x="0"/>
        <item x="1"/>
        <item x="2"/>
        <item x="3"/>
        <item t="default"/>
      </items>
    </pivotField>
    <pivotField name="Q53" compact="0" outline="0" multipleItemSelectionAllowed="1" showAll="0">
      <items>
        <item x="0"/>
        <item x="1"/>
        <item x="2"/>
        <item t="default"/>
      </items>
    </pivotField>
    <pivotField name="Q53_others" compact="0" outline="0" multipleItemSelectionAllowed="1" showAll="0">
      <items>
        <item x="0"/>
        <item t="default"/>
      </items>
    </pivotField>
    <pivotField name="Q54" compact="0" outline="0" multipleItemSelectionAllowed="1" showAll="0">
      <items>
        <item x="0"/>
        <item x="1"/>
        <item x="2"/>
        <item t="default"/>
      </items>
    </pivotField>
    <pivotField name="Q54_others" compact="0" outline="0" multipleItemSelectionAllowed="1" showAll="0">
      <items>
        <item x="0"/>
        <item t="default"/>
      </items>
    </pivotField>
    <pivotField name="Q5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5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58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5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6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63-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63-4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42"/>
  </colFields>
  <dataFields>
    <dataField name="COUNTA of F1" fld="42" subtotal="count" showDataAs="percentOfRow" baseField="0" numFmtId="1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kfNTddjXFQJlODaaC9crtIyBmzEE72B792w1NR0zWwM/edit?usp=sharing" TargetMode="External"/><Relationship Id="rId2" Type="http://schemas.openxmlformats.org/officeDocument/2006/relationships/hyperlink" Target="https://docs.google.com/document/d/1zSt7pWgv3Sh_S8PypLhe7_PdfHwM84hyj1bM9DTddqQ/edit?usp=sharing" TargetMode="External"/><Relationship Id="rId3" Type="http://schemas.openxmlformats.org/officeDocument/2006/relationships/hyperlink" Target="https://docs.google.com/document/d/1vTZGRpw6lUneVHJDQGW55qhlW-ZPdH_UtPxXxp_vs7w/edit?usp=sharing" TargetMode="External"/><Relationship Id="rId4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pivotTable" Target="../pivotTables/pivotTable40.xml"/><Relationship Id="rId42" Type="http://schemas.openxmlformats.org/officeDocument/2006/relationships/pivotTable" Target="../pivotTables/pivotTable42.xml"/><Relationship Id="rId41" Type="http://schemas.openxmlformats.org/officeDocument/2006/relationships/pivotTable" Target="../pivotTables/pivotTable41.xml"/><Relationship Id="rId44" Type="http://schemas.openxmlformats.org/officeDocument/2006/relationships/pivotTable" Target="../pivotTables/pivotTable44.xml"/><Relationship Id="rId43" Type="http://schemas.openxmlformats.org/officeDocument/2006/relationships/pivotTable" Target="../pivotTables/pivotTable43.xml"/><Relationship Id="rId46" Type="http://schemas.openxmlformats.org/officeDocument/2006/relationships/pivotTable" Target="../pivotTables/pivotTable46.xml"/><Relationship Id="rId45" Type="http://schemas.openxmlformats.org/officeDocument/2006/relationships/pivotTable" Target="../pivotTables/pivotTable45.xml"/><Relationship Id="rId80" Type="http://schemas.openxmlformats.org/officeDocument/2006/relationships/drawing" Target="../drawings/drawing6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48" Type="http://schemas.openxmlformats.org/officeDocument/2006/relationships/pivotTable" Target="../pivotTables/pivotTable48.xml"/><Relationship Id="rId47" Type="http://schemas.openxmlformats.org/officeDocument/2006/relationships/pivotTable" Target="../pivotTables/pivotTable47.xml"/><Relationship Id="rId49" Type="http://schemas.openxmlformats.org/officeDocument/2006/relationships/pivotTable" Target="../pivotTables/pivotTable4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Relationship Id="rId73" Type="http://schemas.openxmlformats.org/officeDocument/2006/relationships/pivotTable" Target="../pivotTables/pivotTable73.xml"/><Relationship Id="rId72" Type="http://schemas.openxmlformats.org/officeDocument/2006/relationships/pivotTable" Target="../pivotTables/pivotTable72.xml"/><Relationship Id="rId31" Type="http://schemas.openxmlformats.org/officeDocument/2006/relationships/pivotTable" Target="../pivotTables/pivotTable31.xml"/><Relationship Id="rId75" Type="http://schemas.openxmlformats.org/officeDocument/2006/relationships/pivotTable" Target="../pivotTables/pivotTable75.xml"/><Relationship Id="rId30" Type="http://schemas.openxmlformats.org/officeDocument/2006/relationships/pivotTable" Target="../pivotTables/pivotTable30.xml"/><Relationship Id="rId74" Type="http://schemas.openxmlformats.org/officeDocument/2006/relationships/pivotTable" Target="../pivotTables/pivotTable74.xml"/><Relationship Id="rId33" Type="http://schemas.openxmlformats.org/officeDocument/2006/relationships/pivotTable" Target="../pivotTables/pivotTable33.xml"/><Relationship Id="rId77" Type="http://schemas.openxmlformats.org/officeDocument/2006/relationships/pivotTable" Target="../pivotTables/pivotTable77.xml"/><Relationship Id="rId32" Type="http://schemas.openxmlformats.org/officeDocument/2006/relationships/pivotTable" Target="../pivotTables/pivotTable32.xml"/><Relationship Id="rId76" Type="http://schemas.openxmlformats.org/officeDocument/2006/relationships/pivotTable" Target="../pivotTables/pivotTable76.xml"/><Relationship Id="rId35" Type="http://schemas.openxmlformats.org/officeDocument/2006/relationships/pivotTable" Target="../pivotTables/pivotTable35.xml"/><Relationship Id="rId79" Type="http://schemas.openxmlformats.org/officeDocument/2006/relationships/pivotTable" Target="../pivotTables/pivotTable79.xml"/><Relationship Id="rId34" Type="http://schemas.openxmlformats.org/officeDocument/2006/relationships/pivotTable" Target="../pivotTables/pivotTable34.xml"/><Relationship Id="rId78" Type="http://schemas.openxmlformats.org/officeDocument/2006/relationships/pivotTable" Target="../pivotTables/pivotTable78.xml"/><Relationship Id="rId71" Type="http://schemas.openxmlformats.org/officeDocument/2006/relationships/pivotTable" Target="../pivotTables/pivotTable71.xml"/><Relationship Id="rId70" Type="http://schemas.openxmlformats.org/officeDocument/2006/relationships/pivotTable" Target="../pivotTables/pivotTable70.xml"/><Relationship Id="rId37" Type="http://schemas.openxmlformats.org/officeDocument/2006/relationships/pivotTable" Target="../pivotTables/pivotTable37.xml"/><Relationship Id="rId36" Type="http://schemas.openxmlformats.org/officeDocument/2006/relationships/pivotTable" Target="../pivotTables/pivotTable36.xml"/><Relationship Id="rId39" Type="http://schemas.openxmlformats.org/officeDocument/2006/relationships/pivotTable" Target="../pivotTables/pivotTable39.xml"/><Relationship Id="rId38" Type="http://schemas.openxmlformats.org/officeDocument/2006/relationships/pivotTable" Target="../pivotTables/pivotTable38.xml"/><Relationship Id="rId62" Type="http://schemas.openxmlformats.org/officeDocument/2006/relationships/pivotTable" Target="../pivotTables/pivotTable62.xml"/><Relationship Id="rId61" Type="http://schemas.openxmlformats.org/officeDocument/2006/relationships/pivotTable" Target="../pivotTables/pivotTable61.xml"/><Relationship Id="rId20" Type="http://schemas.openxmlformats.org/officeDocument/2006/relationships/pivotTable" Target="../pivotTables/pivotTable20.xml"/><Relationship Id="rId64" Type="http://schemas.openxmlformats.org/officeDocument/2006/relationships/pivotTable" Target="../pivotTables/pivotTable64.xml"/><Relationship Id="rId63" Type="http://schemas.openxmlformats.org/officeDocument/2006/relationships/pivotTable" Target="../pivotTables/pivotTable63.xml"/><Relationship Id="rId22" Type="http://schemas.openxmlformats.org/officeDocument/2006/relationships/pivotTable" Target="../pivotTables/pivotTable22.xml"/><Relationship Id="rId66" Type="http://schemas.openxmlformats.org/officeDocument/2006/relationships/pivotTable" Target="../pivotTables/pivotTable66.xml"/><Relationship Id="rId21" Type="http://schemas.openxmlformats.org/officeDocument/2006/relationships/pivotTable" Target="../pivotTables/pivotTable21.xml"/><Relationship Id="rId65" Type="http://schemas.openxmlformats.org/officeDocument/2006/relationships/pivotTable" Target="../pivotTables/pivotTable65.xml"/><Relationship Id="rId24" Type="http://schemas.openxmlformats.org/officeDocument/2006/relationships/pivotTable" Target="../pivotTables/pivotTable24.xml"/><Relationship Id="rId68" Type="http://schemas.openxmlformats.org/officeDocument/2006/relationships/pivotTable" Target="../pivotTables/pivotTable68.xml"/><Relationship Id="rId23" Type="http://schemas.openxmlformats.org/officeDocument/2006/relationships/pivotTable" Target="../pivotTables/pivotTable23.xml"/><Relationship Id="rId67" Type="http://schemas.openxmlformats.org/officeDocument/2006/relationships/pivotTable" Target="../pivotTables/pivotTable67.xml"/><Relationship Id="rId60" Type="http://schemas.openxmlformats.org/officeDocument/2006/relationships/pivotTable" Target="../pivotTables/pivotTable60.xml"/><Relationship Id="rId26" Type="http://schemas.openxmlformats.org/officeDocument/2006/relationships/pivotTable" Target="../pivotTables/pivotTable26.xml"/><Relationship Id="rId25" Type="http://schemas.openxmlformats.org/officeDocument/2006/relationships/pivotTable" Target="../pivotTables/pivotTable25.xml"/><Relationship Id="rId69" Type="http://schemas.openxmlformats.org/officeDocument/2006/relationships/pivotTable" Target="../pivotTables/pivotTable69.xml"/><Relationship Id="rId28" Type="http://schemas.openxmlformats.org/officeDocument/2006/relationships/pivotTable" Target="../pivotTables/pivotTable28.xml"/><Relationship Id="rId27" Type="http://schemas.openxmlformats.org/officeDocument/2006/relationships/pivotTable" Target="../pivotTables/pivotTable27.xml"/><Relationship Id="rId29" Type="http://schemas.openxmlformats.org/officeDocument/2006/relationships/pivotTable" Target="../pivotTables/pivotTable29.xml"/><Relationship Id="rId51" Type="http://schemas.openxmlformats.org/officeDocument/2006/relationships/pivotTable" Target="../pivotTables/pivotTable51.xml"/><Relationship Id="rId50" Type="http://schemas.openxmlformats.org/officeDocument/2006/relationships/pivotTable" Target="../pivotTables/pivotTable50.xml"/><Relationship Id="rId53" Type="http://schemas.openxmlformats.org/officeDocument/2006/relationships/pivotTable" Target="../pivotTables/pivotTable53.xml"/><Relationship Id="rId52" Type="http://schemas.openxmlformats.org/officeDocument/2006/relationships/pivotTable" Target="../pivotTables/pivotTable52.xml"/><Relationship Id="rId11" Type="http://schemas.openxmlformats.org/officeDocument/2006/relationships/pivotTable" Target="../pivotTables/pivotTable11.xml"/><Relationship Id="rId55" Type="http://schemas.openxmlformats.org/officeDocument/2006/relationships/pivotTable" Target="../pivotTables/pivotTable55.xml"/><Relationship Id="rId10" Type="http://schemas.openxmlformats.org/officeDocument/2006/relationships/pivotTable" Target="../pivotTables/pivotTable10.xml"/><Relationship Id="rId54" Type="http://schemas.openxmlformats.org/officeDocument/2006/relationships/pivotTable" Target="../pivotTables/pivotTable54.xml"/><Relationship Id="rId13" Type="http://schemas.openxmlformats.org/officeDocument/2006/relationships/pivotTable" Target="../pivotTables/pivotTable13.xml"/><Relationship Id="rId57" Type="http://schemas.openxmlformats.org/officeDocument/2006/relationships/pivotTable" Target="../pivotTables/pivotTable57.xml"/><Relationship Id="rId12" Type="http://schemas.openxmlformats.org/officeDocument/2006/relationships/pivotTable" Target="../pivotTables/pivotTable12.xml"/><Relationship Id="rId56" Type="http://schemas.openxmlformats.org/officeDocument/2006/relationships/pivotTable" Target="../pivotTables/pivotTable56.xml"/><Relationship Id="rId15" Type="http://schemas.openxmlformats.org/officeDocument/2006/relationships/pivotTable" Target="../pivotTables/pivotTable15.xml"/><Relationship Id="rId59" Type="http://schemas.openxmlformats.org/officeDocument/2006/relationships/pivotTable" Target="../pivotTables/pivotTable59.xml"/><Relationship Id="rId14" Type="http://schemas.openxmlformats.org/officeDocument/2006/relationships/pivotTable" Target="../pivotTables/pivotTable14.xml"/><Relationship Id="rId58" Type="http://schemas.openxmlformats.org/officeDocument/2006/relationships/pivotTable" Target="../pivotTables/pivotTable58.xml"/><Relationship Id="rId17" Type="http://schemas.openxmlformats.org/officeDocument/2006/relationships/pivotTable" Target="../pivotTables/pivotTable17.xml"/><Relationship Id="rId16" Type="http://schemas.openxmlformats.org/officeDocument/2006/relationships/pivotTable" Target="../pivotTables/pivotTable16.xml"/><Relationship Id="rId19" Type="http://schemas.openxmlformats.org/officeDocument/2006/relationships/pivotTable" Target="../pivotTables/pivotTable19.xml"/><Relationship Id="rId18" Type="http://schemas.openxmlformats.org/officeDocument/2006/relationships/pivotTable" Target="../pivotTables/pivotTable1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0.xml"/><Relationship Id="rId2" Type="http://schemas.openxmlformats.org/officeDocument/2006/relationships/pivotTable" Target="../pivotTables/pivotTable81.xml"/><Relationship Id="rId3" Type="http://schemas.openxmlformats.org/officeDocument/2006/relationships/pivotTable" Target="../pivotTables/pivotTable82.xml"/><Relationship Id="rId4" Type="http://schemas.openxmlformats.org/officeDocument/2006/relationships/pivotTable" Target="../pivotTables/pivotTable83.xml"/><Relationship Id="rId9" Type="http://schemas.openxmlformats.org/officeDocument/2006/relationships/pivotTable" Target="../pivotTables/pivotTable88.xml"/><Relationship Id="rId5" Type="http://schemas.openxmlformats.org/officeDocument/2006/relationships/pivotTable" Target="../pivotTables/pivotTable84.xml"/><Relationship Id="rId6" Type="http://schemas.openxmlformats.org/officeDocument/2006/relationships/pivotTable" Target="../pivotTables/pivotTable85.xml"/><Relationship Id="rId7" Type="http://schemas.openxmlformats.org/officeDocument/2006/relationships/pivotTable" Target="../pivotTables/pivotTable86.xml"/><Relationship Id="rId8" Type="http://schemas.openxmlformats.org/officeDocument/2006/relationships/pivotTable" Target="../pivotTables/pivotTable87.xml"/><Relationship Id="rId10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21.57"/>
  </cols>
  <sheetData>
    <row r="1" ht="15.75" customHeight="1">
      <c r="A1" t="s">
        <v>0</v>
      </c>
      <c r="B1" t="s">
        <v>1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H1" s="7" t="s">
        <v>28</v>
      </c>
      <c r="I1" s="7" t="s">
        <v>29</v>
      </c>
      <c r="J1" s="7" t="s">
        <v>30</v>
      </c>
      <c r="K1" s="7" t="s">
        <v>31</v>
      </c>
      <c r="L1" s="8" t="s">
        <v>32</v>
      </c>
    </row>
    <row r="2">
      <c r="A2" s="15" t="s">
        <v>198</v>
      </c>
      <c r="H2" s="45">
        <v>80.0</v>
      </c>
      <c r="I2" s="45">
        <v>60.0</v>
      </c>
      <c r="J2" s="45">
        <v>60.0</v>
      </c>
      <c r="K2" s="45">
        <v>80.0</v>
      </c>
      <c r="L2" s="45">
        <v>80.0</v>
      </c>
    </row>
    <row r="3">
      <c r="A3" s="15" t="s">
        <v>199</v>
      </c>
      <c r="H3" s="45">
        <v>75.0</v>
      </c>
      <c r="I3" s="45">
        <v>50.0</v>
      </c>
      <c r="J3" s="45">
        <v>60.0</v>
      </c>
      <c r="K3" s="45">
        <v>75.0</v>
      </c>
      <c r="L3" s="45">
        <v>80.0</v>
      </c>
    </row>
    <row r="4">
      <c r="A4" s="15" t="s">
        <v>200</v>
      </c>
      <c r="H4" s="45">
        <v>70.0</v>
      </c>
      <c r="I4" s="45">
        <v>55.0</v>
      </c>
      <c r="J4" s="45">
        <v>60.0</v>
      </c>
      <c r="K4" s="45">
        <v>80.0</v>
      </c>
      <c r="L4" s="45">
        <v>80.0</v>
      </c>
    </row>
    <row r="5">
      <c r="A5" s="15" t="s">
        <v>674</v>
      </c>
      <c r="H5" s="53">
        <v>80.0</v>
      </c>
      <c r="I5" s="15">
        <v>50.0</v>
      </c>
      <c r="J5" s="15">
        <v>60.0</v>
      </c>
      <c r="K5" s="15">
        <v>75.0</v>
      </c>
      <c r="L5" s="15">
        <v>90.0</v>
      </c>
    </row>
    <row r="6">
      <c r="A6" s="15" t="s">
        <v>675</v>
      </c>
      <c r="H6" s="15">
        <v>72.5</v>
      </c>
      <c r="I6" s="15">
        <v>50.0</v>
      </c>
      <c r="J6" s="15">
        <v>60.0</v>
      </c>
      <c r="K6" s="15">
        <v>77.5</v>
      </c>
      <c r="L6" s="15">
        <v>80.0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2</v>
      </c>
      <c r="B1" s="5" t="s">
        <v>11</v>
      </c>
      <c r="C1" s="5" t="s">
        <v>11</v>
      </c>
      <c r="D1" s="5" t="s">
        <v>12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15</v>
      </c>
      <c r="J1" s="5" t="s">
        <v>16</v>
      </c>
      <c r="K1" s="6" t="s">
        <v>17</v>
      </c>
      <c r="L1" s="36" t="s">
        <v>330</v>
      </c>
    </row>
    <row r="2" ht="15.75" customHeight="1">
      <c r="A2" s="10"/>
      <c r="B2" t="s">
        <v>297</v>
      </c>
      <c r="C2" t="s">
        <v>297</v>
      </c>
      <c r="D2" t="s">
        <v>298</v>
      </c>
      <c r="E2" t="s">
        <v>298</v>
      </c>
      <c r="F2" t="s">
        <v>299</v>
      </c>
      <c r="G2" t="s">
        <v>300</v>
      </c>
      <c r="H2" t="s">
        <v>301</v>
      </c>
      <c r="I2" t="s">
        <v>301</v>
      </c>
      <c r="J2" t="s">
        <v>302</v>
      </c>
      <c r="K2" s="41" t="s">
        <v>303</v>
      </c>
    </row>
    <row r="3" ht="15.75" customHeight="1">
      <c r="A3" s="21"/>
      <c r="B3" s="22"/>
      <c r="C3" s="22" t="s">
        <v>220</v>
      </c>
      <c r="D3" s="22"/>
      <c r="E3" s="22" t="s">
        <v>220</v>
      </c>
      <c r="F3" s="22"/>
      <c r="G3" s="22"/>
      <c r="H3" s="22"/>
      <c r="I3" s="22" t="s">
        <v>220</v>
      </c>
      <c r="J3" s="22"/>
      <c r="K3" s="28"/>
    </row>
    <row r="4" ht="15.75" customHeight="1">
      <c r="A4">
        <v>1.0</v>
      </c>
      <c r="B4" t="s">
        <v>227</v>
      </c>
      <c r="D4" t="s">
        <v>228</v>
      </c>
      <c r="F4">
        <v>29.0</v>
      </c>
      <c r="G4">
        <v>2.0</v>
      </c>
      <c r="H4" t="s">
        <v>229</v>
      </c>
      <c r="J4" t="s">
        <v>230</v>
      </c>
      <c r="K4" t="s">
        <v>231</v>
      </c>
    </row>
    <row r="5" ht="15.75" customHeight="1">
      <c r="A5">
        <v>2.0</v>
      </c>
      <c r="B5" t="s">
        <v>235</v>
      </c>
      <c r="D5" t="s">
        <v>236</v>
      </c>
      <c r="F5">
        <v>46.0</v>
      </c>
      <c r="G5">
        <v>1.0</v>
      </c>
      <c r="H5" t="s">
        <v>237</v>
      </c>
      <c r="J5" t="s">
        <v>238</v>
      </c>
      <c r="K5" t="s">
        <v>238</v>
      </c>
    </row>
    <row r="6" ht="15.75" customHeight="1">
      <c r="A6">
        <v>3.0</v>
      </c>
      <c r="B6" t="s">
        <v>235</v>
      </c>
      <c r="D6" t="s">
        <v>243</v>
      </c>
      <c r="F6">
        <v>42.0</v>
      </c>
      <c r="G6">
        <v>2.0</v>
      </c>
      <c r="H6" t="s">
        <v>244</v>
      </c>
      <c r="J6" t="s">
        <v>245</v>
      </c>
    </row>
    <row r="7" ht="15.75" customHeight="1">
      <c r="A7">
        <v>4.0</v>
      </c>
      <c r="B7" t="s">
        <v>227</v>
      </c>
      <c r="D7" t="s">
        <v>228</v>
      </c>
      <c r="F7">
        <v>39.0</v>
      </c>
      <c r="G7">
        <v>7.0</v>
      </c>
      <c r="H7" t="s">
        <v>244</v>
      </c>
      <c r="J7" t="s">
        <v>246</v>
      </c>
      <c r="K7" t="s">
        <v>245</v>
      </c>
    </row>
    <row r="8" ht="15.75" customHeight="1">
      <c r="A8">
        <v>5.0</v>
      </c>
      <c r="B8" t="s">
        <v>235</v>
      </c>
      <c r="D8" t="s">
        <v>236</v>
      </c>
      <c r="F8">
        <v>39.0</v>
      </c>
      <c r="G8">
        <v>3.0</v>
      </c>
      <c r="H8" t="s">
        <v>244</v>
      </c>
      <c r="J8" t="s">
        <v>247</v>
      </c>
      <c r="K8" t="s">
        <v>245</v>
      </c>
    </row>
    <row r="9" ht="15.75" customHeight="1">
      <c r="A9">
        <v>6.0</v>
      </c>
      <c r="B9" t="s">
        <v>227</v>
      </c>
      <c r="D9" t="s">
        <v>243</v>
      </c>
      <c r="F9">
        <v>24.0</v>
      </c>
      <c r="G9">
        <v>1.0</v>
      </c>
      <c r="H9" t="s">
        <v>225</v>
      </c>
      <c r="J9" t="s">
        <v>249</v>
      </c>
      <c r="K9" t="s">
        <v>249</v>
      </c>
    </row>
    <row r="10" ht="15.75" customHeight="1">
      <c r="A10">
        <v>7.0</v>
      </c>
      <c r="B10" t="s">
        <v>227</v>
      </c>
      <c r="D10" t="s">
        <v>236</v>
      </c>
      <c r="F10">
        <v>28.0</v>
      </c>
      <c r="G10">
        <v>1.0</v>
      </c>
      <c r="H10" s="54" t="s">
        <v>252</v>
      </c>
      <c r="I10" s="55"/>
      <c r="J10" t="s">
        <v>249</v>
      </c>
      <c r="K10" t="s">
        <v>249</v>
      </c>
    </row>
    <row r="11" ht="15.75" customHeight="1">
      <c r="A11">
        <v>8.0</v>
      </c>
      <c r="B11" t="s">
        <v>227</v>
      </c>
      <c r="D11" t="s">
        <v>228</v>
      </c>
      <c r="F11">
        <v>60.0</v>
      </c>
      <c r="G11">
        <v>1.0</v>
      </c>
      <c r="H11" t="s">
        <v>253</v>
      </c>
      <c r="J11" t="s">
        <v>249</v>
      </c>
      <c r="K11" t="s">
        <v>249</v>
      </c>
    </row>
    <row r="12" ht="15.75" customHeight="1">
      <c r="A12">
        <v>9.0</v>
      </c>
      <c r="B12" t="s">
        <v>227</v>
      </c>
      <c r="D12" t="s">
        <v>228</v>
      </c>
      <c r="F12">
        <v>26.0</v>
      </c>
      <c r="G12">
        <v>2.0</v>
      </c>
      <c r="H12" s="54" t="s">
        <v>258</v>
      </c>
      <c r="J12" t="s">
        <v>246</v>
      </c>
      <c r="K12" t="s">
        <v>245</v>
      </c>
    </row>
    <row r="13" ht="15.75" customHeight="1">
      <c r="A13">
        <v>10.0</v>
      </c>
      <c r="B13" t="s">
        <v>235</v>
      </c>
      <c r="D13" s="54" t="s">
        <v>259</v>
      </c>
      <c r="F13">
        <v>36.0</v>
      </c>
      <c r="G13">
        <v>1.0</v>
      </c>
      <c r="H13" t="s">
        <v>244</v>
      </c>
      <c r="J13" t="s">
        <v>247</v>
      </c>
      <c r="K13" t="s">
        <v>247</v>
      </c>
    </row>
    <row r="14" ht="15.75" customHeight="1">
      <c r="A14">
        <v>11.0</v>
      </c>
      <c r="B14" t="s">
        <v>235</v>
      </c>
      <c r="D14" t="s">
        <v>236</v>
      </c>
      <c r="F14">
        <v>53.0</v>
      </c>
      <c r="G14">
        <v>1.0</v>
      </c>
      <c r="H14" t="s">
        <v>253</v>
      </c>
      <c r="J14" t="s">
        <v>246</v>
      </c>
      <c r="K14" t="s">
        <v>246</v>
      </c>
    </row>
    <row r="15" ht="15.75" customHeight="1">
      <c r="A15">
        <v>12.0</v>
      </c>
      <c r="B15" t="s">
        <v>227</v>
      </c>
      <c r="D15" t="s">
        <v>236</v>
      </c>
      <c r="F15">
        <v>45.0</v>
      </c>
      <c r="G15">
        <v>3.0</v>
      </c>
      <c r="H15" t="s">
        <v>229</v>
      </c>
      <c r="J15" t="s">
        <v>238</v>
      </c>
      <c r="K15" t="s">
        <v>277</v>
      </c>
    </row>
    <row r="16" ht="15.75" customHeight="1">
      <c r="A16">
        <v>13.0</v>
      </c>
      <c r="B16" t="s">
        <v>235</v>
      </c>
      <c r="D16" t="s">
        <v>236</v>
      </c>
      <c r="F16">
        <v>34.0</v>
      </c>
      <c r="G16">
        <v>3.0</v>
      </c>
      <c r="H16" t="s">
        <v>237</v>
      </c>
      <c r="J16" t="s">
        <v>238</v>
      </c>
      <c r="K16" t="s">
        <v>230</v>
      </c>
    </row>
    <row r="17" ht="15.75" customHeight="1">
      <c r="A17">
        <v>14.0</v>
      </c>
      <c r="B17" t="s">
        <v>235</v>
      </c>
      <c r="D17" t="s">
        <v>243</v>
      </c>
      <c r="F17">
        <v>77.0</v>
      </c>
      <c r="G17">
        <v>1.0</v>
      </c>
      <c r="H17" s="15" t="s">
        <v>283</v>
      </c>
      <c r="J17" t="s">
        <v>249</v>
      </c>
      <c r="K17" t="s">
        <v>249</v>
      </c>
    </row>
    <row r="18" ht="15.75" customHeight="1">
      <c r="A18">
        <v>15.0</v>
      </c>
      <c r="B18" t="s">
        <v>235</v>
      </c>
      <c r="D18" t="s">
        <v>236</v>
      </c>
      <c r="G18">
        <v>4.0</v>
      </c>
      <c r="H18" t="s">
        <v>237</v>
      </c>
    </row>
    <row r="19" ht="15.75" customHeight="1">
      <c r="A19">
        <v>16.0</v>
      </c>
      <c r="B19" t="s">
        <v>227</v>
      </c>
      <c r="D19" t="s">
        <v>236</v>
      </c>
      <c r="F19">
        <v>24.0</v>
      </c>
      <c r="G19">
        <v>2.0</v>
      </c>
      <c r="H19" s="54" t="s">
        <v>288</v>
      </c>
      <c r="J19" t="s">
        <v>249</v>
      </c>
      <c r="K19" t="s">
        <v>249</v>
      </c>
    </row>
    <row r="20" ht="15.75" customHeight="1">
      <c r="A20">
        <v>17.0</v>
      </c>
      <c r="B20" t="s">
        <v>235</v>
      </c>
      <c r="D20" t="s">
        <v>236</v>
      </c>
      <c r="F20">
        <v>34.0</v>
      </c>
      <c r="G20">
        <v>9.0</v>
      </c>
      <c r="H20" t="s">
        <v>237</v>
      </c>
      <c r="J20" t="s">
        <v>230</v>
      </c>
      <c r="K20" t="s">
        <v>277</v>
      </c>
    </row>
    <row r="21" ht="15.75" customHeight="1">
      <c r="A21">
        <v>18.0</v>
      </c>
      <c r="B21" t="s">
        <v>235</v>
      </c>
      <c r="D21" t="s">
        <v>236</v>
      </c>
      <c r="F21">
        <v>28.0</v>
      </c>
      <c r="G21">
        <v>7.0</v>
      </c>
      <c r="H21" t="s">
        <v>316</v>
      </c>
      <c r="J21" t="s">
        <v>245</v>
      </c>
      <c r="K21" t="s">
        <v>238</v>
      </c>
    </row>
    <row r="22" ht="15.75" customHeight="1">
      <c r="A22">
        <v>19.0</v>
      </c>
      <c r="B22" t="s">
        <v>235</v>
      </c>
      <c r="D22" s="54" t="s">
        <v>259</v>
      </c>
      <c r="F22">
        <v>30.0</v>
      </c>
      <c r="G22">
        <v>1.0</v>
      </c>
      <c r="H22" t="s">
        <v>316</v>
      </c>
      <c r="J22" t="s">
        <v>247</v>
      </c>
      <c r="K22" t="s">
        <v>247</v>
      </c>
    </row>
    <row r="23" ht="15.75" customHeight="1">
      <c r="A23">
        <v>20.0</v>
      </c>
      <c r="B23" t="s">
        <v>227</v>
      </c>
      <c r="D23" t="s">
        <v>236</v>
      </c>
      <c r="F23">
        <v>53.0</v>
      </c>
      <c r="G23">
        <v>1.0</v>
      </c>
      <c r="H23" t="s">
        <v>244</v>
      </c>
      <c r="J23" t="s">
        <v>249</v>
      </c>
      <c r="K23" t="s">
        <v>249</v>
      </c>
    </row>
    <row r="24" ht="15.75" customHeight="1">
      <c r="A24">
        <v>21.0</v>
      </c>
      <c r="B24" t="s">
        <v>235</v>
      </c>
      <c r="D24" t="s">
        <v>236</v>
      </c>
      <c r="F24">
        <v>30.0</v>
      </c>
      <c r="G24">
        <v>1.0</v>
      </c>
      <c r="H24" t="s">
        <v>237</v>
      </c>
      <c r="J24" t="s">
        <v>238</v>
      </c>
      <c r="K24" t="s">
        <v>238</v>
      </c>
    </row>
    <row r="25" ht="15.75" customHeight="1">
      <c r="A25">
        <v>22.0</v>
      </c>
      <c r="B25" t="s">
        <v>235</v>
      </c>
      <c r="D25" t="s">
        <v>236</v>
      </c>
      <c r="F25">
        <v>38.0</v>
      </c>
      <c r="H25" s="54" t="s">
        <v>317</v>
      </c>
      <c r="J25" t="s">
        <v>246</v>
      </c>
      <c r="K25" t="s">
        <v>246</v>
      </c>
    </row>
    <row r="26" ht="15.75" customHeight="1">
      <c r="A26">
        <v>23.0</v>
      </c>
      <c r="B26" t="s">
        <v>227</v>
      </c>
      <c r="D26" t="s">
        <v>236</v>
      </c>
      <c r="F26">
        <v>29.0</v>
      </c>
      <c r="G26">
        <v>2.0</v>
      </c>
      <c r="J26" t="s">
        <v>247</v>
      </c>
    </row>
    <row r="27" ht="15.75" customHeight="1">
      <c r="A27">
        <v>24.0</v>
      </c>
      <c r="B27" t="s">
        <v>227</v>
      </c>
      <c r="D27" t="s">
        <v>236</v>
      </c>
      <c r="F27">
        <v>28.0</v>
      </c>
      <c r="G27">
        <v>5.0</v>
      </c>
      <c r="H27" t="s">
        <v>237</v>
      </c>
      <c r="J27" t="s">
        <v>238</v>
      </c>
      <c r="K27" t="s">
        <v>231</v>
      </c>
    </row>
    <row r="28" ht="15.75" customHeight="1">
      <c r="A28">
        <v>25.0</v>
      </c>
      <c r="B28" t="s">
        <v>227</v>
      </c>
      <c r="D28" s="54" t="s">
        <v>259</v>
      </c>
      <c r="F28">
        <v>28.0</v>
      </c>
      <c r="G28">
        <v>4.0</v>
      </c>
      <c r="H28" t="s">
        <v>244</v>
      </c>
      <c r="J28" t="s">
        <v>246</v>
      </c>
      <c r="K28" t="s">
        <v>246</v>
      </c>
    </row>
    <row r="29" ht="15.75" customHeight="1">
      <c r="A29">
        <v>26.0</v>
      </c>
      <c r="B29" t="s">
        <v>227</v>
      </c>
      <c r="D29" t="s">
        <v>236</v>
      </c>
      <c r="F29">
        <v>28.0</v>
      </c>
      <c r="G29">
        <v>5.0</v>
      </c>
      <c r="H29" t="s">
        <v>244</v>
      </c>
      <c r="J29" t="s">
        <v>246</v>
      </c>
      <c r="K29" t="s">
        <v>277</v>
      </c>
    </row>
    <row r="30" ht="15.75" customHeight="1">
      <c r="A30">
        <v>27.0</v>
      </c>
      <c r="B30" t="s">
        <v>227</v>
      </c>
      <c r="D30" t="s">
        <v>236</v>
      </c>
      <c r="F30">
        <v>26.0</v>
      </c>
      <c r="G30">
        <v>2.0</v>
      </c>
      <c r="H30" t="s">
        <v>319</v>
      </c>
      <c r="J30" t="s">
        <v>246</v>
      </c>
      <c r="K30" t="s">
        <v>238</v>
      </c>
    </row>
    <row r="31" ht="15.75" customHeight="1">
      <c r="A31">
        <v>28.0</v>
      </c>
      <c r="B31" t="s">
        <v>227</v>
      </c>
      <c r="D31" t="s">
        <v>236</v>
      </c>
      <c r="F31">
        <v>25.0</v>
      </c>
      <c r="G31">
        <v>5.0</v>
      </c>
      <c r="H31" t="s">
        <v>319</v>
      </c>
      <c r="J31" t="s">
        <v>246</v>
      </c>
      <c r="K31" t="s">
        <v>246</v>
      </c>
    </row>
    <row r="32" ht="15.75" customHeight="1">
      <c r="A32">
        <v>29.0</v>
      </c>
      <c r="B32" t="s">
        <v>227</v>
      </c>
      <c r="D32" t="s">
        <v>236</v>
      </c>
      <c r="F32">
        <v>27.0</v>
      </c>
    </row>
    <row r="33" ht="15.75" customHeight="1">
      <c r="A33">
        <v>30.0</v>
      </c>
      <c r="B33" t="s">
        <v>235</v>
      </c>
    </row>
    <row r="34" ht="15.75" customHeight="1">
      <c r="A34">
        <v>31.0</v>
      </c>
      <c r="B34" t="s">
        <v>227</v>
      </c>
      <c r="D34" s="54" t="s">
        <v>323</v>
      </c>
      <c r="F34">
        <v>30.0</v>
      </c>
      <c r="G34">
        <v>1.0</v>
      </c>
      <c r="H34" t="s">
        <v>225</v>
      </c>
      <c r="J34" t="s">
        <v>230</v>
      </c>
      <c r="K34" t="s">
        <v>230</v>
      </c>
    </row>
    <row r="35" ht="15.75" customHeight="1">
      <c r="A35">
        <v>32.0</v>
      </c>
      <c r="B35" t="s">
        <v>227</v>
      </c>
    </row>
    <row r="36" ht="15.75" customHeight="1">
      <c r="A36">
        <v>33.0</v>
      </c>
      <c r="B36" t="s">
        <v>227</v>
      </c>
      <c r="D36" s="54" t="s">
        <v>259</v>
      </c>
      <c r="F36">
        <v>59.0</v>
      </c>
      <c r="G36">
        <v>1.0</v>
      </c>
      <c r="H36" t="s">
        <v>325</v>
      </c>
      <c r="J36" t="s">
        <v>247</v>
      </c>
      <c r="K36" t="s">
        <v>247</v>
      </c>
    </row>
    <row r="37" ht="15.75" customHeight="1">
      <c r="A37">
        <v>34.0</v>
      </c>
      <c r="B37" t="s">
        <v>235</v>
      </c>
      <c r="D37" t="s">
        <v>323</v>
      </c>
      <c r="F37">
        <v>41.0</v>
      </c>
    </row>
    <row r="38" ht="15.75" customHeight="1">
      <c r="A38">
        <v>35.0</v>
      </c>
      <c r="B38" t="s">
        <v>235</v>
      </c>
      <c r="D38" t="s">
        <v>243</v>
      </c>
      <c r="F38">
        <v>69.0</v>
      </c>
      <c r="G38">
        <v>3.0</v>
      </c>
      <c r="H38" t="s">
        <v>229</v>
      </c>
      <c r="J38" t="s">
        <v>247</v>
      </c>
      <c r="K38" t="s">
        <v>245</v>
      </c>
    </row>
    <row r="39" ht="15.75" customHeight="1">
      <c r="A39">
        <v>36.0</v>
      </c>
      <c r="B39" t="s">
        <v>235</v>
      </c>
      <c r="D39" t="s">
        <v>236</v>
      </c>
      <c r="F39">
        <v>27.0</v>
      </c>
      <c r="G39">
        <v>4.0</v>
      </c>
      <c r="H39" t="s">
        <v>316</v>
      </c>
      <c r="J39" t="s">
        <v>246</v>
      </c>
      <c r="K39" t="s">
        <v>246</v>
      </c>
    </row>
    <row r="40" ht="15.75" customHeight="1">
      <c r="A40">
        <v>37.0</v>
      </c>
      <c r="B40" t="s">
        <v>227</v>
      </c>
      <c r="D40" t="s">
        <v>228</v>
      </c>
      <c r="F40">
        <v>50.0</v>
      </c>
      <c r="G40">
        <v>4.0</v>
      </c>
      <c r="H40" t="s">
        <v>225</v>
      </c>
      <c r="J40" t="s">
        <v>245</v>
      </c>
      <c r="K40" t="s">
        <v>245</v>
      </c>
    </row>
    <row r="41" ht="15.75" customHeight="1">
      <c r="A41">
        <v>38.0</v>
      </c>
      <c r="B41" t="s">
        <v>235</v>
      </c>
      <c r="D41" t="s">
        <v>228</v>
      </c>
      <c r="F41">
        <v>68.0</v>
      </c>
      <c r="G41">
        <v>4.0</v>
      </c>
    </row>
    <row r="42" ht="15.75" customHeight="1">
      <c r="A42">
        <v>39.0</v>
      </c>
      <c r="B42" t="s">
        <v>235</v>
      </c>
      <c r="D42" t="s">
        <v>236</v>
      </c>
      <c r="F42">
        <v>37.0</v>
      </c>
      <c r="G42">
        <v>3.0</v>
      </c>
      <c r="H42" t="s">
        <v>253</v>
      </c>
      <c r="J42" t="s">
        <v>245</v>
      </c>
      <c r="K42" t="s">
        <v>245</v>
      </c>
    </row>
    <row r="43" ht="15.75" customHeight="1">
      <c r="A43">
        <v>40.0</v>
      </c>
      <c r="B43" t="s">
        <v>227</v>
      </c>
      <c r="D43" t="s">
        <v>228</v>
      </c>
      <c r="F43">
        <v>48.0</v>
      </c>
      <c r="G43">
        <v>3.0</v>
      </c>
      <c r="H43" t="s">
        <v>244</v>
      </c>
      <c r="J43" t="s">
        <v>238</v>
      </c>
      <c r="K43" t="s">
        <v>277</v>
      </c>
    </row>
    <row r="44" ht="15.75" customHeight="1">
      <c r="A44">
        <v>41.0</v>
      </c>
      <c r="B44" s="54" t="s">
        <v>328</v>
      </c>
      <c r="D44" t="s">
        <v>243</v>
      </c>
      <c r="F44">
        <v>21.0</v>
      </c>
      <c r="G44">
        <v>4.0</v>
      </c>
      <c r="H44" s="54" t="s">
        <v>329</v>
      </c>
      <c r="J44" t="s">
        <v>249</v>
      </c>
      <c r="K44" t="s">
        <v>249</v>
      </c>
    </row>
    <row r="45" ht="15.75" customHeight="1">
      <c r="A45">
        <v>42.0</v>
      </c>
      <c r="B45" t="s">
        <v>227</v>
      </c>
      <c r="D45" t="s">
        <v>236</v>
      </c>
      <c r="F45">
        <v>50.0</v>
      </c>
      <c r="G45">
        <v>2.0</v>
      </c>
      <c r="H45" t="s">
        <v>325</v>
      </c>
      <c r="J45" t="s">
        <v>245</v>
      </c>
      <c r="K45" t="s">
        <v>277</v>
      </c>
    </row>
    <row r="46" ht="15.75" customHeight="1">
      <c r="A46">
        <v>43.0</v>
      </c>
      <c r="B46" t="s">
        <v>227</v>
      </c>
      <c r="D46" t="s">
        <v>236</v>
      </c>
      <c r="F46">
        <v>25.0</v>
      </c>
      <c r="G46">
        <v>5.0</v>
      </c>
      <c r="H46" s="54" t="s">
        <v>252</v>
      </c>
      <c r="J46" t="s">
        <v>247</v>
      </c>
      <c r="K46" t="s">
        <v>247</v>
      </c>
    </row>
    <row r="47" ht="15.75" customHeight="1">
      <c r="A47">
        <v>44.0</v>
      </c>
      <c r="B47" t="s">
        <v>235</v>
      </c>
      <c r="D47" t="s">
        <v>228</v>
      </c>
      <c r="F47">
        <v>47.0</v>
      </c>
      <c r="G47">
        <v>3.0</v>
      </c>
      <c r="J47" t="s">
        <v>230</v>
      </c>
      <c r="K47" t="s">
        <v>277</v>
      </c>
    </row>
    <row r="48" ht="15.75" customHeight="1">
      <c r="A48">
        <v>45.0</v>
      </c>
      <c r="B48" t="s">
        <v>227</v>
      </c>
      <c r="D48" s="54" t="s">
        <v>259</v>
      </c>
      <c r="F48">
        <v>37.0</v>
      </c>
      <c r="G48">
        <v>3.0</v>
      </c>
      <c r="H48" s="15" t="s">
        <v>332</v>
      </c>
      <c r="J48" t="s">
        <v>238</v>
      </c>
      <c r="K48" t="s">
        <v>238</v>
      </c>
    </row>
    <row r="49" ht="15.75" customHeight="1">
      <c r="A49">
        <v>46.0</v>
      </c>
      <c r="B49" t="s">
        <v>235</v>
      </c>
      <c r="D49" t="s">
        <v>236</v>
      </c>
      <c r="F49">
        <v>34.0</v>
      </c>
      <c r="G49">
        <v>1.0</v>
      </c>
      <c r="J49" t="s">
        <v>245</v>
      </c>
      <c r="K49" t="s">
        <v>245</v>
      </c>
    </row>
    <row r="50" ht="15.75" customHeight="1">
      <c r="A50">
        <v>47.0</v>
      </c>
      <c r="B50" t="s">
        <v>235</v>
      </c>
      <c r="D50" t="s">
        <v>236</v>
      </c>
      <c r="F50">
        <v>70.0</v>
      </c>
      <c r="G50">
        <v>3.0</v>
      </c>
      <c r="H50" s="54" t="s">
        <v>333</v>
      </c>
      <c r="J50" t="s">
        <v>247</v>
      </c>
      <c r="K50" t="s">
        <v>249</v>
      </c>
    </row>
    <row r="51" ht="15.75" customHeight="1">
      <c r="A51">
        <v>48.0</v>
      </c>
      <c r="B51" t="s">
        <v>227</v>
      </c>
      <c r="D51" t="s">
        <v>236</v>
      </c>
      <c r="F51">
        <v>27.0</v>
      </c>
      <c r="G51">
        <v>4.0</v>
      </c>
      <c r="H51" t="s">
        <v>325</v>
      </c>
      <c r="J51" t="s">
        <v>247</v>
      </c>
      <c r="K51" t="s">
        <v>238</v>
      </c>
    </row>
    <row r="52" ht="15.75" customHeight="1">
      <c r="A52">
        <v>49.0</v>
      </c>
      <c r="B52" t="s">
        <v>227</v>
      </c>
      <c r="D52" t="s">
        <v>243</v>
      </c>
      <c r="F52">
        <v>25.0</v>
      </c>
      <c r="G52">
        <v>5.0</v>
      </c>
      <c r="H52" t="s">
        <v>319</v>
      </c>
      <c r="J52" t="s">
        <v>249</v>
      </c>
      <c r="K52" t="s">
        <v>249</v>
      </c>
    </row>
    <row r="53" ht="15.75" customHeight="1">
      <c r="A53">
        <v>50.0</v>
      </c>
      <c r="B53" t="s">
        <v>227</v>
      </c>
      <c r="D53" t="s">
        <v>236</v>
      </c>
      <c r="F53">
        <v>36.0</v>
      </c>
      <c r="G53">
        <v>4.0</v>
      </c>
      <c r="H53" s="54" t="s">
        <v>337</v>
      </c>
    </row>
    <row r="54" ht="15.75" customHeight="1">
      <c r="A54">
        <v>51.0</v>
      </c>
      <c r="B54" t="s">
        <v>227</v>
      </c>
      <c r="D54" t="s">
        <v>236</v>
      </c>
      <c r="F54">
        <v>43.0</v>
      </c>
      <c r="G54">
        <v>4.0</v>
      </c>
      <c r="H54" s="54" t="s">
        <v>338</v>
      </c>
    </row>
    <row r="55" ht="15.75" customHeight="1">
      <c r="A55">
        <v>52.0</v>
      </c>
      <c r="B55" t="s">
        <v>235</v>
      </c>
      <c r="D55" t="s">
        <v>236</v>
      </c>
      <c r="F55">
        <v>44.0</v>
      </c>
      <c r="G55">
        <v>4.0</v>
      </c>
      <c r="H55" s="54" t="s">
        <v>338</v>
      </c>
    </row>
    <row r="56" ht="15.75" customHeight="1">
      <c r="A56">
        <v>53.0</v>
      </c>
      <c r="B56" t="s">
        <v>235</v>
      </c>
      <c r="D56" t="s">
        <v>243</v>
      </c>
      <c r="F56">
        <v>26.0</v>
      </c>
      <c r="G56">
        <v>7.0</v>
      </c>
      <c r="H56" t="s">
        <v>244</v>
      </c>
      <c r="J56" t="s">
        <v>247</v>
      </c>
      <c r="K56" t="s">
        <v>247</v>
      </c>
    </row>
    <row r="57" ht="15.75" customHeight="1">
      <c r="A57">
        <v>54.0</v>
      </c>
      <c r="B57" t="s">
        <v>227</v>
      </c>
      <c r="D57" t="s">
        <v>228</v>
      </c>
      <c r="F57">
        <v>39.0</v>
      </c>
      <c r="G57">
        <v>5.0</v>
      </c>
      <c r="H57" t="s">
        <v>339</v>
      </c>
      <c r="J57" t="s">
        <v>247</v>
      </c>
      <c r="K57" t="s">
        <v>247</v>
      </c>
    </row>
    <row r="58" ht="15.75" customHeight="1">
      <c r="A58">
        <v>55.0</v>
      </c>
      <c r="B58" t="s">
        <v>235</v>
      </c>
      <c r="D58" t="s">
        <v>228</v>
      </c>
      <c r="F58">
        <v>48.0</v>
      </c>
      <c r="G58">
        <v>7.0</v>
      </c>
      <c r="H58" t="s">
        <v>225</v>
      </c>
      <c r="J58" t="s">
        <v>249</v>
      </c>
      <c r="K58" t="s">
        <v>249</v>
      </c>
    </row>
    <row r="59" ht="15.75" customHeight="1">
      <c r="A59">
        <v>56.0</v>
      </c>
      <c r="B59" t="s">
        <v>235</v>
      </c>
      <c r="D59" t="s">
        <v>228</v>
      </c>
      <c r="F59">
        <v>30.0</v>
      </c>
      <c r="G59">
        <v>6.0</v>
      </c>
      <c r="H59" t="s">
        <v>244</v>
      </c>
      <c r="J59" t="s">
        <v>249</v>
      </c>
      <c r="K59" t="s">
        <v>249</v>
      </c>
    </row>
    <row r="60" ht="15.75" customHeight="1">
      <c r="A60">
        <v>57.0</v>
      </c>
      <c r="B60" t="s">
        <v>235</v>
      </c>
      <c r="D60" s="54" t="s">
        <v>259</v>
      </c>
      <c r="F60">
        <v>38.0</v>
      </c>
      <c r="G60">
        <v>4.0</v>
      </c>
      <c r="H60" t="s">
        <v>237</v>
      </c>
      <c r="J60" t="s">
        <v>277</v>
      </c>
      <c r="K60" t="s">
        <v>277</v>
      </c>
    </row>
    <row r="61" ht="15.75" customHeight="1">
      <c r="A61">
        <v>58.0</v>
      </c>
    </row>
    <row r="62" ht="15.75" customHeight="1">
      <c r="A62">
        <v>59.0</v>
      </c>
      <c r="B62" t="s">
        <v>227</v>
      </c>
      <c r="D62" t="s">
        <v>236</v>
      </c>
      <c r="F62">
        <v>39.0</v>
      </c>
      <c r="G62">
        <v>2.0</v>
      </c>
      <c r="H62" t="s">
        <v>339</v>
      </c>
      <c r="J62" t="s">
        <v>245</v>
      </c>
      <c r="K62" t="s">
        <v>230</v>
      </c>
    </row>
    <row r="63" ht="15.75" customHeight="1">
      <c r="A63">
        <v>60.0</v>
      </c>
      <c r="B63" t="s">
        <v>235</v>
      </c>
      <c r="D63" t="s">
        <v>236</v>
      </c>
      <c r="F63">
        <v>40.0</v>
      </c>
      <c r="G63">
        <v>4.0</v>
      </c>
      <c r="H63" t="s">
        <v>237</v>
      </c>
      <c r="J63" t="s">
        <v>231</v>
      </c>
      <c r="K63" t="s">
        <v>231</v>
      </c>
    </row>
    <row r="64" ht="15.75" customHeight="1">
      <c r="A64">
        <v>61.0</v>
      </c>
      <c r="B64" t="s">
        <v>235</v>
      </c>
      <c r="D64" t="s">
        <v>236</v>
      </c>
      <c r="F64">
        <v>39.0</v>
      </c>
      <c r="G64">
        <v>2.0</v>
      </c>
      <c r="H64" s="54" t="s">
        <v>342</v>
      </c>
      <c r="J64" t="s">
        <v>230</v>
      </c>
      <c r="K64" t="s">
        <v>230</v>
      </c>
    </row>
    <row r="65" ht="15.75" customHeight="1">
      <c r="A65">
        <v>62.0</v>
      </c>
      <c r="B65" t="s">
        <v>227</v>
      </c>
      <c r="D65" t="s">
        <v>236</v>
      </c>
      <c r="H65" t="s">
        <v>325</v>
      </c>
    </row>
    <row r="66" ht="15.75" customHeight="1">
      <c r="A66">
        <v>63.0</v>
      </c>
      <c r="B66" t="s">
        <v>227</v>
      </c>
      <c r="D66" s="54" t="s">
        <v>259</v>
      </c>
      <c r="F66">
        <v>29.0</v>
      </c>
      <c r="G66">
        <v>6.0</v>
      </c>
      <c r="H66" s="54" t="s">
        <v>344</v>
      </c>
      <c r="J66" t="s">
        <v>277</v>
      </c>
      <c r="K66" t="s">
        <v>277</v>
      </c>
    </row>
    <row r="67" ht="15.75" customHeight="1">
      <c r="A67">
        <v>64.0</v>
      </c>
      <c r="L67">
        <v>1.0</v>
      </c>
    </row>
    <row r="68" ht="15.75" customHeight="1">
      <c r="A68">
        <v>65.0</v>
      </c>
      <c r="L68">
        <v>1.0</v>
      </c>
    </row>
    <row r="69" ht="15.75" customHeight="1">
      <c r="A69">
        <v>66.0</v>
      </c>
      <c r="L69">
        <v>1.0</v>
      </c>
    </row>
    <row r="70" ht="15.75" customHeight="1">
      <c r="A70">
        <v>67.0</v>
      </c>
      <c r="B70" t="s">
        <v>235</v>
      </c>
      <c r="D70" t="s">
        <v>236</v>
      </c>
      <c r="F70">
        <v>77.0</v>
      </c>
      <c r="G70">
        <v>2.0</v>
      </c>
      <c r="H70" s="54" t="s">
        <v>333</v>
      </c>
      <c r="J70" t="s">
        <v>249</v>
      </c>
      <c r="K70" t="s">
        <v>247</v>
      </c>
    </row>
    <row r="71" ht="15.75" customHeight="1">
      <c r="A71">
        <v>68.0</v>
      </c>
      <c r="B71" t="s">
        <v>235</v>
      </c>
      <c r="F71">
        <v>62.0</v>
      </c>
      <c r="G71">
        <v>10.0</v>
      </c>
      <c r="H71" t="s">
        <v>237</v>
      </c>
      <c r="J71" t="s">
        <v>247</v>
      </c>
      <c r="K71" t="s">
        <v>246</v>
      </c>
    </row>
    <row r="72" ht="15.75" customHeight="1">
      <c r="A72">
        <v>69.0</v>
      </c>
      <c r="B72" t="s">
        <v>235</v>
      </c>
      <c r="D72" t="s">
        <v>236</v>
      </c>
      <c r="F72">
        <v>36.0</v>
      </c>
      <c r="G72">
        <v>1.0</v>
      </c>
      <c r="H72" s="54" t="s">
        <v>348</v>
      </c>
      <c r="J72" t="s">
        <v>230</v>
      </c>
      <c r="K72" t="s">
        <v>230</v>
      </c>
    </row>
    <row r="73" ht="15.75" customHeight="1">
      <c r="A73">
        <v>70.0</v>
      </c>
      <c r="B73" t="s">
        <v>235</v>
      </c>
      <c r="D73" t="s">
        <v>236</v>
      </c>
      <c r="F73">
        <v>25.0</v>
      </c>
      <c r="G73">
        <v>2.0</v>
      </c>
      <c r="H73" t="s">
        <v>237</v>
      </c>
      <c r="J73" t="s">
        <v>247</v>
      </c>
      <c r="K73" t="s">
        <v>245</v>
      </c>
    </row>
    <row r="74" ht="15.75" customHeight="1">
      <c r="A74">
        <v>71.0</v>
      </c>
      <c r="B74" t="s">
        <v>227</v>
      </c>
      <c r="D74" t="s">
        <v>236</v>
      </c>
      <c r="F74">
        <v>20.0</v>
      </c>
      <c r="G74">
        <v>2.0</v>
      </c>
      <c r="H74" t="s">
        <v>244</v>
      </c>
      <c r="J74" t="s">
        <v>246</v>
      </c>
      <c r="K74" t="s">
        <v>245</v>
      </c>
    </row>
    <row r="75" ht="15.75" customHeight="1">
      <c r="A75">
        <v>72.0</v>
      </c>
      <c r="B75" t="s">
        <v>235</v>
      </c>
      <c r="D75" t="s">
        <v>236</v>
      </c>
      <c r="F75">
        <v>28.0</v>
      </c>
      <c r="G75">
        <v>2.0</v>
      </c>
      <c r="H75" s="54" t="s">
        <v>349</v>
      </c>
      <c r="J75" t="s">
        <v>238</v>
      </c>
      <c r="K75" t="s">
        <v>230</v>
      </c>
    </row>
    <row r="76" ht="15.75" customHeight="1">
      <c r="A76">
        <v>73.0</v>
      </c>
      <c r="B76" t="s">
        <v>235</v>
      </c>
      <c r="D76" t="s">
        <v>236</v>
      </c>
      <c r="F76">
        <v>41.0</v>
      </c>
      <c r="G76">
        <v>4.0</v>
      </c>
      <c r="H76" t="s">
        <v>237</v>
      </c>
      <c r="J76" t="s">
        <v>350</v>
      </c>
      <c r="K76" t="s">
        <v>350</v>
      </c>
    </row>
    <row r="77" ht="15.75" customHeight="1">
      <c r="A77">
        <v>74.0</v>
      </c>
      <c r="B77" t="s">
        <v>235</v>
      </c>
      <c r="D77" t="s">
        <v>236</v>
      </c>
      <c r="F77">
        <v>56.0</v>
      </c>
      <c r="G77">
        <v>4.0</v>
      </c>
      <c r="H77" t="s">
        <v>325</v>
      </c>
      <c r="J77" t="s">
        <v>249</v>
      </c>
      <c r="K77" t="s">
        <v>249</v>
      </c>
    </row>
    <row r="78" ht="15.75" customHeight="1">
      <c r="A78">
        <v>75.0</v>
      </c>
      <c r="B78" t="s">
        <v>227</v>
      </c>
      <c r="D78" t="s">
        <v>236</v>
      </c>
      <c r="F78">
        <v>55.0</v>
      </c>
      <c r="G78">
        <v>1.0</v>
      </c>
      <c r="H78" s="54" t="s">
        <v>353</v>
      </c>
      <c r="J78" t="s">
        <v>245</v>
      </c>
      <c r="K78" t="s">
        <v>245</v>
      </c>
    </row>
    <row r="79" ht="15.75" customHeight="1">
      <c r="A79">
        <v>76.0</v>
      </c>
      <c r="B79" t="s">
        <v>227</v>
      </c>
      <c r="D79" t="s">
        <v>228</v>
      </c>
      <c r="F79">
        <v>22.0</v>
      </c>
      <c r="G79">
        <v>4.0</v>
      </c>
      <c r="H79" s="54" t="s">
        <v>252</v>
      </c>
      <c r="J79" t="s">
        <v>249</v>
      </c>
      <c r="K79" t="s">
        <v>246</v>
      </c>
    </row>
    <row r="80" ht="15.75" customHeight="1">
      <c r="A80">
        <v>77.0</v>
      </c>
      <c r="B80" t="s">
        <v>235</v>
      </c>
      <c r="D80" t="s">
        <v>236</v>
      </c>
      <c r="F80">
        <v>29.0</v>
      </c>
      <c r="G80">
        <v>2.0</v>
      </c>
      <c r="H80" s="54" t="s">
        <v>356</v>
      </c>
    </row>
    <row r="81" ht="15.75" customHeight="1">
      <c r="A81">
        <v>78.0</v>
      </c>
      <c r="B81" t="s">
        <v>235</v>
      </c>
      <c r="D81" t="s">
        <v>228</v>
      </c>
      <c r="F81">
        <v>22.0</v>
      </c>
      <c r="G81">
        <v>5.0</v>
      </c>
      <c r="H81" s="54" t="s">
        <v>252</v>
      </c>
      <c r="J81" t="s">
        <v>249</v>
      </c>
      <c r="K81" t="s">
        <v>246</v>
      </c>
    </row>
    <row r="82" ht="15.75" customHeight="1">
      <c r="A82">
        <v>79.0</v>
      </c>
      <c r="B82" t="s">
        <v>227</v>
      </c>
      <c r="D82" t="s">
        <v>228</v>
      </c>
      <c r="F82">
        <v>21.0</v>
      </c>
      <c r="G82">
        <v>1.0</v>
      </c>
      <c r="H82" t="s">
        <v>339</v>
      </c>
      <c r="J82" t="s">
        <v>249</v>
      </c>
      <c r="K82" t="s">
        <v>249</v>
      </c>
    </row>
    <row r="83" ht="15.75" customHeight="1">
      <c r="A83">
        <v>80.0</v>
      </c>
      <c r="B83" t="s">
        <v>235</v>
      </c>
      <c r="D83" t="s">
        <v>228</v>
      </c>
      <c r="F83">
        <v>62.0</v>
      </c>
      <c r="G83">
        <v>6.0</v>
      </c>
      <c r="H83" t="s">
        <v>229</v>
      </c>
      <c r="J83" t="s">
        <v>245</v>
      </c>
      <c r="K83" t="s">
        <v>230</v>
      </c>
    </row>
    <row r="84" ht="15.75" customHeight="1">
      <c r="A84">
        <v>81.0</v>
      </c>
      <c r="L84">
        <v>1.0</v>
      </c>
    </row>
    <row r="85" ht="15.75" customHeight="1">
      <c r="A85">
        <v>82.0</v>
      </c>
      <c r="B85" t="s">
        <v>235</v>
      </c>
      <c r="D85" t="s">
        <v>236</v>
      </c>
      <c r="F85">
        <v>65.0</v>
      </c>
      <c r="G85">
        <v>2.0</v>
      </c>
      <c r="H85" t="s">
        <v>325</v>
      </c>
      <c r="J85" t="s">
        <v>245</v>
      </c>
      <c r="K85" t="s">
        <v>245</v>
      </c>
    </row>
    <row r="86" ht="15.75" customHeight="1">
      <c r="A86">
        <v>83.0</v>
      </c>
      <c r="B86" t="s">
        <v>235</v>
      </c>
      <c r="D86" t="s">
        <v>236</v>
      </c>
      <c r="F86">
        <v>63.0</v>
      </c>
      <c r="G86">
        <v>1.0</v>
      </c>
      <c r="H86" t="s">
        <v>316</v>
      </c>
      <c r="J86" t="s">
        <v>245</v>
      </c>
      <c r="K86" t="s">
        <v>245</v>
      </c>
    </row>
    <row r="87" ht="15.75" customHeight="1">
      <c r="A87">
        <v>84.0</v>
      </c>
      <c r="B87" t="s">
        <v>235</v>
      </c>
      <c r="D87" t="s">
        <v>236</v>
      </c>
      <c r="F87">
        <v>27.0</v>
      </c>
      <c r="G87">
        <v>2.0</v>
      </c>
      <c r="H87" t="s">
        <v>244</v>
      </c>
      <c r="J87" t="s">
        <v>249</v>
      </c>
      <c r="K87" t="s">
        <v>247</v>
      </c>
    </row>
    <row r="88" ht="15.75" customHeight="1">
      <c r="A88">
        <v>85.0</v>
      </c>
      <c r="B88" t="s">
        <v>235</v>
      </c>
      <c r="D88" t="s">
        <v>236</v>
      </c>
      <c r="F88">
        <v>28.0</v>
      </c>
      <c r="G88">
        <v>2.0</v>
      </c>
      <c r="H88" t="s">
        <v>325</v>
      </c>
    </row>
    <row r="89" ht="15.75" customHeight="1">
      <c r="A89">
        <v>86.0</v>
      </c>
      <c r="B89" t="s">
        <v>227</v>
      </c>
      <c r="D89" t="s">
        <v>243</v>
      </c>
      <c r="F89">
        <v>24.0</v>
      </c>
      <c r="G89">
        <v>3.0</v>
      </c>
      <c r="H89" t="s">
        <v>253</v>
      </c>
      <c r="J89" t="s">
        <v>247</v>
      </c>
      <c r="K89" t="s">
        <v>230</v>
      </c>
    </row>
    <row r="90" ht="15.75" customHeight="1">
      <c r="A90">
        <v>87.0</v>
      </c>
      <c r="B90" t="s">
        <v>227</v>
      </c>
      <c r="D90" t="s">
        <v>243</v>
      </c>
      <c r="F90">
        <v>24.0</v>
      </c>
      <c r="G90">
        <v>4.0</v>
      </c>
      <c r="H90" t="s">
        <v>237</v>
      </c>
      <c r="J90" t="s">
        <v>230</v>
      </c>
      <c r="K90" t="s">
        <v>230</v>
      </c>
    </row>
    <row r="91" ht="15.75" customHeight="1">
      <c r="A91">
        <v>88.0</v>
      </c>
      <c r="B91" t="s">
        <v>235</v>
      </c>
    </row>
    <row r="92" ht="15.75" customHeight="1">
      <c r="A92">
        <v>89.0</v>
      </c>
      <c r="B92" t="s">
        <v>227</v>
      </c>
      <c r="D92" t="s">
        <v>228</v>
      </c>
      <c r="F92">
        <v>30.0</v>
      </c>
      <c r="G92">
        <v>3.0</v>
      </c>
      <c r="H92" t="s">
        <v>339</v>
      </c>
      <c r="J92" t="s">
        <v>230</v>
      </c>
      <c r="K92" t="s">
        <v>230</v>
      </c>
    </row>
    <row r="93" ht="15.75" customHeight="1">
      <c r="A93">
        <v>90.0</v>
      </c>
      <c r="B93" t="s">
        <v>235</v>
      </c>
      <c r="D93" t="s">
        <v>236</v>
      </c>
      <c r="F93">
        <v>42.0</v>
      </c>
      <c r="G93">
        <v>3.0</v>
      </c>
      <c r="H93" t="s">
        <v>253</v>
      </c>
      <c r="J93" t="s">
        <v>350</v>
      </c>
      <c r="K93" t="s">
        <v>350</v>
      </c>
    </row>
    <row r="94" ht="15.75" customHeight="1">
      <c r="A94">
        <v>91.0</v>
      </c>
      <c r="B94" t="s">
        <v>235</v>
      </c>
      <c r="D94" t="s">
        <v>236</v>
      </c>
      <c r="F94">
        <v>42.0</v>
      </c>
      <c r="G94">
        <v>4.0</v>
      </c>
      <c r="H94" t="s">
        <v>325</v>
      </c>
      <c r="J94" t="s">
        <v>247</v>
      </c>
      <c r="K94" t="s">
        <v>277</v>
      </c>
    </row>
    <row r="95" ht="15.75" customHeight="1">
      <c r="A95">
        <v>92.0</v>
      </c>
      <c r="B95" t="s">
        <v>235</v>
      </c>
      <c r="D95" t="s">
        <v>236</v>
      </c>
      <c r="F95">
        <v>42.0</v>
      </c>
      <c r="G95">
        <v>4.0</v>
      </c>
      <c r="H95" t="s">
        <v>237</v>
      </c>
      <c r="J95" t="s">
        <v>246</v>
      </c>
      <c r="K95" t="s">
        <v>246</v>
      </c>
    </row>
    <row r="96" ht="15.75" customHeight="1">
      <c r="A96">
        <v>93.0</v>
      </c>
      <c r="B96" t="s">
        <v>227</v>
      </c>
      <c r="D96" t="s">
        <v>236</v>
      </c>
      <c r="F96">
        <v>24.0</v>
      </c>
      <c r="G96">
        <v>1.0</v>
      </c>
      <c r="H96" t="s">
        <v>325</v>
      </c>
      <c r="J96" t="s">
        <v>249</v>
      </c>
      <c r="K96" t="s">
        <v>249</v>
      </c>
    </row>
    <row r="97" ht="15.75" customHeight="1">
      <c r="A97">
        <v>94.0</v>
      </c>
      <c r="B97" t="s">
        <v>227</v>
      </c>
      <c r="D97" t="s">
        <v>236</v>
      </c>
      <c r="F97">
        <v>67.0</v>
      </c>
      <c r="G97">
        <v>3.0</v>
      </c>
      <c r="H97" t="s">
        <v>325</v>
      </c>
      <c r="J97" t="s">
        <v>277</v>
      </c>
      <c r="K97" t="s">
        <v>230</v>
      </c>
      <c r="L97">
        <v>1.0</v>
      </c>
    </row>
    <row r="98" ht="15.75" customHeight="1">
      <c r="A98">
        <v>95.0</v>
      </c>
      <c r="B98" t="s">
        <v>227</v>
      </c>
      <c r="D98" t="s">
        <v>236</v>
      </c>
      <c r="F98">
        <v>48.0</v>
      </c>
      <c r="G98">
        <v>3.0</v>
      </c>
      <c r="H98" t="s">
        <v>225</v>
      </c>
      <c r="J98" t="s">
        <v>277</v>
      </c>
      <c r="K98" t="s">
        <v>277</v>
      </c>
    </row>
    <row r="99" ht="15.75" customHeight="1">
      <c r="A99">
        <v>96.0</v>
      </c>
      <c r="L99">
        <v>1.0</v>
      </c>
    </row>
    <row r="100" ht="15.75" customHeight="1">
      <c r="A100">
        <v>97.0</v>
      </c>
      <c r="B100" t="s">
        <v>235</v>
      </c>
      <c r="D100" t="s">
        <v>243</v>
      </c>
      <c r="F100">
        <v>26.0</v>
      </c>
      <c r="G100">
        <v>1.0</v>
      </c>
      <c r="H100" t="s">
        <v>339</v>
      </c>
      <c r="J100" t="s">
        <v>249</v>
      </c>
      <c r="K100" t="s">
        <v>247</v>
      </c>
    </row>
    <row r="101" ht="15.75" customHeight="1">
      <c r="A101">
        <v>98.0</v>
      </c>
      <c r="B101" t="s">
        <v>227</v>
      </c>
      <c r="D101" t="s">
        <v>228</v>
      </c>
      <c r="F101">
        <v>20.0</v>
      </c>
      <c r="G101">
        <v>3.0</v>
      </c>
      <c r="H101" t="s">
        <v>229</v>
      </c>
      <c r="J101" t="s">
        <v>246</v>
      </c>
      <c r="K101" t="s">
        <v>246</v>
      </c>
    </row>
    <row r="102" ht="15.75" customHeight="1">
      <c r="A102">
        <v>99.0</v>
      </c>
      <c r="B102" t="s">
        <v>227</v>
      </c>
      <c r="D102" t="s">
        <v>236</v>
      </c>
      <c r="F102">
        <v>22.0</v>
      </c>
      <c r="G102">
        <v>4.0</v>
      </c>
      <c r="H102" t="s">
        <v>339</v>
      </c>
      <c r="J102" t="s">
        <v>246</v>
      </c>
      <c r="K102" t="s">
        <v>246</v>
      </c>
    </row>
    <row r="103" ht="15.75" customHeight="1">
      <c r="A103">
        <v>100.0</v>
      </c>
      <c r="B103" t="s">
        <v>227</v>
      </c>
      <c r="D103" t="s">
        <v>236</v>
      </c>
      <c r="F103">
        <v>23.0</v>
      </c>
      <c r="G103">
        <v>5.0</v>
      </c>
      <c r="H103" t="s">
        <v>339</v>
      </c>
      <c r="J103" t="s">
        <v>249</v>
      </c>
      <c r="K103" t="s">
        <v>247</v>
      </c>
    </row>
    <row r="104" ht="15.75" customHeight="1">
      <c r="A104" s="42">
        <v>101.0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44"/>
    </row>
    <row r="105" ht="15.75" customHeight="1">
      <c r="A105" s="42">
        <v>102.0</v>
      </c>
      <c r="B105" s="44" t="s">
        <v>235</v>
      </c>
      <c r="C105" s="44"/>
      <c r="D105" s="44" t="s">
        <v>236</v>
      </c>
      <c r="E105" s="42"/>
      <c r="F105" s="42">
        <v>42.0</v>
      </c>
      <c r="G105" s="42">
        <v>2.0</v>
      </c>
      <c r="H105" s="44" t="s">
        <v>229</v>
      </c>
      <c r="I105" s="44"/>
      <c r="J105" s="44" t="s">
        <v>246</v>
      </c>
      <c r="K105" s="44" t="s">
        <v>238</v>
      </c>
    </row>
    <row r="106" ht="15.75" customHeight="1">
      <c r="A106" s="42">
        <v>103.0</v>
      </c>
      <c r="B106" s="44" t="s">
        <v>235</v>
      </c>
      <c r="C106" s="44"/>
      <c r="D106" s="44" t="s">
        <v>236</v>
      </c>
      <c r="E106" s="42"/>
      <c r="F106" s="42">
        <v>33.0</v>
      </c>
      <c r="G106" s="42">
        <v>4.0</v>
      </c>
      <c r="H106" s="44" t="s">
        <v>237</v>
      </c>
      <c r="I106" s="44"/>
      <c r="J106" s="44" t="s">
        <v>277</v>
      </c>
      <c r="K106" s="44" t="s">
        <v>277</v>
      </c>
    </row>
    <row r="107" ht="15.75" customHeight="1">
      <c r="A107" s="42">
        <v>104.0</v>
      </c>
      <c r="B107" s="44" t="s">
        <v>227</v>
      </c>
      <c r="C107" s="44"/>
      <c r="D107" s="44" t="s">
        <v>228</v>
      </c>
      <c r="E107" s="42"/>
      <c r="F107" s="42">
        <v>28.0</v>
      </c>
      <c r="G107" s="42">
        <v>5.0</v>
      </c>
      <c r="H107" s="56" t="s">
        <v>329</v>
      </c>
      <c r="I107" s="44"/>
      <c r="J107" s="44" t="s">
        <v>249</v>
      </c>
      <c r="K107" s="44"/>
    </row>
    <row r="108" ht="15.75" customHeight="1">
      <c r="A108" s="42">
        <v>105.0</v>
      </c>
      <c r="B108" s="44" t="s">
        <v>235</v>
      </c>
      <c r="C108" s="44"/>
      <c r="D108" s="44" t="s">
        <v>228</v>
      </c>
      <c r="E108" s="42"/>
      <c r="F108" s="42">
        <v>27.0</v>
      </c>
      <c r="G108" s="42">
        <v>4.0</v>
      </c>
      <c r="H108" s="44" t="s">
        <v>237</v>
      </c>
      <c r="I108" s="44"/>
      <c r="J108" s="44" t="s">
        <v>277</v>
      </c>
      <c r="K108" s="44" t="s">
        <v>277</v>
      </c>
    </row>
    <row r="109" ht="15.75" customHeight="1">
      <c r="A109" s="42">
        <v>106.0</v>
      </c>
      <c r="B109" s="44" t="s">
        <v>227</v>
      </c>
      <c r="C109" s="44"/>
      <c r="D109" s="44" t="s">
        <v>228</v>
      </c>
      <c r="E109" s="42"/>
      <c r="F109" s="42">
        <v>33.0</v>
      </c>
      <c r="G109" s="42">
        <v>2.0</v>
      </c>
      <c r="H109" s="56" t="s">
        <v>361</v>
      </c>
      <c r="I109" s="44"/>
      <c r="J109" s="44" t="s">
        <v>246</v>
      </c>
      <c r="K109" s="44" t="s">
        <v>230</v>
      </c>
    </row>
    <row r="110" ht="15.75" customHeight="1">
      <c r="A110" s="42">
        <v>107.0</v>
      </c>
      <c r="B110" s="44" t="s">
        <v>235</v>
      </c>
      <c r="C110" s="44"/>
      <c r="D110" s="44" t="s">
        <v>236</v>
      </c>
      <c r="E110" s="42"/>
      <c r="F110" s="42">
        <v>41.0</v>
      </c>
      <c r="G110" s="42">
        <v>4.0</v>
      </c>
      <c r="H110" s="56" t="s">
        <v>362</v>
      </c>
      <c r="I110" s="44"/>
      <c r="J110" s="44" t="s">
        <v>350</v>
      </c>
      <c r="K110" s="44" t="s">
        <v>350</v>
      </c>
    </row>
    <row r="111" ht="15.75" customHeight="1">
      <c r="A111" s="42">
        <v>108.0</v>
      </c>
      <c r="B111" s="44" t="s">
        <v>227</v>
      </c>
      <c r="C111" s="44"/>
      <c r="D111" s="44" t="s">
        <v>236</v>
      </c>
      <c r="E111" s="42"/>
      <c r="F111" s="42">
        <v>27.0</v>
      </c>
      <c r="G111" s="44"/>
      <c r="H111" s="44" t="s">
        <v>339</v>
      </c>
      <c r="I111" s="44"/>
      <c r="J111" s="44"/>
      <c r="K111" s="44"/>
    </row>
    <row r="112" ht="15.75" customHeight="1">
      <c r="A112" s="42">
        <v>109.0</v>
      </c>
      <c r="B112" s="44" t="s">
        <v>235</v>
      </c>
      <c r="C112" s="44"/>
      <c r="D112" s="44" t="s">
        <v>243</v>
      </c>
      <c r="E112" s="42"/>
      <c r="F112" s="42">
        <v>26.0</v>
      </c>
      <c r="G112" s="42">
        <v>5.0</v>
      </c>
      <c r="H112" s="56" t="s">
        <v>258</v>
      </c>
      <c r="I112" s="44"/>
      <c r="J112" s="44" t="s">
        <v>245</v>
      </c>
      <c r="K112" s="44" t="s">
        <v>245</v>
      </c>
    </row>
    <row r="113" ht="15.75" customHeight="1">
      <c r="A113" s="42">
        <v>110.0</v>
      </c>
      <c r="B113" s="44" t="s">
        <v>227</v>
      </c>
      <c r="C113" s="44"/>
      <c r="D113" s="44" t="s">
        <v>236</v>
      </c>
      <c r="E113" s="42"/>
      <c r="F113" s="42">
        <v>29.0</v>
      </c>
      <c r="G113" s="42">
        <v>2.0</v>
      </c>
      <c r="H113" s="56" t="s">
        <v>258</v>
      </c>
      <c r="I113" s="44"/>
      <c r="J113" s="44" t="s">
        <v>245</v>
      </c>
      <c r="K113" s="44" t="s">
        <v>230</v>
      </c>
    </row>
    <row r="114" ht="15.75" customHeight="1">
      <c r="A114" s="42">
        <v>111.0</v>
      </c>
      <c r="B114" s="44" t="s">
        <v>227</v>
      </c>
      <c r="C114" s="44"/>
      <c r="D114" s="44" t="s">
        <v>236</v>
      </c>
      <c r="E114" s="42"/>
      <c r="F114" s="42">
        <v>25.0</v>
      </c>
      <c r="G114" s="42">
        <v>4.0</v>
      </c>
      <c r="H114" s="56" t="s">
        <v>361</v>
      </c>
      <c r="I114" s="44"/>
      <c r="J114" s="44" t="s">
        <v>245</v>
      </c>
      <c r="K114" s="44" t="s">
        <v>245</v>
      </c>
    </row>
    <row r="115" ht="15.75" customHeight="1">
      <c r="A115" s="42">
        <v>112.0</v>
      </c>
      <c r="B115" s="44" t="s">
        <v>235</v>
      </c>
      <c r="C115" s="44"/>
      <c r="D115" s="44" t="s">
        <v>236</v>
      </c>
      <c r="E115" s="42"/>
      <c r="F115" s="42">
        <v>34.0</v>
      </c>
      <c r="G115" s="42">
        <v>2.0</v>
      </c>
      <c r="H115" s="44" t="s">
        <v>237</v>
      </c>
      <c r="I115" s="44"/>
      <c r="J115" s="44" t="s">
        <v>238</v>
      </c>
      <c r="K115" s="44" t="s">
        <v>230</v>
      </c>
    </row>
    <row r="116" ht="15.75" customHeight="1">
      <c r="A116" s="42">
        <v>113.0</v>
      </c>
      <c r="B116" s="44" t="s">
        <v>227</v>
      </c>
      <c r="C116" s="44"/>
      <c r="D116" s="44" t="s">
        <v>228</v>
      </c>
      <c r="E116" s="42"/>
      <c r="F116" s="42">
        <v>23.0</v>
      </c>
      <c r="G116" s="42">
        <v>3.0</v>
      </c>
      <c r="H116" s="44" t="s">
        <v>244</v>
      </c>
      <c r="I116" s="44"/>
      <c r="J116" s="44" t="s">
        <v>247</v>
      </c>
      <c r="K116" s="44" t="s">
        <v>238</v>
      </c>
    </row>
    <row r="117" ht="15.75" customHeight="1">
      <c r="A117" s="42">
        <v>114.0</v>
      </c>
      <c r="B117" s="44" t="s">
        <v>227</v>
      </c>
      <c r="C117" s="44"/>
      <c r="D117" s="44" t="s">
        <v>236</v>
      </c>
      <c r="E117" s="42"/>
      <c r="F117" s="42">
        <v>26.0</v>
      </c>
      <c r="G117" s="42">
        <v>4.0</v>
      </c>
      <c r="H117" s="44" t="s">
        <v>339</v>
      </c>
      <c r="I117" s="44"/>
      <c r="J117" s="44" t="s">
        <v>245</v>
      </c>
      <c r="K117" s="44" t="s">
        <v>230</v>
      </c>
    </row>
    <row r="118" ht="15.75" customHeight="1">
      <c r="A118" s="42">
        <v>115.0</v>
      </c>
      <c r="B118" s="44" t="s">
        <v>227</v>
      </c>
      <c r="C118" s="44"/>
      <c r="D118" s="44" t="s">
        <v>236</v>
      </c>
      <c r="E118" s="42"/>
      <c r="F118" s="42">
        <v>23.0</v>
      </c>
      <c r="G118" s="42">
        <v>7.0</v>
      </c>
      <c r="H118" s="44" t="s">
        <v>339</v>
      </c>
      <c r="I118" s="44"/>
      <c r="J118" s="44" t="s">
        <v>249</v>
      </c>
      <c r="K118" s="44" t="s">
        <v>249</v>
      </c>
    </row>
    <row r="119" ht="15.75" customHeight="1">
      <c r="A119" s="42">
        <v>116.0</v>
      </c>
      <c r="B119" s="44" t="s">
        <v>235</v>
      </c>
      <c r="C119" s="44"/>
      <c r="D119" s="44" t="s">
        <v>228</v>
      </c>
      <c r="E119" s="42"/>
      <c r="F119" s="42">
        <v>38.0</v>
      </c>
      <c r="G119" s="42">
        <v>3.0</v>
      </c>
      <c r="H119" s="44" t="s">
        <v>237</v>
      </c>
      <c r="I119" s="44"/>
      <c r="J119" s="44" t="s">
        <v>277</v>
      </c>
      <c r="K119" s="44" t="s">
        <v>277</v>
      </c>
    </row>
    <row r="120" ht="15.75" customHeight="1">
      <c r="A120" s="42">
        <v>117.0</v>
      </c>
      <c r="B120" s="44" t="s">
        <v>235</v>
      </c>
      <c r="C120" s="44"/>
      <c r="D120" s="44" t="s">
        <v>236</v>
      </c>
      <c r="E120" s="42"/>
      <c r="F120" s="42">
        <v>26.0</v>
      </c>
      <c r="G120" s="42">
        <v>5.0</v>
      </c>
      <c r="H120" s="44" t="s">
        <v>325</v>
      </c>
      <c r="I120" s="44"/>
      <c r="J120" s="44" t="s">
        <v>247</v>
      </c>
      <c r="K120" s="44" t="s">
        <v>247</v>
      </c>
    </row>
    <row r="121" ht="15.75" customHeight="1">
      <c r="A121" s="42">
        <v>118.0</v>
      </c>
      <c r="B121" s="44" t="s">
        <v>227</v>
      </c>
      <c r="C121" s="44"/>
      <c r="D121" s="44" t="s">
        <v>236</v>
      </c>
      <c r="E121" s="42"/>
      <c r="F121" s="42">
        <v>32.0</v>
      </c>
      <c r="G121" s="42">
        <v>2.0</v>
      </c>
      <c r="H121" s="44" t="s">
        <v>237</v>
      </c>
      <c r="I121" s="44"/>
      <c r="J121" s="44" t="s">
        <v>230</v>
      </c>
      <c r="K121" s="44" t="s">
        <v>231</v>
      </c>
    </row>
    <row r="122" ht="15.75" customHeight="1">
      <c r="A122" s="42">
        <v>119.0</v>
      </c>
      <c r="B122" s="44" t="s">
        <v>235</v>
      </c>
      <c r="C122" s="44"/>
      <c r="D122" s="44" t="s">
        <v>243</v>
      </c>
      <c r="E122" s="42"/>
      <c r="F122" s="42">
        <v>39.0</v>
      </c>
      <c r="G122" s="42">
        <v>2.0</v>
      </c>
      <c r="H122" s="44" t="s">
        <v>244</v>
      </c>
      <c r="I122" s="44"/>
      <c r="J122" s="44" t="s">
        <v>238</v>
      </c>
      <c r="K122" s="44" t="s">
        <v>277</v>
      </c>
    </row>
    <row r="123" ht="15.75" customHeight="1">
      <c r="A123" s="42">
        <v>120.0</v>
      </c>
      <c r="B123" s="44" t="s">
        <v>227</v>
      </c>
      <c r="C123" s="44"/>
      <c r="D123" s="44" t="s">
        <v>236</v>
      </c>
      <c r="E123" s="42"/>
      <c r="F123" s="42">
        <v>32.0</v>
      </c>
      <c r="G123" s="42">
        <v>2.0</v>
      </c>
      <c r="H123" s="56" t="s">
        <v>361</v>
      </c>
      <c r="I123" s="44"/>
      <c r="J123" s="44" t="s">
        <v>277</v>
      </c>
      <c r="K123" s="44" t="s">
        <v>277</v>
      </c>
    </row>
    <row r="124" ht="15.75" customHeight="1">
      <c r="A124" s="42">
        <v>121.0</v>
      </c>
      <c r="B124" s="44" t="s">
        <v>235</v>
      </c>
      <c r="C124" s="44"/>
      <c r="D124" s="44" t="s">
        <v>236</v>
      </c>
      <c r="E124" s="42"/>
      <c r="F124" s="42">
        <v>35.0</v>
      </c>
      <c r="G124" s="42">
        <v>1.0</v>
      </c>
      <c r="H124" s="44" t="s">
        <v>364</v>
      </c>
      <c r="I124" s="44"/>
      <c r="J124" s="44" t="s">
        <v>277</v>
      </c>
      <c r="K124" s="44" t="s">
        <v>277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>
      <c r="A225" s="42"/>
      <c r="F225" s="44"/>
      <c r="G225" s="44"/>
    </row>
    <row r="226" ht="15.75" customHeight="1">
      <c r="A226" s="42"/>
      <c r="F226" s="42"/>
      <c r="G226" s="42"/>
    </row>
    <row r="227" ht="15.75" customHeight="1">
      <c r="A227" s="42"/>
      <c r="F227" s="42"/>
      <c r="G227" s="42"/>
    </row>
    <row r="228" ht="15.75" customHeight="1">
      <c r="A228" s="42"/>
      <c r="F228" s="42"/>
      <c r="G228" s="42"/>
    </row>
    <row r="229" ht="15.75" customHeight="1">
      <c r="A229" s="42"/>
      <c r="F229" s="42"/>
      <c r="G229" s="42"/>
    </row>
    <row r="230" ht="15.75" customHeight="1">
      <c r="A230" s="42"/>
      <c r="F230" s="42"/>
      <c r="G230" s="42"/>
    </row>
    <row r="231" ht="15.75" customHeight="1">
      <c r="A231" s="42"/>
      <c r="F231" s="42"/>
      <c r="G231" s="42"/>
    </row>
    <row r="232" ht="15.75" customHeight="1">
      <c r="A232" s="42"/>
      <c r="F232" s="42"/>
      <c r="G232" s="44"/>
    </row>
    <row r="233" ht="15.75" customHeight="1">
      <c r="A233" s="42"/>
      <c r="F233" s="42"/>
      <c r="G233" s="42"/>
      <c r="H233" s="57"/>
    </row>
    <row r="234" ht="15.75" customHeight="1">
      <c r="A234" s="42"/>
      <c r="F234" s="42"/>
      <c r="G234" s="42"/>
    </row>
    <row r="235" ht="15.75" customHeight="1">
      <c r="A235" s="42"/>
      <c r="F235" s="42"/>
      <c r="G235" s="42"/>
    </row>
    <row r="236" ht="15.75" customHeight="1">
      <c r="A236" s="42"/>
      <c r="F236" s="42"/>
      <c r="G236" s="42"/>
    </row>
    <row r="237" ht="15.75" customHeight="1">
      <c r="A237" s="42"/>
      <c r="F237" s="42"/>
      <c r="G237" s="42"/>
    </row>
    <row r="238" ht="15.75" customHeight="1">
      <c r="A238" s="42"/>
      <c r="F238" s="42"/>
      <c r="G238" s="42"/>
    </row>
    <row r="239" ht="15.75" customHeight="1">
      <c r="A239" s="42"/>
      <c r="F239" s="42"/>
      <c r="G239" s="42"/>
    </row>
    <row r="240" ht="15.75" customHeight="1">
      <c r="A240" s="42"/>
      <c r="F240" s="42"/>
      <c r="G240" s="42"/>
    </row>
    <row r="241" ht="15.75" customHeight="1">
      <c r="A241" s="42"/>
      <c r="F241" s="42"/>
      <c r="G241" s="42"/>
    </row>
    <row r="242" ht="15.75" customHeight="1">
      <c r="A242" s="42"/>
      <c r="F242" s="42"/>
      <c r="G242" s="42"/>
    </row>
    <row r="243" ht="15.75" customHeight="1">
      <c r="A243" s="42"/>
      <c r="F243" s="42"/>
      <c r="G243" s="42"/>
    </row>
    <row r="244" ht="15.75" customHeight="1">
      <c r="A244" s="42"/>
      <c r="F244" s="42"/>
      <c r="G244" s="42"/>
    </row>
    <row r="245" ht="15.75" customHeight="1">
      <c r="A245" s="42"/>
      <c r="F245" s="42"/>
      <c r="G245" s="42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sheetData>
    <row r="1">
      <c r="A1" s="47" t="s">
        <v>422</v>
      </c>
      <c r="B1" s="48" t="s">
        <v>398</v>
      </c>
      <c r="C1" s="2" t="s">
        <v>3</v>
      </c>
      <c r="D1" s="49" t="s">
        <v>378</v>
      </c>
      <c r="E1" s="48" t="s">
        <v>382</v>
      </c>
      <c r="F1" s="48" t="s">
        <v>385</v>
      </c>
      <c r="G1" s="48" t="s">
        <v>388</v>
      </c>
      <c r="H1" s="48" t="s">
        <v>391</v>
      </c>
      <c r="I1" s="49" t="s">
        <v>401</v>
      </c>
      <c r="J1" s="48" t="s">
        <v>423</v>
      </c>
      <c r="K1" s="48" t="s">
        <v>424</v>
      </c>
      <c r="L1" s="48" t="s">
        <v>425</v>
      </c>
      <c r="M1" s="48" t="s">
        <v>426</v>
      </c>
      <c r="N1" s="48" t="s">
        <v>427</v>
      </c>
      <c r="O1" s="48" t="s">
        <v>379</v>
      </c>
      <c r="P1" s="48" t="s">
        <v>383</v>
      </c>
      <c r="Q1" s="48" t="s">
        <v>386</v>
      </c>
      <c r="R1" s="48" t="s">
        <v>428</v>
      </c>
      <c r="S1" s="48" t="s">
        <v>676</v>
      </c>
      <c r="T1" s="48" t="s">
        <v>430</v>
      </c>
      <c r="U1" s="48" t="s">
        <v>404</v>
      </c>
      <c r="V1" s="48" t="s">
        <v>431</v>
      </c>
      <c r="W1" s="48" t="s">
        <v>432</v>
      </c>
      <c r="X1" s="48" t="s">
        <v>433</v>
      </c>
      <c r="Y1" s="48" t="s">
        <v>434</v>
      </c>
      <c r="Z1" s="48" t="s">
        <v>435</v>
      </c>
      <c r="AA1" s="48" t="s">
        <v>406</v>
      </c>
      <c r="AB1" s="48" t="s">
        <v>436</v>
      </c>
      <c r="AC1" s="48" t="s">
        <v>437</v>
      </c>
      <c r="AD1" s="48" t="s">
        <v>408</v>
      </c>
      <c r="AE1" s="48" t="s">
        <v>438</v>
      </c>
      <c r="AF1" s="48" t="s">
        <v>439</v>
      </c>
      <c r="AG1" s="48" t="s">
        <v>440</v>
      </c>
      <c r="AH1" s="48" t="s">
        <v>441</v>
      </c>
      <c r="AI1" s="48" t="s">
        <v>442</v>
      </c>
      <c r="AJ1" s="3" t="s">
        <v>6</v>
      </c>
      <c r="AK1" s="48" t="s">
        <v>394</v>
      </c>
      <c r="AL1" s="2" t="s">
        <v>7</v>
      </c>
      <c r="AM1" s="2" t="s">
        <v>8</v>
      </c>
      <c r="AN1" s="2" t="s">
        <v>9</v>
      </c>
      <c r="AO1" s="2" t="s">
        <v>10</v>
      </c>
      <c r="AP1" s="50" t="s">
        <v>443</v>
      </c>
      <c r="AQ1" s="5" t="s">
        <v>11</v>
      </c>
      <c r="AR1" s="51" t="s">
        <v>416</v>
      </c>
      <c r="AS1" s="5" t="s">
        <v>12</v>
      </c>
      <c r="AT1" s="51" t="s">
        <v>444</v>
      </c>
      <c r="AU1" s="5" t="s">
        <v>13</v>
      </c>
      <c r="AV1" s="5" t="s">
        <v>14</v>
      </c>
      <c r="AW1" s="5" t="s">
        <v>15</v>
      </c>
      <c r="AX1" s="51" t="s">
        <v>445</v>
      </c>
      <c r="AY1" s="5" t="s">
        <v>16</v>
      </c>
      <c r="AZ1" s="6" t="s">
        <v>17</v>
      </c>
      <c r="BA1" s="7" t="s">
        <v>18</v>
      </c>
      <c r="BB1" s="52" t="s">
        <v>446</v>
      </c>
      <c r="BC1" s="7" t="s">
        <v>19</v>
      </c>
      <c r="BD1" s="52" t="s">
        <v>448</v>
      </c>
      <c r="BE1" s="7" t="s">
        <v>20</v>
      </c>
      <c r="BF1" s="7" t="s">
        <v>21</v>
      </c>
      <c r="BG1" s="7" t="s">
        <v>22</v>
      </c>
      <c r="BH1" s="7" t="s">
        <v>23</v>
      </c>
      <c r="BI1" s="7" t="s">
        <v>24</v>
      </c>
      <c r="BJ1" s="7" t="s">
        <v>25</v>
      </c>
      <c r="BK1" s="7" t="s">
        <v>26</v>
      </c>
      <c r="BL1" s="7" t="s">
        <v>27</v>
      </c>
      <c r="BM1" s="7" t="s">
        <v>28</v>
      </c>
      <c r="BN1" s="7" t="s">
        <v>29</v>
      </c>
      <c r="BO1" s="7" t="s">
        <v>30</v>
      </c>
      <c r="BP1" s="7" t="s">
        <v>31</v>
      </c>
      <c r="BQ1" s="8" t="s">
        <v>32</v>
      </c>
      <c r="BR1" s="9" t="s">
        <v>33</v>
      </c>
      <c r="BS1" s="52" t="s">
        <v>449</v>
      </c>
      <c r="BT1" s="7" t="s">
        <v>34</v>
      </c>
      <c r="BU1" s="52" t="s">
        <v>450</v>
      </c>
      <c r="BV1" s="7" t="s">
        <v>35</v>
      </c>
      <c r="BW1" s="7" t="s">
        <v>36</v>
      </c>
      <c r="BX1" s="7" t="s">
        <v>37</v>
      </c>
      <c r="BY1" s="7" t="s">
        <v>38</v>
      </c>
      <c r="BZ1" s="7" t="s">
        <v>39</v>
      </c>
      <c r="CA1" s="7" t="s">
        <v>40</v>
      </c>
      <c r="CB1" s="7" t="s">
        <v>41</v>
      </c>
      <c r="CC1" s="7" t="s">
        <v>42</v>
      </c>
      <c r="CD1" s="7" t="s">
        <v>43</v>
      </c>
      <c r="CE1" s="7" t="s">
        <v>44</v>
      </c>
      <c r="CF1" s="7" t="s">
        <v>45</v>
      </c>
      <c r="CG1" s="7" t="s">
        <v>46</v>
      </c>
      <c r="CH1" s="7" t="s">
        <v>47</v>
      </c>
      <c r="CI1" s="7" t="s">
        <v>48</v>
      </c>
      <c r="CJ1" s="7" t="s">
        <v>49</v>
      </c>
      <c r="CK1" s="7" t="s">
        <v>50</v>
      </c>
      <c r="CL1" s="52" t="s">
        <v>451</v>
      </c>
      <c r="CM1" s="7" t="s">
        <v>51</v>
      </c>
      <c r="CN1" s="52" t="s">
        <v>452</v>
      </c>
      <c r="CO1" s="7" t="s">
        <v>52</v>
      </c>
      <c r="CP1" s="7" t="s">
        <v>53</v>
      </c>
      <c r="CQ1" s="7" t="s">
        <v>54</v>
      </c>
      <c r="CR1" s="7" t="s">
        <v>55</v>
      </c>
      <c r="CS1" s="7" t="s">
        <v>56</v>
      </c>
      <c r="CT1" s="7" t="s">
        <v>57</v>
      </c>
      <c r="CU1" s="7" t="s">
        <v>58</v>
      </c>
      <c r="CV1" s="7" t="s">
        <v>59</v>
      </c>
      <c r="CW1" s="7" t="s">
        <v>60</v>
      </c>
      <c r="CX1" s="7" t="s">
        <v>61</v>
      </c>
      <c r="CY1" s="7" t="s">
        <v>62</v>
      </c>
      <c r="CZ1" s="7" t="s">
        <v>63</v>
      </c>
      <c r="DA1" s="8" t="s">
        <v>64</v>
      </c>
      <c r="DB1" s="7" t="s">
        <v>65</v>
      </c>
      <c r="DC1" s="52" t="s">
        <v>453</v>
      </c>
      <c r="DD1" s="7" t="s">
        <v>66</v>
      </c>
      <c r="DE1" s="52" t="s">
        <v>454</v>
      </c>
      <c r="DF1" s="7" t="s">
        <v>67</v>
      </c>
      <c r="DG1" s="7" t="s">
        <v>68</v>
      </c>
      <c r="DH1" s="7" t="s">
        <v>69</v>
      </c>
      <c r="DI1" s="7" t="s">
        <v>70</v>
      </c>
      <c r="DJ1" s="7" t="s">
        <v>71</v>
      </c>
      <c r="DK1" s="7" t="s">
        <v>72</v>
      </c>
      <c r="DL1" s="7" t="s">
        <v>73</v>
      </c>
      <c r="DM1" s="7" t="s">
        <v>74</v>
      </c>
      <c r="DN1" s="7" t="s">
        <v>75</v>
      </c>
      <c r="DO1" s="7" t="s">
        <v>76</v>
      </c>
      <c r="DP1" s="7" t="s">
        <v>77</v>
      </c>
      <c r="DQ1" s="8" t="s">
        <v>78</v>
      </c>
      <c r="DR1" s="7" t="s">
        <v>79</v>
      </c>
      <c r="DS1" s="52" t="s">
        <v>455</v>
      </c>
      <c r="DT1" s="7" t="s">
        <v>80</v>
      </c>
      <c r="DU1" s="52" t="s">
        <v>456</v>
      </c>
      <c r="DV1" s="7" t="s">
        <v>81</v>
      </c>
      <c r="DW1" s="7" t="s">
        <v>82</v>
      </c>
      <c r="DX1" s="7" t="s">
        <v>83</v>
      </c>
      <c r="DY1" s="7" t="s">
        <v>84</v>
      </c>
      <c r="DZ1" s="7" t="s">
        <v>85</v>
      </c>
      <c r="EA1" s="7" t="s">
        <v>86</v>
      </c>
      <c r="EB1" s="7" t="s">
        <v>87</v>
      </c>
      <c r="EC1" s="7" t="s">
        <v>88</v>
      </c>
      <c r="ED1" s="7" t="s">
        <v>89</v>
      </c>
      <c r="EE1" s="7" t="s">
        <v>90</v>
      </c>
      <c r="EF1" s="7" t="s">
        <v>91</v>
      </c>
      <c r="EG1" s="8" t="s">
        <v>92</v>
      </c>
    </row>
    <row r="2">
      <c r="A2">
        <v>2.0</v>
      </c>
      <c r="B2" s="36">
        <v>0.0</v>
      </c>
      <c r="C2" s="11" t="s">
        <v>221</v>
      </c>
      <c r="D2" s="33" t="s">
        <v>222</v>
      </c>
      <c r="E2" s="34" t="s">
        <v>221</v>
      </c>
      <c r="F2" s="34" t="s">
        <v>222</v>
      </c>
      <c r="G2" s="34" t="s">
        <v>221</v>
      </c>
      <c r="H2" s="34" t="s">
        <v>222</v>
      </c>
      <c r="I2" s="33">
        <v>0.0</v>
      </c>
      <c r="J2" s="34">
        <v>0.0</v>
      </c>
      <c r="K2" s="34">
        <v>0.0</v>
      </c>
      <c r="L2" s="34">
        <v>0.0</v>
      </c>
      <c r="M2" s="34">
        <v>0.0</v>
      </c>
      <c r="N2" s="34">
        <v>0.0</v>
      </c>
      <c r="O2" s="36">
        <v>1.0</v>
      </c>
      <c r="P2" s="36">
        <v>1.0</v>
      </c>
      <c r="Q2" s="36">
        <v>1.0</v>
      </c>
      <c r="R2" s="34">
        <v>0.0</v>
      </c>
      <c r="S2" s="34">
        <v>0.0</v>
      </c>
      <c r="T2" s="34">
        <v>0.0</v>
      </c>
      <c r="U2" s="34">
        <v>0.0</v>
      </c>
      <c r="V2" s="34">
        <v>0.0</v>
      </c>
      <c r="W2" s="34">
        <v>0.0</v>
      </c>
      <c r="X2" s="34">
        <v>0.0</v>
      </c>
      <c r="Y2" s="34">
        <v>0.0</v>
      </c>
      <c r="Z2" s="34">
        <v>0.0</v>
      </c>
      <c r="AA2" s="36">
        <v>1.0</v>
      </c>
      <c r="AB2" s="34">
        <v>0.0</v>
      </c>
      <c r="AC2" s="34">
        <v>0.0</v>
      </c>
      <c r="AD2" s="34">
        <v>0.0</v>
      </c>
      <c r="AE2" s="34">
        <v>0.0</v>
      </c>
      <c r="AF2" s="34">
        <v>0.0</v>
      </c>
      <c r="AG2" s="34">
        <v>0.0</v>
      </c>
      <c r="AH2" s="34">
        <v>0.0</v>
      </c>
      <c r="AI2" s="36">
        <v>1.0</v>
      </c>
      <c r="AJ2" s="35" t="s">
        <v>232</v>
      </c>
      <c r="AK2" s="36"/>
      <c r="AL2" s="36" t="s">
        <v>233</v>
      </c>
      <c r="AM2" s="36">
        <v>100.0</v>
      </c>
      <c r="AN2" s="36">
        <v>5.0</v>
      </c>
      <c r="AO2" s="36" t="s">
        <v>234</v>
      </c>
      <c r="AP2" s="36"/>
      <c r="AQ2" s="36" t="s">
        <v>235</v>
      </c>
      <c r="AR2" s="36"/>
      <c r="AS2" s="36" t="s">
        <v>236</v>
      </c>
      <c r="AT2" s="36"/>
      <c r="AU2" s="36">
        <v>46.0</v>
      </c>
      <c r="AV2" s="36">
        <v>1.0</v>
      </c>
      <c r="AW2" s="36" t="s">
        <v>237</v>
      </c>
      <c r="AX2" s="36"/>
      <c r="AY2" s="36" t="s">
        <v>238</v>
      </c>
      <c r="AZ2" s="36" t="s">
        <v>238</v>
      </c>
      <c r="BA2" s="36" t="s">
        <v>239</v>
      </c>
      <c r="BB2" s="36"/>
      <c r="BC2" s="36" t="s">
        <v>240</v>
      </c>
      <c r="BD2" s="36"/>
      <c r="BE2" s="36" t="s">
        <v>224</v>
      </c>
      <c r="BF2" s="36" t="s">
        <v>241</v>
      </c>
      <c r="BG2" s="36">
        <v>80.0</v>
      </c>
      <c r="BH2" s="36">
        <v>50.0</v>
      </c>
      <c r="BI2" s="36">
        <v>80.0</v>
      </c>
      <c r="BJ2" s="36">
        <v>75.0</v>
      </c>
      <c r="BK2" s="36">
        <v>80.0</v>
      </c>
      <c r="BL2" s="36">
        <v>100.0</v>
      </c>
      <c r="BM2" s="36">
        <v>80.0</v>
      </c>
      <c r="BN2" s="36">
        <v>0.0</v>
      </c>
      <c r="BO2" s="36">
        <v>80.0</v>
      </c>
      <c r="BP2" s="36">
        <v>60.0</v>
      </c>
      <c r="BQ2" s="36">
        <v>80.0</v>
      </c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</row>
    <row r="3">
      <c r="A3">
        <v>11.0</v>
      </c>
      <c r="B3" s="36">
        <v>0.0</v>
      </c>
      <c r="C3" s="34" t="s">
        <v>221</v>
      </c>
      <c r="D3" s="33" t="s">
        <v>221</v>
      </c>
      <c r="E3" s="34" t="s">
        <v>221</v>
      </c>
      <c r="F3" s="34" t="s">
        <v>222</v>
      </c>
      <c r="G3" s="34" t="s">
        <v>222</v>
      </c>
      <c r="H3" s="34" t="s">
        <v>222</v>
      </c>
      <c r="I3" s="33">
        <v>0.0</v>
      </c>
      <c r="J3" s="34">
        <v>0.0</v>
      </c>
      <c r="K3" s="34">
        <v>0.0</v>
      </c>
      <c r="L3" s="34">
        <v>0.0</v>
      </c>
      <c r="M3" s="34">
        <v>0.0</v>
      </c>
      <c r="N3" s="36">
        <v>1.0</v>
      </c>
      <c r="O3" s="36">
        <v>1.0</v>
      </c>
      <c r="P3" s="34">
        <v>0.0</v>
      </c>
      <c r="Q3" s="34">
        <v>0.0</v>
      </c>
      <c r="R3" s="34">
        <v>0.0</v>
      </c>
      <c r="S3" s="34">
        <v>0.0</v>
      </c>
      <c r="T3" s="34">
        <v>0.0</v>
      </c>
      <c r="U3" s="34">
        <v>0.0</v>
      </c>
      <c r="V3" s="34">
        <v>0.0</v>
      </c>
      <c r="W3" s="34">
        <v>0.0</v>
      </c>
      <c r="X3" s="34">
        <v>0.0</v>
      </c>
      <c r="Y3" s="34">
        <v>0.0</v>
      </c>
      <c r="Z3" s="34">
        <v>0.0</v>
      </c>
      <c r="AA3" s="34">
        <v>0.0</v>
      </c>
      <c r="AB3" s="34">
        <v>0.0</v>
      </c>
      <c r="AC3" s="34">
        <v>0.0</v>
      </c>
      <c r="AD3" s="34">
        <v>0.0</v>
      </c>
      <c r="AE3" s="34">
        <v>0.0</v>
      </c>
      <c r="AF3" s="34">
        <v>0.0</v>
      </c>
      <c r="AG3" s="34">
        <v>0.0</v>
      </c>
      <c r="AH3" s="34">
        <v>0.0</v>
      </c>
      <c r="AI3" s="34">
        <v>0.0</v>
      </c>
      <c r="AJ3" s="35" t="s">
        <v>264</v>
      </c>
      <c r="AK3" s="36"/>
      <c r="AL3" s="36" t="s">
        <v>224</v>
      </c>
      <c r="AM3" s="36">
        <v>100.0</v>
      </c>
      <c r="AN3" s="36">
        <v>0.0</v>
      </c>
      <c r="AO3" s="36" t="s">
        <v>239</v>
      </c>
      <c r="AP3" s="36"/>
      <c r="AQ3" s="36" t="s">
        <v>235</v>
      </c>
      <c r="AR3" s="36"/>
      <c r="AS3" s="36" t="s">
        <v>236</v>
      </c>
      <c r="AT3" s="36"/>
      <c r="AU3" s="36">
        <v>53.0</v>
      </c>
      <c r="AV3" s="36">
        <v>1.0</v>
      </c>
      <c r="AW3" s="36" t="s">
        <v>253</v>
      </c>
      <c r="AX3" s="36"/>
      <c r="AY3" s="36" t="s">
        <v>246</v>
      </c>
      <c r="AZ3" s="36" t="s">
        <v>246</v>
      </c>
      <c r="BA3" s="36" t="s">
        <v>239</v>
      </c>
      <c r="BB3" s="36"/>
      <c r="BC3" s="36" t="s">
        <v>240</v>
      </c>
      <c r="BD3" s="36"/>
      <c r="BE3" s="36" t="s">
        <v>265</v>
      </c>
      <c r="BF3" s="36" t="s">
        <v>266</v>
      </c>
      <c r="BG3" s="36">
        <v>85.0</v>
      </c>
      <c r="BH3" s="36">
        <v>75.0</v>
      </c>
      <c r="BI3" s="36">
        <v>85.0</v>
      </c>
      <c r="BJ3" s="36">
        <v>85.0</v>
      </c>
      <c r="BK3" s="36">
        <v>85.0</v>
      </c>
      <c r="BL3" s="36">
        <v>75.0</v>
      </c>
      <c r="BM3" s="36">
        <v>50.0</v>
      </c>
      <c r="BN3" s="36">
        <v>50.0</v>
      </c>
      <c r="BO3" s="36">
        <v>75.0</v>
      </c>
      <c r="BP3" s="36">
        <v>75.0</v>
      </c>
      <c r="BQ3" s="36">
        <v>75.0</v>
      </c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</row>
    <row r="4">
      <c r="A4">
        <v>12.0</v>
      </c>
      <c r="B4" s="36">
        <v>0.0</v>
      </c>
      <c r="C4" s="34" t="s">
        <v>221</v>
      </c>
      <c r="D4" s="33" t="s">
        <v>221</v>
      </c>
      <c r="E4" s="34" t="s">
        <v>221</v>
      </c>
      <c r="F4" s="34" t="s">
        <v>222</v>
      </c>
      <c r="G4" s="34" t="s">
        <v>222</v>
      </c>
      <c r="H4" s="34" t="s">
        <v>222</v>
      </c>
      <c r="I4" s="35">
        <v>1.0</v>
      </c>
      <c r="J4" s="34">
        <v>0.0</v>
      </c>
      <c r="K4" s="34">
        <v>0.0</v>
      </c>
      <c r="L4" s="34">
        <v>0.0</v>
      </c>
      <c r="M4" s="34">
        <v>0.0</v>
      </c>
      <c r="N4" s="34">
        <v>0.0</v>
      </c>
      <c r="O4" s="34">
        <v>0.0</v>
      </c>
      <c r="P4" s="34">
        <v>0.0</v>
      </c>
      <c r="Q4" s="36">
        <v>1.0</v>
      </c>
      <c r="R4" s="34">
        <v>0.0</v>
      </c>
      <c r="S4" s="34">
        <v>0.0</v>
      </c>
      <c r="T4" s="34">
        <v>0.0</v>
      </c>
      <c r="U4" s="34">
        <v>0.0</v>
      </c>
      <c r="V4" s="34">
        <v>0.0</v>
      </c>
      <c r="W4" s="34">
        <v>0.0</v>
      </c>
      <c r="X4" s="34">
        <v>0.0</v>
      </c>
      <c r="Y4" s="34">
        <v>0.0</v>
      </c>
      <c r="Z4" s="34">
        <v>0.0</v>
      </c>
      <c r="AA4" s="34">
        <v>0.0</v>
      </c>
      <c r="AB4" s="34">
        <v>0.0</v>
      </c>
      <c r="AC4" s="34">
        <v>0.0</v>
      </c>
      <c r="AD4" s="34">
        <v>0.0</v>
      </c>
      <c r="AE4" s="34">
        <v>0.0</v>
      </c>
      <c r="AF4" s="34">
        <v>0.0</v>
      </c>
      <c r="AG4" s="34">
        <v>0.0</v>
      </c>
      <c r="AH4" s="34">
        <v>0.0</v>
      </c>
      <c r="AI4" s="34">
        <v>0.0</v>
      </c>
      <c r="AJ4" s="33" t="s">
        <v>399</v>
      </c>
      <c r="AK4" s="36"/>
      <c r="AL4" s="36"/>
      <c r="AM4" s="36"/>
      <c r="AN4" s="36"/>
      <c r="AO4" s="36"/>
      <c r="AP4" s="36"/>
      <c r="AQ4" s="36" t="s">
        <v>227</v>
      </c>
      <c r="AR4" s="36"/>
      <c r="AS4" s="36" t="s">
        <v>236</v>
      </c>
      <c r="AT4" s="36"/>
      <c r="AU4" s="36">
        <v>45.0</v>
      </c>
      <c r="AV4" s="36">
        <v>3.0</v>
      </c>
      <c r="AW4" s="36" t="s">
        <v>229</v>
      </c>
      <c r="AX4" s="36"/>
      <c r="AY4" s="36" t="s">
        <v>238</v>
      </c>
      <c r="AZ4" s="36" t="s">
        <v>277</v>
      </c>
      <c r="BA4" s="36"/>
      <c r="BB4" s="36"/>
      <c r="BC4" s="36"/>
      <c r="BD4" s="36"/>
      <c r="BE4" s="36" t="s">
        <v>265</v>
      </c>
      <c r="BF4" s="36" t="s">
        <v>266</v>
      </c>
      <c r="BG4" s="36">
        <v>90.0</v>
      </c>
      <c r="BH4" s="36">
        <v>50.0</v>
      </c>
      <c r="BI4" s="36">
        <v>90.0</v>
      </c>
      <c r="BJ4" s="36">
        <v>90.0</v>
      </c>
      <c r="BK4" s="36">
        <v>90.0</v>
      </c>
      <c r="BL4" s="36">
        <v>100.0</v>
      </c>
      <c r="BM4" s="36">
        <v>50.0</v>
      </c>
      <c r="BN4" s="36">
        <v>100.0</v>
      </c>
      <c r="BO4" s="36">
        <v>50.0</v>
      </c>
      <c r="BP4" s="36">
        <v>100.0</v>
      </c>
      <c r="BQ4" s="36">
        <v>75.0</v>
      </c>
      <c r="BR4" s="36" t="s">
        <v>225</v>
      </c>
      <c r="BS4" s="36" t="s">
        <v>278</v>
      </c>
      <c r="BT4" s="36" t="s">
        <v>240</v>
      </c>
      <c r="BU4" s="36"/>
      <c r="BV4" s="36" t="s">
        <v>279</v>
      </c>
      <c r="BW4" s="36" t="s">
        <v>280</v>
      </c>
      <c r="BX4" s="36">
        <v>70.0</v>
      </c>
      <c r="BY4" s="36">
        <v>50.0</v>
      </c>
      <c r="BZ4" s="36">
        <v>90.0</v>
      </c>
      <c r="CA4" s="36">
        <v>90.0</v>
      </c>
      <c r="CB4" s="36">
        <v>90.0</v>
      </c>
      <c r="CC4" s="36">
        <v>70.0</v>
      </c>
      <c r="CD4" s="36">
        <v>70.0</v>
      </c>
      <c r="CE4" s="36">
        <v>90.0</v>
      </c>
      <c r="CF4" s="36">
        <v>90.0</v>
      </c>
      <c r="CG4" s="36">
        <v>30.0</v>
      </c>
      <c r="CH4" s="36">
        <v>30.0</v>
      </c>
      <c r="CI4" s="36">
        <v>70.0</v>
      </c>
      <c r="CJ4" s="36">
        <v>90.0</v>
      </c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</row>
    <row r="5">
      <c r="A5">
        <v>13.0</v>
      </c>
      <c r="B5" s="36">
        <v>0.0</v>
      </c>
      <c r="C5" s="34" t="s">
        <v>221</v>
      </c>
      <c r="D5" s="33" t="s">
        <v>221</v>
      </c>
      <c r="E5" s="34" t="s">
        <v>221</v>
      </c>
      <c r="F5" s="34" t="s">
        <v>222</v>
      </c>
      <c r="G5" s="34" t="s">
        <v>222</v>
      </c>
      <c r="H5" s="34" t="s">
        <v>222</v>
      </c>
      <c r="I5" s="35">
        <v>1.0</v>
      </c>
      <c r="J5" s="34">
        <v>0.0</v>
      </c>
      <c r="K5" s="34">
        <v>0.0</v>
      </c>
      <c r="L5" s="34">
        <v>0.0</v>
      </c>
      <c r="M5" s="34">
        <v>0.0</v>
      </c>
      <c r="N5" s="34">
        <v>0.0</v>
      </c>
      <c r="O5" s="34">
        <v>0.0</v>
      </c>
      <c r="P5" s="34">
        <v>0.0</v>
      </c>
      <c r="Q5" s="36">
        <v>1.0</v>
      </c>
      <c r="R5" s="34">
        <v>0.0</v>
      </c>
      <c r="S5" s="34">
        <v>0.0</v>
      </c>
      <c r="T5" s="34">
        <v>0.0</v>
      </c>
      <c r="U5" s="34">
        <v>0.0</v>
      </c>
      <c r="V5" s="34">
        <v>0.0</v>
      </c>
      <c r="W5" s="34">
        <v>0.0</v>
      </c>
      <c r="X5" s="34">
        <v>0.0</v>
      </c>
      <c r="Y5" s="34">
        <v>0.0</v>
      </c>
      <c r="Z5" s="34">
        <v>0.0</v>
      </c>
      <c r="AA5" s="34">
        <v>0.0</v>
      </c>
      <c r="AB5" s="34">
        <v>0.0</v>
      </c>
      <c r="AC5" s="34">
        <v>0.0</v>
      </c>
      <c r="AD5" s="34">
        <v>0.0</v>
      </c>
      <c r="AE5" s="34">
        <v>0.0</v>
      </c>
      <c r="AF5" s="34">
        <v>0.0</v>
      </c>
      <c r="AG5" s="34">
        <v>0.0</v>
      </c>
      <c r="AH5" s="34">
        <v>0.0</v>
      </c>
      <c r="AI5" s="34">
        <v>0.0</v>
      </c>
      <c r="AJ5" s="35" t="s">
        <v>250</v>
      </c>
      <c r="AK5" s="36"/>
      <c r="AL5" s="36" t="s">
        <v>248</v>
      </c>
      <c r="AM5" s="36">
        <v>50.0</v>
      </c>
      <c r="AN5" s="36">
        <v>10.0</v>
      </c>
      <c r="AO5" s="36" t="s">
        <v>239</v>
      </c>
      <c r="AP5" s="36"/>
      <c r="AQ5" s="36" t="s">
        <v>235</v>
      </c>
      <c r="AR5" s="36"/>
      <c r="AS5" s="36" t="s">
        <v>236</v>
      </c>
      <c r="AT5" s="36"/>
      <c r="AU5" s="36">
        <v>34.0</v>
      </c>
      <c r="AV5" s="36">
        <v>3.0</v>
      </c>
      <c r="AW5" s="36" t="s">
        <v>237</v>
      </c>
      <c r="AX5" s="36"/>
      <c r="AY5" s="36" t="s">
        <v>238</v>
      </c>
      <c r="AZ5" s="36" t="s">
        <v>230</v>
      </c>
      <c r="BA5" s="36" t="s">
        <v>239</v>
      </c>
      <c r="BB5" s="36"/>
      <c r="BC5" s="36" t="s">
        <v>260</v>
      </c>
      <c r="BD5" s="36"/>
      <c r="BE5" s="36" t="s">
        <v>255</v>
      </c>
      <c r="BF5" s="36" t="s">
        <v>262</v>
      </c>
      <c r="BG5" s="36">
        <v>90.0</v>
      </c>
      <c r="BH5" s="36">
        <v>90.0</v>
      </c>
      <c r="BI5" s="36">
        <v>90.0</v>
      </c>
      <c r="BJ5" s="36">
        <v>100.0</v>
      </c>
      <c r="BK5" s="36">
        <v>100.0</v>
      </c>
      <c r="BL5" s="36">
        <v>90.0</v>
      </c>
      <c r="BM5" s="36">
        <v>70.0</v>
      </c>
      <c r="BN5" s="36">
        <v>80.0</v>
      </c>
      <c r="BO5" s="36">
        <v>80.0</v>
      </c>
      <c r="BP5" s="36">
        <v>90.0</v>
      </c>
      <c r="BQ5" s="36">
        <v>100.0</v>
      </c>
      <c r="BR5" s="36" t="s">
        <v>239</v>
      </c>
      <c r="BS5" s="36"/>
      <c r="BT5" s="36" t="s">
        <v>260</v>
      </c>
      <c r="BU5" s="36"/>
      <c r="BV5" s="36" t="s">
        <v>255</v>
      </c>
      <c r="BW5" s="36" t="s">
        <v>262</v>
      </c>
      <c r="BX5" s="36">
        <v>90.0</v>
      </c>
      <c r="BY5" s="36">
        <v>90.0</v>
      </c>
      <c r="BZ5" s="36">
        <v>90.0</v>
      </c>
      <c r="CA5" s="36">
        <v>100.0</v>
      </c>
      <c r="CB5" s="36">
        <v>100.0</v>
      </c>
      <c r="CC5" s="36">
        <v>90.0</v>
      </c>
      <c r="CD5" s="36">
        <v>100.0</v>
      </c>
      <c r="CE5" s="36">
        <v>80.0</v>
      </c>
      <c r="CF5" s="36">
        <v>70.0</v>
      </c>
      <c r="CG5" s="36">
        <v>80.0</v>
      </c>
      <c r="CH5" s="36">
        <v>90.0</v>
      </c>
      <c r="CI5" s="36">
        <v>90.0</v>
      </c>
      <c r="CJ5" s="36">
        <v>100.0</v>
      </c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</row>
    <row r="6">
      <c r="A6">
        <v>15.0</v>
      </c>
      <c r="B6" s="36">
        <v>0.0</v>
      </c>
      <c r="C6" s="34" t="s">
        <v>221</v>
      </c>
      <c r="D6" s="33" t="s">
        <v>221</v>
      </c>
      <c r="E6" s="34" t="s">
        <v>221</v>
      </c>
      <c r="F6" s="34" t="s">
        <v>221</v>
      </c>
      <c r="G6" s="34" t="s">
        <v>222</v>
      </c>
      <c r="H6" s="34" t="s">
        <v>222</v>
      </c>
      <c r="I6" s="35">
        <v>1.0</v>
      </c>
      <c r="J6" s="34">
        <v>0.0</v>
      </c>
      <c r="K6" s="34">
        <v>0.0</v>
      </c>
      <c r="L6" s="34">
        <v>0.0</v>
      </c>
      <c r="M6" s="34">
        <v>0.0</v>
      </c>
      <c r="N6" s="34">
        <v>0.0</v>
      </c>
      <c r="O6" s="36">
        <v>1.0</v>
      </c>
      <c r="P6" s="34">
        <v>0.0</v>
      </c>
      <c r="Q6" s="36">
        <v>1.0</v>
      </c>
      <c r="R6" s="34">
        <v>0.0</v>
      </c>
      <c r="S6" s="34">
        <v>0.0</v>
      </c>
      <c r="T6" s="34">
        <v>0.0</v>
      </c>
      <c r="U6" s="34">
        <v>0.0</v>
      </c>
      <c r="V6" s="36">
        <v>1.0</v>
      </c>
      <c r="W6" s="34">
        <v>0.0</v>
      </c>
      <c r="X6" s="34">
        <v>0.0</v>
      </c>
      <c r="Y6" s="34">
        <v>0.0</v>
      </c>
      <c r="Z6" s="34">
        <v>0.0</v>
      </c>
      <c r="AA6" s="34">
        <v>0.0</v>
      </c>
      <c r="AB6" s="34">
        <v>0.0</v>
      </c>
      <c r="AC6" s="34">
        <v>0.0</v>
      </c>
      <c r="AD6" s="34">
        <v>0.0</v>
      </c>
      <c r="AE6" s="34">
        <v>0.0</v>
      </c>
      <c r="AF6" s="34">
        <v>0.0</v>
      </c>
      <c r="AG6" s="34">
        <v>0.0</v>
      </c>
      <c r="AH6" s="34">
        <v>0.0</v>
      </c>
      <c r="AI6" s="34">
        <v>0.0</v>
      </c>
      <c r="AJ6" s="33" t="s">
        <v>399</v>
      </c>
      <c r="AK6" s="36"/>
      <c r="AL6" s="36" t="s">
        <v>248</v>
      </c>
      <c r="AM6" s="36">
        <v>45.0</v>
      </c>
      <c r="AN6" s="36">
        <v>7.0</v>
      </c>
      <c r="AO6" s="36" t="s">
        <v>239</v>
      </c>
      <c r="AP6" s="36"/>
      <c r="AQ6" s="36" t="s">
        <v>235</v>
      </c>
      <c r="AR6" s="36"/>
      <c r="AS6" s="36" t="s">
        <v>236</v>
      </c>
      <c r="AT6" s="36"/>
      <c r="AU6" s="36"/>
      <c r="AV6" s="36">
        <v>4.0</v>
      </c>
      <c r="AW6" s="36" t="s">
        <v>237</v>
      </c>
      <c r="AX6" s="36"/>
      <c r="AY6" s="36"/>
      <c r="AZ6" s="36"/>
      <c r="BA6" s="36" t="s">
        <v>239</v>
      </c>
      <c r="BB6" s="36"/>
      <c r="BC6" s="36" t="s">
        <v>260</v>
      </c>
      <c r="BD6" s="36"/>
      <c r="BE6" s="36" t="s">
        <v>265</v>
      </c>
      <c r="BF6" s="36" t="s">
        <v>256</v>
      </c>
      <c r="BG6" s="36">
        <v>80.0</v>
      </c>
      <c r="BH6" s="36">
        <v>60.0</v>
      </c>
      <c r="BI6" s="36">
        <v>80.0</v>
      </c>
      <c r="BJ6" s="36">
        <v>80.0</v>
      </c>
      <c r="BK6" s="36">
        <v>90.0</v>
      </c>
      <c r="BL6" s="36">
        <v>90.0</v>
      </c>
      <c r="BM6" s="36">
        <v>40.0</v>
      </c>
      <c r="BN6" s="36">
        <v>40.0</v>
      </c>
      <c r="BO6" s="36">
        <v>40.0</v>
      </c>
      <c r="BP6" s="36">
        <v>80.0</v>
      </c>
      <c r="BQ6" s="36">
        <v>80.0</v>
      </c>
      <c r="BR6" s="36" t="s">
        <v>239</v>
      </c>
      <c r="BS6" s="36"/>
      <c r="BT6" s="36" t="s">
        <v>260</v>
      </c>
      <c r="BU6" s="36"/>
      <c r="BV6" s="36" t="s">
        <v>261</v>
      </c>
      <c r="BW6" s="36" t="s">
        <v>286</v>
      </c>
      <c r="BX6" s="36">
        <v>70.0</v>
      </c>
      <c r="BY6" s="36">
        <v>60.0</v>
      </c>
      <c r="BZ6" s="36">
        <v>80.0</v>
      </c>
      <c r="CA6" s="36">
        <v>70.0</v>
      </c>
      <c r="CB6" s="36">
        <v>70.0</v>
      </c>
      <c r="CC6" s="36">
        <v>60.0</v>
      </c>
      <c r="CD6" s="36">
        <v>80.0</v>
      </c>
      <c r="CE6" s="36">
        <v>60.0</v>
      </c>
      <c r="CF6" s="36">
        <v>60.0</v>
      </c>
      <c r="CG6" s="36">
        <v>80.0</v>
      </c>
      <c r="CH6" s="36">
        <v>50.0</v>
      </c>
      <c r="CI6" s="36">
        <v>80.0</v>
      </c>
      <c r="CJ6" s="36">
        <v>80.0</v>
      </c>
      <c r="CK6" s="36" t="s">
        <v>239</v>
      </c>
      <c r="CL6" s="36"/>
      <c r="CM6" s="36" t="s">
        <v>260</v>
      </c>
      <c r="CN6" s="36"/>
      <c r="CO6" s="36" t="s">
        <v>279</v>
      </c>
      <c r="CP6" s="36" t="s">
        <v>280</v>
      </c>
      <c r="CQ6" s="36">
        <v>80.0</v>
      </c>
      <c r="CR6" s="36">
        <v>50.0</v>
      </c>
      <c r="CS6" s="36">
        <v>80.0</v>
      </c>
      <c r="CT6" s="36">
        <v>80.0</v>
      </c>
      <c r="CU6" s="36">
        <v>90.0</v>
      </c>
      <c r="CV6" s="36">
        <v>100.0</v>
      </c>
      <c r="CW6" s="36">
        <v>70.0</v>
      </c>
      <c r="CX6" s="36">
        <v>90.0</v>
      </c>
      <c r="CY6" s="36">
        <v>80.0</v>
      </c>
      <c r="CZ6" s="36">
        <v>70.0</v>
      </c>
      <c r="DA6" s="36">
        <v>90.0</v>
      </c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</row>
    <row r="7">
      <c r="A7">
        <v>16.0</v>
      </c>
      <c r="B7" s="36">
        <v>0.0</v>
      </c>
      <c r="C7" s="34" t="s">
        <v>221</v>
      </c>
      <c r="D7" s="33" t="s">
        <v>222</v>
      </c>
      <c r="E7" s="34" t="s">
        <v>222</v>
      </c>
      <c r="F7" s="34" t="s">
        <v>222</v>
      </c>
      <c r="G7" s="34" t="s">
        <v>222</v>
      </c>
      <c r="H7" s="34" t="s">
        <v>221</v>
      </c>
      <c r="I7" s="33">
        <v>0.0</v>
      </c>
      <c r="J7" s="34">
        <v>0.0</v>
      </c>
      <c r="K7" s="34">
        <v>0.0</v>
      </c>
      <c r="L7" s="34">
        <v>0.0</v>
      </c>
      <c r="M7" s="34">
        <v>0.0</v>
      </c>
      <c r="N7" s="36">
        <v>1.0</v>
      </c>
      <c r="O7" s="34">
        <v>0.0</v>
      </c>
      <c r="P7" s="34">
        <v>0.0</v>
      </c>
      <c r="Q7" s="34">
        <v>0.0</v>
      </c>
      <c r="R7" s="34">
        <v>0.0</v>
      </c>
      <c r="S7" s="34">
        <v>0.0</v>
      </c>
      <c r="T7" s="34">
        <v>0.0</v>
      </c>
      <c r="U7" s="34">
        <v>0.0</v>
      </c>
      <c r="V7" s="34">
        <v>0.0</v>
      </c>
      <c r="W7" s="34">
        <v>0.0</v>
      </c>
      <c r="X7" s="34">
        <v>0.0</v>
      </c>
      <c r="Y7" s="34">
        <v>0.0</v>
      </c>
      <c r="Z7" s="34">
        <v>0.0</v>
      </c>
      <c r="AA7" s="34">
        <v>0.0</v>
      </c>
      <c r="AB7" s="34">
        <v>0.0</v>
      </c>
      <c r="AC7" s="34">
        <v>0.0</v>
      </c>
      <c r="AD7" s="34">
        <v>0.0</v>
      </c>
      <c r="AE7" s="34">
        <v>0.0</v>
      </c>
      <c r="AF7" s="34">
        <v>0.0</v>
      </c>
      <c r="AG7" s="34">
        <v>0.0</v>
      </c>
      <c r="AH7" s="34">
        <v>0.0</v>
      </c>
      <c r="AI7" s="36">
        <v>1.0</v>
      </c>
      <c r="AJ7" s="35" t="s">
        <v>225</v>
      </c>
      <c r="AK7" s="36"/>
      <c r="AL7" s="36" t="s">
        <v>248</v>
      </c>
      <c r="AM7" s="36">
        <v>15.0</v>
      </c>
      <c r="AN7" s="36">
        <v>0.0</v>
      </c>
      <c r="AO7" s="36"/>
      <c r="AP7" s="36" t="s">
        <v>287</v>
      </c>
      <c r="AQ7" s="36" t="s">
        <v>227</v>
      </c>
      <c r="AR7" s="36"/>
      <c r="AS7" s="36" t="s">
        <v>236</v>
      </c>
      <c r="AT7" s="36"/>
      <c r="AU7" s="36">
        <v>24.0</v>
      </c>
      <c r="AV7" s="36">
        <v>2.0</v>
      </c>
      <c r="AW7" s="36" t="s">
        <v>288</v>
      </c>
      <c r="AX7" s="36"/>
      <c r="AY7" s="36" t="s">
        <v>249</v>
      </c>
      <c r="AZ7" s="36" t="s">
        <v>249</v>
      </c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 t="s">
        <v>261</v>
      </c>
      <c r="BW7" s="36" t="s">
        <v>256</v>
      </c>
      <c r="BX7" s="36">
        <v>75.0</v>
      </c>
      <c r="BY7" s="36">
        <v>70.0</v>
      </c>
      <c r="BZ7" s="36">
        <v>75.0</v>
      </c>
      <c r="CA7" s="36">
        <v>75.0</v>
      </c>
      <c r="CB7" s="36">
        <v>70.0</v>
      </c>
      <c r="CC7" s="36">
        <v>50.0</v>
      </c>
      <c r="CD7" s="36">
        <v>70.0</v>
      </c>
      <c r="CE7" s="36">
        <v>70.0</v>
      </c>
      <c r="CF7" s="36">
        <v>60.0</v>
      </c>
      <c r="CG7" s="36">
        <v>75.0</v>
      </c>
      <c r="CH7" s="36">
        <v>70.0</v>
      </c>
      <c r="CI7" s="36">
        <v>60.0</v>
      </c>
      <c r="CJ7" s="36">
        <v>75.0</v>
      </c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 t="s">
        <v>254</v>
      </c>
      <c r="DS7" s="36"/>
      <c r="DT7" s="36" t="s">
        <v>240</v>
      </c>
      <c r="DU7" s="36"/>
      <c r="DV7" s="36" t="s">
        <v>261</v>
      </c>
      <c r="DW7" s="36" t="s">
        <v>241</v>
      </c>
      <c r="DX7" s="36">
        <v>85.0</v>
      </c>
      <c r="DY7" s="36">
        <v>85.0</v>
      </c>
      <c r="DZ7" s="36">
        <v>85.0</v>
      </c>
      <c r="EA7" s="36">
        <v>85.0</v>
      </c>
      <c r="EB7" s="36">
        <v>85.0</v>
      </c>
      <c r="EC7" s="36">
        <v>85.0</v>
      </c>
      <c r="ED7" s="36">
        <v>85.0</v>
      </c>
      <c r="EE7" s="36">
        <v>85.0</v>
      </c>
      <c r="EF7" s="36">
        <v>85.0</v>
      </c>
      <c r="EG7" s="36">
        <v>85.0</v>
      </c>
    </row>
    <row r="8">
      <c r="A8">
        <v>17.0</v>
      </c>
      <c r="B8" s="36">
        <v>0.0</v>
      </c>
      <c r="C8" s="34" t="s">
        <v>221</v>
      </c>
      <c r="D8" s="33" t="s">
        <v>221</v>
      </c>
      <c r="E8" s="34" t="s">
        <v>221</v>
      </c>
      <c r="F8" s="34" t="s">
        <v>222</v>
      </c>
      <c r="G8" s="34" t="s">
        <v>222</v>
      </c>
      <c r="H8" s="34" t="s">
        <v>221</v>
      </c>
      <c r="I8" s="33">
        <v>0.0</v>
      </c>
      <c r="J8" s="34">
        <v>0.0</v>
      </c>
      <c r="K8" s="34">
        <v>0.0</v>
      </c>
      <c r="L8" s="34">
        <v>0.0</v>
      </c>
      <c r="M8" s="34">
        <v>0.0</v>
      </c>
      <c r="N8" s="34">
        <v>0.0</v>
      </c>
      <c r="O8" s="36">
        <v>1.0</v>
      </c>
      <c r="P8" s="34">
        <v>0.0</v>
      </c>
      <c r="Q8" s="36">
        <v>1.0</v>
      </c>
      <c r="R8" s="34">
        <v>0.0</v>
      </c>
      <c r="S8" s="34">
        <v>0.0</v>
      </c>
      <c r="T8" s="34">
        <v>0.0</v>
      </c>
      <c r="U8" s="34">
        <v>0.0</v>
      </c>
      <c r="V8" s="34">
        <v>0.0</v>
      </c>
      <c r="W8" s="34">
        <v>0.0</v>
      </c>
      <c r="X8" s="34">
        <v>0.0</v>
      </c>
      <c r="Y8" s="34">
        <v>0.0</v>
      </c>
      <c r="Z8" s="34">
        <v>0.0</v>
      </c>
      <c r="AA8" s="36">
        <v>1.0</v>
      </c>
      <c r="AB8" s="34">
        <v>0.0</v>
      </c>
      <c r="AC8" s="34">
        <v>0.0</v>
      </c>
      <c r="AD8" s="34">
        <v>0.0</v>
      </c>
      <c r="AE8" s="34">
        <v>0.0</v>
      </c>
      <c r="AF8" s="34">
        <v>0.0</v>
      </c>
      <c r="AG8" s="34">
        <v>0.0</v>
      </c>
      <c r="AH8" s="34">
        <v>0.0</v>
      </c>
      <c r="AI8" s="34">
        <v>0.0</v>
      </c>
      <c r="AJ8" s="35" t="s">
        <v>223</v>
      </c>
      <c r="AK8" s="36"/>
      <c r="AL8" s="36" t="s">
        <v>248</v>
      </c>
      <c r="AM8" s="36">
        <v>10.0</v>
      </c>
      <c r="AN8" s="36">
        <v>0.0</v>
      </c>
      <c r="AO8" s="36" t="s">
        <v>239</v>
      </c>
      <c r="AP8" s="36"/>
      <c r="AQ8" s="36" t="s">
        <v>235</v>
      </c>
      <c r="AR8" s="36"/>
      <c r="AS8" s="36" t="s">
        <v>236</v>
      </c>
      <c r="AT8" s="36"/>
      <c r="AU8" s="36">
        <v>34.0</v>
      </c>
      <c r="AV8" s="36">
        <v>9.0</v>
      </c>
      <c r="AW8" s="36" t="s">
        <v>237</v>
      </c>
      <c r="AX8" s="36"/>
      <c r="AY8" s="36" t="s">
        <v>230</v>
      </c>
      <c r="AZ8" s="36" t="s">
        <v>277</v>
      </c>
      <c r="BA8" s="36" t="s">
        <v>225</v>
      </c>
      <c r="BB8" s="36" t="s">
        <v>289</v>
      </c>
      <c r="BC8" s="36" t="s">
        <v>225</v>
      </c>
      <c r="BD8" s="36" t="s">
        <v>289</v>
      </c>
      <c r="BE8" s="36" t="s">
        <v>255</v>
      </c>
      <c r="BF8" s="36" t="s">
        <v>256</v>
      </c>
      <c r="BG8" s="36">
        <v>90.0</v>
      </c>
      <c r="BH8" s="36">
        <v>50.0</v>
      </c>
      <c r="BI8" s="36">
        <v>90.0</v>
      </c>
      <c r="BJ8" s="36">
        <v>80.0</v>
      </c>
      <c r="BK8" s="36">
        <v>80.0</v>
      </c>
      <c r="BL8" s="36">
        <v>80.0</v>
      </c>
      <c r="BM8" s="36">
        <v>70.0</v>
      </c>
      <c r="BN8" s="36">
        <v>80.0</v>
      </c>
      <c r="BO8" s="36">
        <v>60.0</v>
      </c>
      <c r="BP8" s="36">
        <v>80.0</v>
      </c>
      <c r="BQ8" s="36">
        <v>80.0</v>
      </c>
      <c r="BR8" s="36" t="s">
        <v>225</v>
      </c>
      <c r="BS8" s="36" t="s">
        <v>292</v>
      </c>
      <c r="BT8" s="36" t="s">
        <v>225</v>
      </c>
      <c r="BU8" s="36" t="s">
        <v>292</v>
      </c>
      <c r="BV8" s="36" t="s">
        <v>261</v>
      </c>
      <c r="BW8" s="36" t="s">
        <v>286</v>
      </c>
      <c r="BX8" s="36">
        <v>70.0</v>
      </c>
      <c r="BY8" s="36">
        <v>50.0</v>
      </c>
      <c r="BZ8" s="36">
        <v>90.0</v>
      </c>
      <c r="CA8" s="36">
        <v>90.0</v>
      </c>
      <c r="CB8" s="36">
        <v>70.0</v>
      </c>
      <c r="CC8" s="36">
        <v>55.0</v>
      </c>
      <c r="CD8" s="36">
        <v>70.0</v>
      </c>
      <c r="CE8" s="36">
        <v>70.0</v>
      </c>
      <c r="CF8" s="36">
        <v>40.0</v>
      </c>
      <c r="CG8" s="36">
        <v>60.0</v>
      </c>
      <c r="CH8" s="36">
        <v>30.0</v>
      </c>
      <c r="CI8" s="36">
        <v>70.0</v>
      </c>
      <c r="CJ8" s="36">
        <v>80.0</v>
      </c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 t="s">
        <v>239</v>
      </c>
      <c r="DC8" s="36"/>
      <c r="DD8" s="36" t="s">
        <v>293</v>
      </c>
      <c r="DE8" s="36"/>
      <c r="DF8" s="36" t="s">
        <v>261</v>
      </c>
      <c r="DG8" s="36" t="s">
        <v>286</v>
      </c>
      <c r="DH8" s="36">
        <v>79.0</v>
      </c>
      <c r="DI8" s="36">
        <v>60.0</v>
      </c>
      <c r="DJ8" s="36">
        <v>70.0</v>
      </c>
      <c r="DK8" s="36">
        <v>70.0</v>
      </c>
      <c r="DL8" s="36">
        <v>70.0</v>
      </c>
      <c r="DM8" s="36">
        <v>60.0</v>
      </c>
      <c r="DN8" s="36">
        <v>60.0</v>
      </c>
      <c r="DO8" s="36">
        <v>70.0</v>
      </c>
      <c r="DP8" s="36">
        <v>90.0</v>
      </c>
      <c r="DQ8" s="36">
        <v>70.0</v>
      </c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</row>
    <row r="9">
      <c r="A9">
        <v>18.0</v>
      </c>
      <c r="B9" s="36">
        <v>1.0</v>
      </c>
      <c r="C9" s="34" t="s">
        <v>221</v>
      </c>
      <c r="D9" s="33" t="s">
        <v>221</v>
      </c>
      <c r="E9" s="34" t="s">
        <v>221</v>
      </c>
      <c r="F9" s="34" t="s">
        <v>222</v>
      </c>
      <c r="G9" s="34" t="s">
        <v>222</v>
      </c>
      <c r="H9" s="34" t="s">
        <v>221</v>
      </c>
      <c r="I9" s="33">
        <v>0.0</v>
      </c>
      <c r="J9" s="34">
        <v>0.0</v>
      </c>
      <c r="K9" s="34">
        <v>0.0</v>
      </c>
      <c r="L9" s="34">
        <v>0.0</v>
      </c>
      <c r="M9" s="36">
        <v>1.0</v>
      </c>
      <c r="N9" s="34">
        <v>0.0</v>
      </c>
      <c r="O9" s="36">
        <v>1.0</v>
      </c>
      <c r="P9" s="36">
        <v>1.0</v>
      </c>
      <c r="Q9" s="34">
        <v>0.0</v>
      </c>
      <c r="R9" s="34">
        <v>0.0</v>
      </c>
      <c r="S9" s="34">
        <v>0.0</v>
      </c>
      <c r="T9" s="34">
        <v>0.0</v>
      </c>
      <c r="U9" s="34">
        <v>0.0</v>
      </c>
      <c r="V9" s="34">
        <v>0.0</v>
      </c>
      <c r="W9" s="34">
        <v>0.0</v>
      </c>
      <c r="X9" s="34">
        <v>0.0</v>
      </c>
      <c r="Y9" s="34">
        <v>0.0</v>
      </c>
      <c r="Z9" s="34">
        <v>0.0</v>
      </c>
      <c r="AA9" s="34">
        <v>0.0</v>
      </c>
      <c r="AB9" s="34">
        <v>0.0</v>
      </c>
      <c r="AC9" s="34">
        <v>0.0</v>
      </c>
      <c r="AD9" s="36">
        <v>1.0</v>
      </c>
      <c r="AE9" s="34">
        <v>0.0</v>
      </c>
      <c r="AF9" s="34">
        <v>0.0</v>
      </c>
      <c r="AG9" s="34">
        <v>0.0</v>
      </c>
      <c r="AH9" s="34">
        <v>0.0</v>
      </c>
      <c r="AI9" s="34">
        <v>0.0</v>
      </c>
      <c r="AJ9" s="35" t="s">
        <v>304</v>
      </c>
      <c r="AK9" s="36"/>
      <c r="AL9" s="36" t="s">
        <v>224</v>
      </c>
      <c r="AM9" s="36">
        <v>200.0</v>
      </c>
      <c r="AN9" s="36">
        <v>40.0</v>
      </c>
      <c r="AO9" s="36" t="s">
        <v>239</v>
      </c>
      <c r="AP9" s="36"/>
      <c r="AQ9" s="36" t="s">
        <v>235</v>
      </c>
      <c r="AR9" s="36"/>
      <c r="AS9" s="36" t="s">
        <v>236</v>
      </c>
      <c r="AT9" s="36"/>
      <c r="AU9" s="36">
        <v>28.0</v>
      </c>
      <c r="AV9" s="36">
        <v>7.0</v>
      </c>
      <c r="AW9" s="36" t="s">
        <v>316</v>
      </c>
      <c r="AX9" s="36"/>
      <c r="AY9" s="36" t="s">
        <v>245</v>
      </c>
      <c r="AZ9" s="36" t="s">
        <v>238</v>
      </c>
      <c r="BA9" s="36"/>
      <c r="BB9" s="36"/>
      <c r="BC9" s="36" t="s">
        <v>285</v>
      </c>
      <c r="BD9" s="36"/>
      <c r="BE9" s="36" t="s">
        <v>224</v>
      </c>
      <c r="BF9" s="36" t="s">
        <v>241</v>
      </c>
      <c r="BG9" s="36">
        <v>90.0</v>
      </c>
      <c r="BH9" s="36">
        <v>70.0</v>
      </c>
      <c r="BI9" s="36">
        <v>70.0</v>
      </c>
      <c r="BJ9" s="36">
        <v>70.0</v>
      </c>
      <c r="BK9" s="36">
        <v>80.0</v>
      </c>
      <c r="BL9" s="36">
        <v>90.0</v>
      </c>
      <c r="BM9" s="36">
        <v>90.0</v>
      </c>
      <c r="BN9" s="36">
        <v>40.0</v>
      </c>
      <c r="BO9" s="36">
        <v>60.0</v>
      </c>
      <c r="BP9" s="36">
        <v>80.0</v>
      </c>
      <c r="BQ9" s="36">
        <v>90.0</v>
      </c>
      <c r="BR9" s="36" t="s">
        <v>239</v>
      </c>
      <c r="BS9" s="36"/>
      <c r="BT9" s="36" t="s">
        <v>285</v>
      </c>
      <c r="BU9" s="36"/>
      <c r="BV9" s="36" t="s">
        <v>224</v>
      </c>
      <c r="BW9" s="36" t="s">
        <v>266</v>
      </c>
      <c r="BX9" s="36">
        <v>90.0</v>
      </c>
      <c r="BY9" s="36">
        <v>80.0</v>
      </c>
      <c r="BZ9" s="36">
        <v>90.0</v>
      </c>
      <c r="CA9" s="36">
        <v>90.0</v>
      </c>
      <c r="CB9" s="36">
        <v>95.0</v>
      </c>
      <c r="CC9" s="36">
        <v>100.0</v>
      </c>
      <c r="CD9" s="36">
        <v>100.0</v>
      </c>
      <c r="CE9" s="36">
        <v>75.0</v>
      </c>
      <c r="CF9" s="36">
        <v>80.0</v>
      </c>
      <c r="CG9" s="36">
        <v>65.0</v>
      </c>
      <c r="CH9" s="36">
        <v>75.0</v>
      </c>
      <c r="CI9" s="36">
        <v>80.0</v>
      </c>
      <c r="CJ9" s="36">
        <v>100.0</v>
      </c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 t="s">
        <v>254</v>
      </c>
      <c r="DS9" s="36"/>
      <c r="DT9" s="36" t="s">
        <v>240</v>
      </c>
      <c r="DU9" s="36"/>
      <c r="DV9" s="36" t="s">
        <v>279</v>
      </c>
      <c r="DW9" s="36" t="s">
        <v>286</v>
      </c>
      <c r="DX9" s="36">
        <v>70.0</v>
      </c>
      <c r="DY9" s="36">
        <v>90.0</v>
      </c>
      <c r="DZ9" s="36">
        <v>75.0</v>
      </c>
      <c r="EA9" s="36">
        <v>70.0</v>
      </c>
      <c r="EB9" s="36">
        <v>75.0</v>
      </c>
      <c r="EC9" s="36">
        <v>70.0</v>
      </c>
      <c r="ED9" s="36">
        <v>90.0</v>
      </c>
      <c r="EE9" s="36">
        <v>90.0</v>
      </c>
      <c r="EF9" s="36">
        <v>70.0</v>
      </c>
      <c r="EG9" s="36">
        <v>80.0</v>
      </c>
    </row>
    <row r="10">
      <c r="A10">
        <v>20.0</v>
      </c>
      <c r="B10" s="36">
        <v>0.0</v>
      </c>
      <c r="C10" s="34" t="s">
        <v>221</v>
      </c>
      <c r="D10" s="33" t="s">
        <v>221</v>
      </c>
      <c r="E10" s="34" t="s">
        <v>221</v>
      </c>
      <c r="F10" s="34" t="s">
        <v>222</v>
      </c>
      <c r="G10" s="34" t="s">
        <v>222</v>
      </c>
      <c r="H10" s="34" t="s">
        <v>222</v>
      </c>
      <c r="I10" s="33">
        <v>0.0</v>
      </c>
      <c r="J10" s="34">
        <v>0.0</v>
      </c>
      <c r="K10" s="34">
        <v>0.0</v>
      </c>
      <c r="L10" s="34">
        <v>0.0</v>
      </c>
      <c r="M10" s="36">
        <v>1.0</v>
      </c>
      <c r="N10" s="34">
        <v>0.0</v>
      </c>
      <c r="O10" s="36">
        <v>1.0</v>
      </c>
      <c r="P10" s="34">
        <v>0.0</v>
      </c>
      <c r="Q10" s="36">
        <v>1.0</v>
      </c>
      <c r="R10" s="34">
        <v>0.0</v>
      </c>
      <c r="S10" s="34">
        <v>0.0</v>
      </c>
      <c r="T10" s="34">
        <v>0.0</v>
      </c>
      <c r="U10" s="34">
        <v>0.0</v>
      </c>
      <c r="V10" s="34">
        <v>0.0</v>
      </c>
      <c r="W10" s="34">
        <v>0.0</v>
      </c>
      <c r="X10" s="34">
        <v>0.0</v>
      </c>
      <c r="Y10" s="34">
        <v>0.0</v>
      </c>
      <c r="Z10" s="34">
        <v>0.0</v>
      </c>
      <c r="AA10" s="34">
        <v>0.0</v>
      </c>
      <c r="AB10" s="34">
        <v>0.0</v>
      </c>
      <c r="AC10" s="34">
        <v>0.0</v>
      </c>
      <c r="AD10" s="34">
        <v>0.0</v>
      </c>
      <c r="AE10" s="34">
        <v>0.0</v>
      </c>
      <c r="AF10" s="34">
        <v>0.0</v>
      </c>
      <c r="AG10" s="34">
        <v>0.0</v>
      </c>
      <c r="AH10" s="34">
        <v>0.0</v>
      </c>
      <c r="AI10" s="34">
        <v>0.0</v>
      </c>
      <c r="AJ10" s="33" t="s">
        <v>399</v>
      </c>
      <c r="AK10" s="36"/>
      <c r="AL10" s="36" t="s">
        <v>224</v>
      </c>
      <c r="AM10" s="36">
        <v>15.0</v>
      </c>
      <c r="AN10" s="36">
        <v>5.0</v>
      </c>
      <c r="AO10" s="36" t="s">
        <v>239</v>
      </c>
      <c r="AP10" s="36"/>
      <c r="AQ10" s="36" t="s">
        <v>227</v>
      </c>
      <c r="AR10" s="36"/>
      <c r="AS10" s="36" t="s">
        <v>236</v>
      </c>
      <c r="AT10" s="36"/>
      <c r="AU10" s="36">
        <v>53.0</v>
      </c>
      <c r="AV10" s="36">
        <v>1.0</v>
      </c>
      <c r="AW10" s="36" t="s">
        <v>244</v>
      </c>
      <c r="AX10" s="36"/>
      <c r="AY10" s="36" t="s">
        <v>249</v>
      </c>
      <c r="AZ10" s="36" t="s">
        <v>249</v>
      </c>
      <c r="BA10" s="36" t="s">
        <v>239</v>
      </c>
      <c r="BB10" s="36"/>
      <c r="BC10" s="36"/>
      <c r="BD10" s="36"/>
      <c r="BE10" s="36" t="s">
        <v>265</v>
      </c>
      <c r="BF10" s="36" t="s">
        <v>266</v>
      </c>
      <c r="BG10" s="36">
        <v>70.0</v>
      </c>
      <c r="BH10" s="36">
        <v>50.0</v>
      </c>
      <c r="BI10" s="36">
        <v>70.0</v>
      </c>
      <c r="BJ10" s="36">
        <v>80.0</v>
      </c>
      <c r="BK10" s="36">
        <v>70.0</v>
      </c>
      <c r="BL10" s="36">
        <v>80.0</v>
      </c>
      <c r="BM10" s="36">
        <v>40.0</v>
      </c>
      <c r="BN10" s="36">
        <v>70.0</v>
      </c>
      <c r="BO10" s="36">
        <v>50.0</v>
      </c>
      <c r="BP10" s="36">
        <v>70.0</v>
      </c>
      <c r="BQ10" s="36">
        <v>80.0</v>
      </c>
      <c r="BR10" s="36" t="s">
        <v>239</v>
      </c>
      <c r="BS10" s="36"/>
      <c r="BT10" s="36"/>
      <c r="BU10" s="36"/>
      <c r="BV10" s="36" t="s">
        <v>265</v>
      </c>
      <c r="BW10" s="36" t="s">
        <v>256</v>
      </c>
      <c r="BX10" s="36">
        <v>90.0</v>
      </c>
      <c r="BY10" s="36">
        <v>70.0</v>
      </c>
      <c r="BZ10" s="36">
        <v>90.0</v>
      </c>
      <c r="CA10" s="36">
        <v>90.0</v>
      </c>
      <c r="CB10" s="36">
        <v>90.0</v>
      </c>
      <c r="CC10" s="36">
        <v>90.0</v>
      </c>
      <c r="CD10" s="36">
        <v>60.0</v>
      </c>
      <c r="CE10" s="36">
        <v>70.0</v>
      </c>
      <c r="CF10" s="36">
        <v>70.0</v>
      </c>
      <c r="CG10" s="36">
        <v>60.0</v>
      </c>
      <c r="CH10" s="36">
        <v>50.0</v>
      </c>
      <c r="CI10" s="36">
        <v>80.0</v>
      </c>
      <c r="CJ10" s="36">
        <v>50.0</v>
      </c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</row>
    <row r="11">
      <c r="A11">
        <v>21.0</v>
      </c>
      <c r="B11" s="36">
        <v>0.0</v>
      </c>
      <c r="C11" s="34" t="s">
        <v>221</v>
      </c>
      <c r="D11" s="33" t="s">
        <v>221</v>
      </c>
      <c r="E11" s="34" t="s">
        <v>221</v>
      </c>
      <c r="F11" s="34" t="s">
        <v>222</v>
      </c>
      <c r="G11" s="34" t="s">
        <v>222</v>
      </c>
      <c r="H11" s="34" t="s">
        <v>222</v>
      </c>
      <c r="I11" s="33">
        <v>0.0</v>
      </c>
      <c r="J11" s="34">
        <v>0.0</v>
      </c>
      <c r="K11" s="34">
        <v>0.0</v>
      </c>
      <c r="L11" s="34">
        <v>0.0</v>
      </c>
      <c r="M11" s="34">
        <v>0.0</v>
      </c>
      <c r="N11" s="36">
        <v>1.0</v>
      </c>
      <c r="O11" s="36">
        <v>1.0</v>
      </c>
      <c r="P11" s="36">
        <v>1.0</v>
      </c>
      <c r="Q11" s="36">
        <v>1.0</v>
      </c>
      <c r="R11" s="34">
        <v>0.0</v>
      </c>
      <c r="S11" s="34">
        <v>0.0</v>
      </c>
      <c r="T11" s="34">
        <v>0.0</v>
      </c>
      <c r="U11" s="34">
        <v>0.0</v>
      </c>
      <c r="V11" s="34">
        <v>0.0</v>
      </c>
      <c r="W11" s="34">
        <v>0.0</v>
      </c>
      <c r="X11" s="34">
        <v>0.0</v>
      </c>
      <c r="Y11" s="34">
        <v>0.0</v>
      </c>
      <c r="Z11" s="34">
        <v>0.0</v>
      </c>
      <c r="AA11" s="34">
        <v>0.0</v>
      </c>
      <c r="AB11" s="34">
        <v>0.0</v>
      </c>
      <c r="AC11" s="34">
        <v>0.0</v>
      </c>
      <c r="AD11" s="34">
        <v>0.0</v>
      </c>
      <c r="AE11" s="34">
        <v>0.0</v>
      </c>
      <c r="AF11" s="34">
        <v>0.0</v>
      </c>
      <c r="AG11" s="34">
        <v>0.0</v>
      </c>
      <c r="AH11" s="34">
        <v>0.0</v>
      </c>
      <c r="AI11" s="34">
        <v>0.0</v>
      </c>
      <c r="AJ11" s="35" t="s">
        <v>250</v>
      </c>
      <c r="AK11" s="36"/>
      <c r="AL11" s="36" t="s">
        <v>233</v>
      </c>
      <c r="AM11" s="36">
        <v>100.0</v>
      </c>
      <c r="AN11" s="36">
        <v>0.0</v>
      </c>
      <c r="AO11" s="36" t="s">
        <v>239</v>
      </c>
      <c r="AP11" s="36"/>
      <c r="AQ11" s="36" t="s">
        <v>235</v>
      </c>
      <c r="AR11" s="36"/>
      <c r="AS11" s="36" t="s">
        <v>236</v>
      </c>
      <c r="AT11" s="36"/>
      <c r="AU11" s="36">
        <v>30.0</v>
      </c>
      <c r="AV11" s="36">
        <v>1.0</v>
      </c>
      <c r="AW11" s="36" t="s">
        <v>237</v>
      </c>
      <c r="AX11" s="36"/>
      <c r="AY11" s="36" t="s">
        <v>238</v>
      </c>
      <c r="AZ11" s="36" t="s">
        <v>238</v>
      </c>
      <c r="BA11" s="36"/>
      <c r="BB11" s="36"/>
      <c r="BC11" s="36" t="s">
        <v>260</v>
      </c>
      <c r="BD11" s="36"/>
      <c r="BE11" s="36" t="s">
        <v>265</v>
      </c>
      <c r="BF11" s="36" t="s">
        <v>266</v>
      </c>
      <c r="BG11" s="36">
        <v>85.0</v>
      </c>
      <c r="BH11" s="36"/>
      <c r="BI11" s="36">
        <v>85.0</v>
      </c>
      <c r="BJ11" s="36"/>
      <c r="BK11" s="36">
        <v>50.0</v>
      </c>
      <c r="BL11" s="36">
        <v>100.0</v>
      </c>
      <c r="BM11" s="36">
        <v>100.0</v>
      </c>
      <c r="BN11" s="36">
        <v>50.0</v>
      </c>
      <c r="BO11" s="36">
        <v>50.0</v>
      </c>
      <c r="BP11" s="36">
        <v>80.0</v>
      </c>
      <c r="BQ11" s="36">
        <v>80.0</v>
      </c>
      <c r="BR11" s="36" t="s">
        <v>239</v>
      </c>
      <c r="BS11" s="36"/>
      <c r="BT11" s="36"/>
      <c r="BU11" s="36"/>
      <c r="BV11" s="36" t="s">
        <v>255</v>
      </c>
      <c r="BW11" s="36" t="s">
        <v>280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</row>
    <row r="12">
      <c r="A12">
        <v>22.0</v>
      </c>
      <c r="B12" s="36">
        <v>0.0</v>
      </c>
      <c r="C12" s="34" t="s">
        <v>221</v>
      </c>
      <c r="D12" s="33" t="s">
        <v>221</v>
      </c>
      <c r="E12" s="34" t="s">
        <v>221</v>
      </c>
      <c r="F12" s="34" t="s">
        <v>221</v>
      </c>
      <c r="G12" s="34" t="s">
        <v>221</v>
      </c>
      <c r="H12" s="34" t="s">
        <v>221</v>
      </c>
      <c r="I12" s="33">
        <v>0.0</v>
      </c>
      <c r="J12" s="34">
        <v>0.0</v>
      </c>
      <c r="K12" s="34">
        <v>0.0</v>
      </c>
      <c r="L12" s="34">
        <v>0.0</v>
      </c>
      <c r="M12" s="34">
        <v>0.0</v>
      </c>
      <c r="N12" s="34">
        <v>0.0</v>
      </c>
      <c r="O12" s="34">
        <v>0.0</v>
      </c>
      <c r="P12" s="36">
        <v>1.0</v>
      </c>
      <c r="Q12" s="36">
        <v>1.0</v>
      </c>
      <c r="R12" s="34">
        <v>0.0</v>
      </c>
      <c r="S12" s="34">
        <v>0.0</v>
      </c>
      <c r="T12" s="34">
        <v>0.0</v>
      </c>
      <c r="U12" s="34">
        <v>0.0</v>
      </c>
      <c r="V12" s="34">
        <v>0.0</v>
      </c>
      <c r="W12" s="36">
        <v>1.0</v>
      </c>
      <c r="X12" s="34">
        <v>0.0</v>
      </c>
      <c r="Y12" s="34">
        <v>0.0</v>
      </c>
      <c r="Z12" s="34">
        <v>0.0</v>
      </c>
      <c r="AA12" s="36">
        <v>1.0</v>
      </c>
      <c r="AB12" s="36">
        <v>1.0</v>
      </c>
      <c r="AC12" s="34">
        <v>0.0</v>
      </c>
      <c r="AD12" s="34">
        <v>0.0</v>
      </c>
      <c r="AE12" s="34">
        <v>0.0</v>
      </c>
      <c r="AF12" s="36">
        <v>1.0</v>
      </c>
      <c r="AG12" s="34">
        <v>0.0</v>
      </c>
      <c r="AH12" s="34">
        <v>0.0</v>
      </c>
      <c r="AI12" s="34">
        <v>0.0</v>
      </c>
      <c r="AJ12" s="33" t="s">
        <v>399</v>
      </c>
      <c r="AK12" s="36"/>
      <c r="AL12" s="36" t="s">
        <v>233</v>
      </c>
      <c r="AM12" s="36">
        <v>150.0</v>
      </c>
      <c r="AN12" s="36">
        <v>0.0</v>
      </c>
      <c r="AO12" s="36" t="s">
        <v>239</v>
      </c>
      <c r="AP12" s="36"/>
      <c r="AQ12" s="36" t="s">
        <v>235</v>
      </c>
      <c r="AR12" s="36"/>
      <c r="AS12" s="36" t="s">
        <v>236</v>
      </c>
      <c r="AT12" s="36"/>
      <c r="AU12" s="36">
        <v>38.0</v>
      </c>
      <c r="AV12" s="36"/>
      <c r="AW12" s="36" t="s">
        <v>317</v>
      </c>
      <c r="AX12" s="36"/>
      <c r="AY12" s="36" t="s">
        <v>246</v>
      </c>
      <c r="AZ12" s="36" t="s">
        <v>246</v>
      </c>
      <c r="BA12" s="36" t="s">
        <v>239</v>
      </c>
      <c r="BB12" s="36"/>
      <c r="BC12" s="36" t="s">
        <v>240</v>
      </c>
      <c r="BD12" s="36"/>
      <c r="BE12" s="36" t="s">
        <v>261</v>
      </c>
      <c r="BF12" s="36" t="s">
        <v>262</v>
      </c>
      <c r="BG12" s="36">
        <v>85.0</v>
      </c>
      <c r="BH12" s="36">
        <v>75.0</v>
      </c>
      <c r="BI12" s="36">
        <v>85.0</v>
      </c>
      <c r="BJ12" s="36">
        <v>80.0</v>
      </c>
      <c r="BK12" s="36">
        <v>90.0</v>
      </c>
      <c r="BL12" s="36">
        <v>100.0</v>
      </c>
      <c r="BM12" s="36">
        <v>90.0</v>
      </c>
      <c r="BN12" s="36">
        <v>70.0</v>
      </c>
      <c r="BO12" s="36">
        <v>90.0</v>
      </c>
      <c r="BP12" s="36">
        <v>80.0</v>
      </c>
      <c r="BQ12" s="36">
        <v>100.0</v>
      </c>
      <c r="BR12" s="36" t="s">
        <v>239</v>
      </c>
      <c r="BS12" s="36"/>
      <c r="BT12" s="36" t="s">
        <v>240</v>
      </c>
      <c r="BU12" s="36"/>
      <c r="BV12" s="36" t="s">
        <v>261</v>
      </c>
      <c r="BW12" s="36" t="s">
        <v>262</v>
      </c>
      <c r="BX12" s="36">
        <v>100.0</v>
      </c>
      <c r="BY12" s="36">
        <v>75.0</v>
      </c>
      <c r="BZ12" s="36">
        <v>100.0</v>
      </c>
      <c r="CA12" s="36">
        <v>100.0</v>
      </c>
      <c r="CB12" s="36">
        <v>100.0</v>
      </c>
      <c r="CC12" s="36">
        <v>100.0</v>
      </c>
      <c r="CD12" s="36">
        <v>100.0</v>
      </c>
      <c r="CE12" s="36">
        <v>90.0</v>
      </c>
      <c r="CF12" s="36">
        <v>95.0</v>
      </c>
      <c r="CG12" s="36">
        <v>80.0</v>
      </c>
      <c r="CH12" s="36">
        <v>80.0</v>
      </c>
      <c r="CI12" s="36">
        <v>90.0</v>
      </c>
      <c r="CJ12" s="36">
        <v>100.0</v>
      </c>
      <c r="CK12" s="36" t="s">
        <v>239</v>
      </c>
      <c r="CL12" s="36"/>
      <c r="CM12" s="36" t="s">
        <v>240</v>
      </c>
      <c r="CN12" s="36"/>
      <c r="CO12" s="36" t="s">
        <v>261</v>
      </c>
      <c r="CP12" s="36" t="s">
        <v>262</v>
      </c>
      <c r="CQ12" s="36">
        <v>75.0</v>
      </c>
      <c r="CR12" s="36">
        <v>50.0</v>
      </c>
      <c r="CS12" s="36">
        <v>85.0</v>
      </c>
      <c r="CT12" s="36">
        <v>85.0</v>
      </c>
      <c r="CU12" s="36">
        <v>77.0</v>
      </c>
      <c r="CV12" s="36">
        <v>85.0</v>
      </c>
      <c r="CW12" s="36">
        <v>90.0</v>
      </c>
      <c r="CX12" s="36">
        <v>90.0</v>
      </c>
      <c r="CY12" s="36">
        <v>80.0</v>
      </c>
      <c r="CZ12" s="36">
        <v>80.0</v>
      </c>
      <c r="DA12" s="36">
        <v>90.0</v>
      </c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</row>
    <row r="13">
      <c r="A13">
        <v>23.0</v>
      </c>
      <c r="B13" s="36">
        <v>1.0</v>
      </c>
      <c r="C13" s="34" t="s">
        <v>221</v>
      </c>
      <c r="D13" s="33" t="s">
        <v>221</v>
      </c>
      <c r="E13" s="34" t="s">
        <v>221</v>
      </c>
      <c r="F13" s="34" t="s">
        <v>221</v>
      </c>
      <c r="G13" s="34" t="s">
        <v>221</v>
      </c>
      <c r="H13" s="34" t="s">
        <v>222</v>
      </c>
      <c r="I13" s="35">
        <v>1.0</v>
      </c>
      <c r="J13" s="34">
        <v>0.0</v>
      </c>
      <c r="K13" s="34">
        <v>0.0</v>
      </c>
      <c r="L13" s="36">
        <v>1.0</v>
      </c>
      <c r="M13" s="34">
        <v>0.0</v>
      </c>
      <c r="N13" s="34">
        <v>0.0</v>
      </c>
      <c r="O13" s="36">
        <v>1.0</v>
      </c>
      <c r="P13" s="34">
        <v>0.0</v>
      </c>
      <c r="Q13" s="36">
        <v>1.0</v>
      </c>
      <c r="R13" s="34">
        <v>0.0</v>
      </c>
      <c r="S13" s="34">
        <v>0.0</v>
      </c>
      <c r="T13" s="34">
        <v>0.0</v>
      </c>
      <c r="U13" s="34">
        <v>0.0</v>
      </c>
      <c r="V13" s="36">
        <v>1.0</v>
      </c>
      <c r="W13" s="34">
        <v>0.0</v>
      </c>
      <c r="X13" s="34">
        <v>0.0</v>
      </c>
      <c r="Y13" s="34">
        <v>0.0</v>
      </c>
      <c r="Z13" s="34">
        <v>0.0</v>
      </c>
      <c r="AA13" s="34">
        <v>0.0</v>
      </c>
      <c r="AB13" s="36">
        <v>1.0</v>
      </c>
      <c r="AC13" s="34">
        <v>0.0</v>
      </c>
      <c r="AD13" s="34">
        <v>0.0</v>
      </c>
      <c r="AE13" s="34">
        <v>0.0</v>
      </c>
      <c r="AF13" s="34">
        <v>0.0</v>
      </c>
      <c r="AG13" s="34">
        <v>0.0</v>
      </c>
      <c r="AH13" s="34">
        <v>0.0</v>
      </c>
      <c r="AI13" s="34">
        <v>0.0</v>
      </c>
      <c r="AJ13" s="33" t="s">
        <v>399</v>
      </c>
      <c r="AK13" s="36"/>
      <c r="AL13" s="36" t="s">
        <v>251</v>
      </c>
      <c r="AM13" s="36">
        <v>500.0</v>
      </c>
      <c r="AN13" s="36">
        <v>20.0</v>
      </c>
      <c r="AO13" s="36" t="s">
        <v>239</v>
      </c>
      <c r="AP13" s="36"/>
      <c r="AQ13" s="36" t="s">
        <v>227</v>
      </c>
      <c r="AR13" s="36"/>
      <c r="AS13" s="36" t="s">
        <v>236</v>
      </c>
      <c r="AT13" s="36"/>
      <c r="AU13" s="36">
        <v>29.0</v>
      </c>
      <c r="AV13" s="36">
        <v>2.0</v>
      </c>
      <c r="AW13" s="36"/>
      <c r="AX13" s="36"/>
      <c r="AY13" s="36" t="s">
        <v>247</v>
      </c>
      <c r="AZ13" s="36"/>
      <c r="BA13" s="36" t="s">
        <v>239</v>
      </c>
      <c r="BB13" s="36"/>
      <c r="BC13" s="36"/>
      <c r="BD13" s="36"/>
      <c r="BE13" s="36" t="s">
        <v>265</v>
      </c>
      <c r="BF13" s="36" t="s">
        <v>266</v>
      </c>
      <c r="BG13" s="36">
        <v>90.0</v>
      </c>
      <c r="BH13" s="36">
        <v>90.0</v>
      </c>
      <c r="BI13" s="36">
        <v>90.0</v>
      </c>
      <c r="BJ13" s="36">
        <v>90.0</v>
      </c>
      <c r="BK13" s="36">
        <v>90.0</v>
      </c>
      <c r="BL13" s="36">
        <v>100.0</v>
      </c>
      <c r="BM13" s="36">
        <v>100.0</v>
      </c>
      <c r="BN13" s="36">
        <v>10.0</v>
      </c>
      <c r="BO13" s="36">
        <v>80.0</v>
      </c>
      <c r="BP13" s="36">
        <v>80.0</v>
      </c>
      <c r="BQ13" s="36">
        <v>50.0</v>
      </c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 t="s">
        <v>254</v>
      </c>
      <c r="CL13" s="36"/>
      <c r="CM13" s="36" t="s">
        <v>240</v>
      </c>
      <c r="CN13" s="36"/>
      <c r="CO13" s="36" t="s">
        <v>279</v>
      </c>
      <c r="CP13" s="36" t="s">
        <v>286</v>
      </c>
      <c r="CQ13" s="36">
        <v>100.0</v>
      </c>
      <c r="CR13" s="36">
        <v>100.0</v>
      </c>
      <c r="CS13" s="36">
        <v>100.0</v>
      </c>
      <c r="CT13" s="36">
        <v>100.0</v>
      </c>
      <c r="CU13" s="36">
        <v>100.0</v>
      </c>
      <c r="CV13" s="36">
        <v>100.0</v>
      </c>
      <c r="CW13" s="36">
        <v>100.0</v>
      </c>
      <c r="CX13" s="36">
        <v>100.0</v>
      </c>
      <c r="CY13" s="36">
        <v>100.0</v>
      </c>
      <c r="CZ13" s="36">
        <v>100.0</v>
      </c>
      <c r="DA13" s="36">
        <v>100.0</v>
      </c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</row>
    <row r="14">
      <c r="A14">
        <v>24.0</v>
      </c>
      <c r="B14" s="36">
        <v>0.0</v>
      </c>
      <c r="C14" s="34" t="s">
        <v>221</v>
      </c>
      <c r="D14" s="33" t="s">
        <v>221</v>
      </c>
      <c r="E14" s="34" t="s">
        <v>221</v>
      </c>
      <c r="F14" s="34" t="s">
        <v>221</v>
      </c>
      <c r="G14" s="34" t="s">
        <v>221</v>
      </c>
      <c r="H14" s="34" t="s">
        <v>221</v>
      </c>
      <c r="I14" s="33">
        <v>0.0</v>
      </c>
      <c r="J14" s="34">
        <v>0.0</v>
      </c>
      <c r="K14" s="34">
        <v>0.0</v>
      </c>
      <c r="L14" s="34">
        <v>0.0</v>
      </c>
      <c r="M14" s="34">
        <v>0.0</v>
      </c>
      <c r="N14" s="36">
        <v>1.0</v>
      </c>
      <c r="O14" s="36">
        <v>1.0</v>
      </c>
      <c r="P14" s="34">
        <v>0.0</v>
      </c>
      <c r="Q14" s="36">
        <v>1.0</v>
      </c>
      <c r="R14" s="34">
        <v>0.0</v>
      </c>
      <c r="S14" s="34">
        <v>0.0</v>
      </c>
      <c r="T14" s="34">
        <v>0.0</v>
      </c>
      <c r="U14" s="34">
        <v>0.0</v>
      </c>
      <c r="V14" s="36">
        <v>1.0</v>
      </c>
      <c r="W14" s="34">
        <v>0.0</v>
      </c>
      <c r="X14" s="34">
        <v>0.0</v>
      </c>
      <c r="Y14" s="34">
        <v>0.0</v>
      </c>
      <c r="Z14" s="34">
        <v>0.0</v>
      </c>
      <c r="AA14" s="34">
        <v>0.0</v>
      </c>
      <c r="AB14" s="36">
        <v>1.0</v>
      </c>
      <c r="AC14" s="34">
        <v>0.0</v>
      </c>
      <c r="AD14" s="34">
        <v>0.0</v>
      </c>
      <c r="AE14" s="34">
        <v>0.0</v>
      </c>
      <c r="AF14" s="34">
        <v>0.0</v>
      </c>
      <c r="AG14" s="36">
        <v>1.0</v>
      </c>
      <c r="AH14" s="34">
        <v>0.0</v>
      </c>
      <c r="AI14" s="34">
        <v>0.0</v>
      </c>
      <c r="AJ14" s="33" t="s">
        <v>399</v>
      </c>
      <c r="AK14" s="36"/>
      <c r="AL14" s="36" t="s">
        <v>233</v>
      </c>
      <c r="AM14" s="36">
        <v>400.0</v>
      </c>
      <c r="AN14" s="36">
        <v>0.0</v>
      </c>
      <c r="AO14" s="36"/>
      <c r="AP14" s="36"/>
      <c r="AQ14" s="36" t="s">
        <v>227</v>
      </c>
      <c r="AR14" s="36"/>
      <c r="AS14" s="36" t="s">
        <v>236</v>
      </c>
      <c r="AT14" s="36"/>
      <c r="AU14" s="36">
        <v>28.0</v>
      </c>
      <c r="AV14" s="36">
        <v>5.0</v>
      </c>
      <c r="AW14" s="36" t="s">
        <v>237</v>
      </c>
      <c r="AX14" s="36"/>
      <c r="AY14" s="36" t="s">
        <v>238</v>
      </c>
      <c r="AZ14" s="36" t="s">
        <v>231</v>
      </c>
      <c r="BA14" s="36"/>
      <c r="BB14" s="36"/>
      <c r="BC14" s="36"/>
      <c r="BD14" s="36"/>
      <c r="BE14" s="36" t="s">
        <v>255</v>
      </c>
      <c r="BF14" s="36" t="s">
        <v>241</v>
      </c>
      <c r="BG14" s="36">
        <v>70.0</v>
      </c>
      <c r="BH14" s="36"/>
      <c r="BI14" s="36">
        <v>100.0</v>
      </c>
      <c r="BJ14" s="36">
        <v>100.0</v>
      </c>
      <c r="BK14" s="36">
        <v>100.0</v>
      </c>
      <c r="BL14" s="36">
        <v>100.0</v>
      </c>
      <c r="BM14" s="36">
        <v>70.0</v>
      </c>
      <c r="BN14" s="36">
        <v>80.0</v>
      </c>
      <c r="BO14" s="36">
        <v>60.0</v>
      </c>
      <c r="BP14" s="36">
        <v>80.0</v>
      </c>
      <c r="BQ14" s="36">
        <v>70.0</v>
      </c>
      <c r="BR14" s="36"/>
      <c r="BS14" s="36"/>
      <c r="BT14" s="36"/>
      <c r="BU14" s="36"/>
      <c r="BV14" s="36" t="s">
        <v>279</v>
      </c>
      <c r="BW14" s="36" t="s">
        <v>280</v>
      </c>
      <c r="BX14" s="36">
        <v>100.0</v>
      </c>
      <c r="BY14" s="36">
        <v>100.0</v>
      </c>
      <c r="BZ14" s="36">
        <v>100.0</v>
      </c>
      <c r="CA14" s="36">
        <v>100.0</v>
      </c>
      <c r="CB14" s="36">
        <v>100.0</v>
      </c>
      <c r="CC14" s="36">
        <v>100.0</v>
      </c>
      <c r="CD14" s="36">
        <v>100.0</v>
      </c>
      <c r="CE14" s="36">
        <v>100.0</v>
      </c>
      <c r="CF14" s="36">
        <v>100.0</v>
      </c>
      <c r="CG14" s="36">
        <v>100.0</v>
      </c>
      <c r="CH14" s="36">
        <v>100.0</v>
      </c>
      <c r="CI14" s="36">
        <v>100.0</v>
      </c>
      <c r="CJ14" s="36">
        <v>100.0</v>
      </c>
      <c r="CK14" s="36"/>
      <c r="CL14" s="36"/>
      <c r="CM14" s="36" t="s">
        <v>260</v>
      </c>
      <c r="CN14" s="36"/>
      <c r="CO14" s="36" t="s">
        <v>261</v>
      </c>
      <c r="CP14" s="36" t="s">
        <v>262</v>
      </c>
      <c r="CQ14" s="36">
        <v>90.0</v>
      </c>
      <c r="CR14" s="36">
        <v>50.0</v>
      </c>
      <c r="CS14" s="36">
        <v>80.0</v>
      </c>
      <c r="CT14" s="36"/>
      <c r="CU14" s="36"/>
      <c r="CV14" s="36">
        <v>100.0</v>
      </c>
      <c r="CW14" s="36">
        <v>100.0</v>
      </c>
      <c r="CX14" s="36">
        <v>100.0</v>
      </c>
      <c r="CY14" s="36">
        <v>0.0</v>
      </c>
      <c r="CZ14" s="36">
        <v>100.0</v>
      </c>
      <c r="DA14" s="36">
        <v>0.0</v>
      </c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</row>
    <row r="15">
      <c r="A15">
        <v>26.0</v>
      </c>
      <c r="B15" s="36">
        <v>1.0</v>
      </c>
      <c r="C15" s="34" t="s">
        <v>221</v>
      </c>
      <c r="D15" s="33" t="s">
        <v>221</v>
      </c>
      <c r="E15" s="34" t="s">
        <v>221</v>
      </c>
      <c r="F15" s="34" t="s">
        <v>222</v>
      </c>
      <c r="G15" s="34" t="s">
        <v>222</v>
      </c>
      <c r="H15" s="34" t="s">
        <v>222</v>
      </c>
      <c r="I15" s="33">
        <v>0.0</v>
      </c>
      <c r="J15" s="34">
        <v>0.0</v>
      </c>
      <c r="K15" s="34">
        <v>0.0</v>
      </c>
      <c r="L15" s="34">
        <v>0.0</v>
      </c>
      <c r="M15" s="34">
        <v>0.0</v>
      </c>
      <c r="N15" s="34">
        <v>0.0</v>
      </c>
      <c r="O15" s="36">
        <v>1.0</v>
      </c>
      <c r="P15" s="36">
        <v>1.0</v>
      </c>
      <c r="Q15" s="36">
        <v>1.0</v>
      </c>
      <c r="R15" s="34">
        <v>0.0</v>
      </c>
      <c r="S15" s="34">
        <v>0.0</v>
      </c>
      <c r="T15" s="34">
        <v>0.0</v>
      </c>
      <c r="U15" s="34">
        <v>0.0</v>
      </c>
      <c r="V15" s="34">
        <v>0.0</v>
      </c>
      <c r="W15" s="34">
        <v>0.0</v>
      </c>
      <c r="X15" s="34">
        <v>0.0</v>
      </c>
      <c r="Y15" s="34">
        <v>0.0</v>
      </c>
      <c r="Z15" s="34">
        <v>0.0</v>
      </c>
      <c r="AA15" s="34">
        <v>0.0</v>
      </c>
      <c r="AB15" s="34">
        <v>0.0</v>
      </c>
      <c r="AC15" s="34">
        <v>0.0</v>
      </c>
      <c r="AD15" s="34">
        <v>0.0</v>
      </c>
      <c r="AE15" s="34">
        <v>0.0</v>
      </c>
      <c r="AF15" s="34">
        <v>0.0</v>
      </c>
      <c r="AG15" s="34">
        <v>0.0</v>
      </c>
      <c r="AH15" s="34">
        <v>0.0</v>
      </c>
      <c r="AI15" s="34">
        <v>0.0</v>
      </c>
      <c r="AJ15" s="35" t="s">
        <v>250</v>
      </c>
      <c r="AK15" s="36"/>
      <c r="AL15" s="36" t="s">
        <v>318</v>
      </c>
      <c r="AM15" s="36">
        <v>500.0</v>
      </c>
      <c r="AN15" s="36">
        <v>20.0</v>
      </c>
      <c r="AO15" s="36" t="s">
        <v>239</v>
      </c>
      <c r="AP15" s="36"/>
      <c r="AQ15" s="36" t="s">
        <v>227</v>
      </c>
      <c r="AR15" s="36"/>
      <c r="AS15" s="36" t="s">
        <v>236</v>
      </c>
      <c r="AT15" s="36"/>
      <c r="AU15" s="36">
        <v>28.0</v>
      </c>
      <c r="AV15" s="36">
        <v>5.0</v>
      </c>
      <c r="AW15" s="36" t="s">
        <v>244</v>
      </c>
      <c r="AX15" s="36"/>
      <c r="AY15" s="36" t="s">
        <v>246</v>
      </c>
      <c r="AZ15" s="36" t="s">
        <v>277</v>
      </c>
      <c r="BA15" s="36" t="s">
        <v>239</v>
      </c>
      <c r="BB15" s="36"/>
      <c r="BC15" s="36" t="s">
        <v>260</v>
      </c>
      <c r="BD15" s="36"/>
      <c r="BE15" s="36" t="s">
        <v>265</v>
      </c>
      <c r="BF15" s="36"/>
      <c r="BG15" s="36">
        <v>70.0</v>
      </c>
      <c r="BH15" s="36">
        <v>60.0</v>
      </c>
      <c r="BI15" s="36">
        <v>85.0</v>
      </c>
      <c r="BJ15" s="36">
        <v>85.0</v>
      </c>
      <c r="BK15" s="36">
        <v>90.0</v>
      </c>
      <c r="BL15" s="36">
        <v>90.0</v>
      </c>
      <c r="BM15" s="36">
        <v>90.0</v>
      </c>
      <c r="BN15" s="36">
        <v>0.0</v>
      </c>
      <c r="BO15" s="36">
        <v>0.0</v>
      </c>
      <c r="BP15" s="36">
        <v>70.0</v>
      </c>
      <c r="BQ15" s="36">
        <v>90.0</v>
      </c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</row>
    <row r="16">
      <c r="A16">
        <v>27.0</v>
      </c>
      <c r="B16" s="36">
        <v>0.0</v>
      </c>
      <c r="C16" s="34" t="s">
        <v>221</v>
      </c>
      <c r="D16" s="33" t="s">
        <v>221</v>
      </c>
      <c r="E16" s="34" t="s">
        <v>221</v>
      </c>
      <c r="F16" s="34" t="s">
        <v>221</v>
      </c>
      <c r="G16" s="34" t="s">
        <v>222</v>
      </c>
      <c r="H16" s="34" t="s">
        <v>222</v>
      </c>
      <c r="I16" s="33">
        <v>0.0</v>
      </c>
      <c r="J16" s="34">
        <v>0.0</v>
      </c>
      <c r="K16" s="34">
        <v>0.0</v>
      </c>
      <c r="L16" s="34">
        <v>0.0</v>
      </c>
      <c r="M16" s="34">
        <v>0.0</v>
      </c>
      <c r="N16" s="36">
        <v>1.0</v>
      </c>
      <c r="O16" s="36">
        <v>1.0</v>
      </c>
      <c r="P16" s="36">
        <v>1.0</v>
      </c>
      <c r="Q16" s="36">
        <v>1.0</v>
      </c>
      <c r="R16" s="36">
        <v>1.0</v>
      </c>
      <c r="S16" s="34">
        <v>0.0</v>
      </c>
      <c r="T16" s="34">
        <v>0.0</v>
      </c>
      <c r="U16" s="34">
        <v>0.0</v>
      </c>
      <c r="V16" s="36">
        <v>1.0</v>
      </c>
      <c r="W16" s="34">
        <v>0.0</v>
      </c>
      <c r="X16" s="34">
        <v>0.0</v>
      </c>
      <c r="Y16" s="34">
        <v>0.0</v>
      </c>
      <c r="Z16" s="34">
        <v>0.0</v>
      </c>
      <c r="AA16" s="34">
        <v>0.0</v>
      </c>
      <c r="AB16" s="34">
        <v>0.0</v>
      </c>
      <c r="AC16" s="34">
        <v>0.0</v>
      </c>
      <c r="AD16" s="34">
        <v>0.0</v>
      </c>
      <c r="AE16" s="34">
        <v>0.0</v>
      </c>
      <c r="AF16" s="34">
        <v>0.0</v>
      </c>
      <c r="AG16" s="34">
        <v>0.0</v>
      </c>
      <c r="AH16" s="34">
        <v>0.0</v>
      </c>
      <c r="AI16" s="34">
        <v>0.0</v>
      </c>
      <c r="AJ16" s="33" t="s">
        <v>399</v>
      </c>
      <c r="AK16" s="36"/>
      <c r="AL16" s="36" t="s">
        <v>251</v>
      </c>
      <c r="AM16" s="36">
        <v>100.0</v>
      </c>
      <c r="AN16" s="36">
        <v>15.0</v>
      </c>
      <c r="AO16" s="36"/>
      <c r="AP16" s="36"/>
      <c r="AQ16" s="36" t="s">
        <v>227</v>
      </c>
      <c r="AR16" s="36"/>
      <c r="AS16" s="36" t="s">
        <v>236</v>
      </c>
      <c r="AT16" s="36"/>
      <c r="AU16" s="36">
        <v>26.0</v>
      </c>
      <c r="AV16" s="36">
        <v>2.0</v>
      </c>
      <c r="AW16" s="36" t="s">
        <v>319</v>
      </c>
      <c r="AX16" s="36"/>
      <c r="AY16" s="36" t="s">
        <v>246</v>
      </c>
      <c r="AZ16" s="36" t="s">
        <v>238</v>
      </c>
      <c r="BA16" s="36"/>
      <c r="BB16" s="36"/>
      <c r="BC16" s="36"/>
      <c r="BD16" s="36"/>
      <c r="BE16" s="36" t="s">
        <v>255</v>
      </c>
      <c r="BF16" s="36" t="s">
        <v>266</v>
      </c>
      <c r="BG16" s="36">
        <v>60.0</v>
      </c>
      <c r="BH16" s="36">
        <v>50.0</v>
      </c>
      <c r="BI16" s="36">
        <v>60.0</v>
      </c>
      <c r="BJ16" s="36">
        <v>90.0</v>
      </c>
      <c r="BK16" s="36">
        <v>60.0</v>
      </c>
      <c r="BL16" s="36">
        <v>50.0</v>
      </c>
      <c r="BM16" s="36">
        <v>90.0</v>
      </c>
      <c r="BN16" s="36">
        <v>20.0</v>
      </c>
      <c r="BO16" s="36">
        <v>100.0</v>
      </c>
      <c r="BP16" s="36">
        <v>80.0</v>
      </c>
      <c r="BQ16" s="36">
        <v>90.0</v>
      </c>
      <c r="BR16" s="36"/>
      <c r="BS16" s="36"/>
      <c r="BT16" s="36"/>
      <c r="BU16" s="36"/>
      <c r="BV16" s="36" t="s">
        <v>265</v>
      </c>
      <c r="BW16" s="36" t="s">
        <v>241</v>
      </c>
      <c r="BX16" s="36">
        <v>90.0</v>
      </c>
      <c r="BY16" s="36">
        <v>30.0</v>
      </c>
      <c r="BZ16" s="36">
        <v>90.0</v>
      </c>
      <c r="CA16" s="36">
        <v>100.0</v>
      </c>
      <c r="CB16" s="36">
        <v>80.0</v>
      </c>
      <c r="CC16" s="36">
        <v>90.0</v>
      </c>
      <c r="CD16" s="36">
        <v>90.0</v>
      </c>
      <c r="CE16" s="36">
        <v>30.0</v>
      </c>
      <c r="CF16" s="36">
        <v>30.0</v>
      </c>
      <c r="CG16" s="36">
        <v>90.0</v>
      </c>
      <c r="CH16" s="36">
        <v>95.0</v>
      </c>
      <c r="CI16" s="36">
        <v>90.0</v>
      </c>
      <c r="CJ16" s="36">
        <v>100.0</v>
      </c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 t="s">
        <v>265</v>
      </c>
      <c r="DG16" s="36" t="s">
        <v>241</v>
      </c>
      <c r="DH16" s="36">
        <v>80.0</v>
      </c>
      <c r="DI16" s="36">
        <v>60.0</v>
      </c>
      <c r="DJ16" s="36">
        <v>90.0</v>
      </c>
      <c r="DK16" s="36">
        <v>100.0</v>
      </c>
      <c r="DL16" s="36">
        <v>80.0</v>
      </c>
      <c r="DM16" s="36">
        <v>90.0</v>
      </c>
      <c r="DN16" s="36">
        <v>80.0</v>
      </c>
      <c r="DO16" s="36">
        <v>20.0</v>
      </c>
      <c r="DP16" s="36">
        <v>20.0</v>
      </c>
      <c r="DQ16" s="36">
        <v>100.0</v>
      </c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</row>
    <row r="17">
      <c r="A17">
        <v>28.0</v>
      </c>
      <c r="B17" s="36">
        <v>0.0</v>
      </c>
      <c r="C17" s="34" t="s">
        <v>221</v>
      </c>
      <c r="D17" s="33" t="s">
        <v>221</v>
      </c>
      <c r="E17" s="34" t="s">
        <v>221</v>
      </c>
      <c r="F17" s="34" t="s">
        <v>222</v>
      </c>
      <c r="G17" s="34" t="s">
        <v>222</v>
      </c>
      <c r="H17" s="34" t="s">
        <v>222</v>
      </c>
      <c r="I17" s="33">
        <v>0.0</v>
      </c>
      <c r="J17" s="34">
        <v>0.0</v>
      </c>
      <c r="K17" s="34">
        <v>0.0</v>
      </c>
      <c r="L17" s="34">
        <v>0.0</v>
      </c>
      <c r="M17" s="34">
        <v>0.0</v>
      </c>
      <c r="N17" s="34">
        <v>0.0</v>
      </c>
      <c r="O17" s="36">
        <v>1.0</v>
      </c>
      <c r="P17" s="36">
        <v>1.0</v>
      </c>
      <c r="Q17" s="36">
        <v>1.0</v>
      </c>
      <c r="R17" s="34">
        <v>0.0</v>
      </c>
      <c r="S17" s="34">
        <v>0.0</v>
      </c>
      <c r="T17" s="34">
        <v>0.0</v>
      </c>
      <c r="U17" s="34">
        <v>0.0</v>
      </c>
      <c r="V17" s="34">
        <v>0.0</v>
      </c>
      <c r="W17" s="34">
        <v>0.0</v>
      </c>
      <c r="X17" s="34">
        <v>0.0</v>
      </c>
      <c r="Y17" s="34">
        <v>0.0</v>
      </c>
      <c r="Z17" s="34">
        <v>0.0</v>
      </c>
      <c r="AA17" s="34">
        <v>0.0</v>
      </c>
      <c r="AB17" s="34">
        <v>0.0</v>
      </c>
      <c r="AC17" s="34">
        <v>0.0</v>
      </c>
      <c r="AD17" s="34">
        <v>0.0</v>
      </c>
      <c r="AE17" s="34">
        <v>0.0</v>
      </c>
      <c r="AF17" s="34">
        <v>0.0</v>
      </c>
      <c r="AG17" s="34">
        <v>0.0</v>
      </c>
      <c r="AH17" s="34">
        <v>0.0</v>
      </c>
      <c r="AI17" s="34">
        <v>0.0</v>
      </c>
      <c r="AJ17" s="33" t="s">
        <v>225</v>
      </c>
      <c r="AK17" s="36" t="s">
        <v>320</v>
      </c>
      <c r="AL17" s="36" t="s">
        <v>224</v>
      </c>
      <c r="AM17" s="36">
        <v>100.0</v>
      </c>
      <c r="AN17" s="36">
        <v>15.0</v>
      </c>
      <c r="AO17" s="36" t="s">
        <v>239</v>
      </c>
      <c r="AP17" s="36"/>
      <c r="AQ17" s="36" t="s">
        <v>227</v>
      </c>
      <c r="AR17" s="36"/>
      <c r="AS17" s="36" t="s">
        <v>236</v>
      </c>
      <c r="AT17" s="36"/>
      <c r="AU17" s="36">
        <v>25.0</v>
      </c>
      <c r="AV17" s="36">
        <v>5.0</v>
      </c>
      <c r="AW17" s="36" t="s">
        <v>319</v>
      </c>
      <c r="AX17" s="36"/>
      <c r="AY17" s="36" t="s">
        <v>246</v>
      </c>
      <c r="AZ17" s="36" t="s">
        <v>246</v>
      </c>
      <c r="BA17" s="36"/>
      <c r="BB17" s="36"/>
      <c r="BC17" s="36" t="s">
        <v>260</v>
      </c>
      <c r="BD17" s="36"/>
      <c r="BE17" s="36" t="s">
        <v>233</v>
      </c>
      <c r="BF17" s="36" t="s">
        <v>266</v>
      </c>
      <c r="BG17" s="36">
        <v>100.0</v>
      </c>
      <c r="BH17" s="36">
        <v>75.0</v>
      </c>
      <c r="BI17" s="36">
        <v>100.0</v>
      </c>
      <c r="BJ17" s="36">
        <v>100.0</v>
      </c>
      <c r="BK17" s="36">
        <v>100.0</v>
      </c>
      <c r="BL17" s="36">
        <v>100.0</v>
      </c>
      <c r="BM17" s="36">
        <v>45.0</v>
      </c>
      <c r="BN17" s="36">
        <v>10.0</v>
      </c>
      <c r="BO17" s="36">
        <v>15.0</v>
      </c>
      <c r="BP17" s="36">
        <v>0.0</v>
      </c>
      <c r="BQ17" s="36">
        <v>45.0</v>
      </c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</row>
    <row r="18">
      <c r="A18">
        <v>29.0</v>
      </c>
      <c r="B18" s="36">
        <v>0.0</v>
      </c>
      <c r="C18" s="34" t="s">
        <v>221</v>
      </c>
      <c r="D18" s="33" t="s">
        <v>221</v>
      </c>
      <c r="E18" s="34" t="s">
        <v>222</v>
      </c>
      <c r="F18" s="34" t="s">
        <v>222</v>
      </c>
      <c r="G18" s="34" t="s">
        <v>222</v>
      </c>
      <c r="H18" s="34" t="s">
        <v>222</v>
      </c>
      <c r="I18" s="35">
        <v>1.0</v>
      </c>
      <c r="J18" s="34">
        <v>0.0</v>
      </c>
      <c r="K18" s="34">
        <v>0.0</v>
      </c>
      <c r="L18" s="34">
        <v>0.0</v>
      </c>
      <c r="M18" s="34">
        <v>0.0</v>
      </c>
      <c r="N18" s="34">
        <v>0.0</v>
      </c>
      <c r="O18" s="34">
        <v>0.0</v>
      </c>
      <c r="P18" s="34">
        <v>0.0</v>
      </c>
      <c r="Q18" s="34">
        <v>0.0</v>
      </c>
      <c r="R18" s="34">
        <v>0.0</v>
      </c>
      <c r="S18" s="34">
        <v>0.0</v>
      </c>
      <c r="T18" s="34">
        <v>0.0</v>
      </c>
      <c r="U18" s="34">
        <v>0.0</v>
      </c>
      <c r="V18" s="34">
        <v>0.0</v>
      </c>
      <c r="W18" s="34">
        <v>0.0</v>
      </c>
      <c r="X18" s="34">
        <v>0.0</v>
      </c>
      <c r="Y18" s="34">
        <v>0.0</v>
      </c>
      <c r="Z18" s="34">
        <v>0.0</v>
      </c>
      <c r="AA18" s="34">
        <v>0.0</v>
      </c>
      <c r="AB18" s="34">
        <v>0.0</v>
      </c>
      <c r="AC18" s="34">
        <v>0.0</v>
      </c>
      <c r="AD18" s="34">
        <v>0.0</v>
      </c>
      <c r="AE18" s="34">
        <v>0.0</v>
      </c>
      <c r="AF18" s="34">
        <v>0.0</v>
      </c>
      <c r="AG18" s="34">
        <v>0.0</v>
      </c>
      <c r="AH18" s="34">
        <v>0.0</v>
      </c>
      <c r="AI18" s="34">
        <v>0.0</v>
      </c>
      <c r="AJ18" s="35" t="s">
        <v>321</v>
      </c>
      <c r="AK18" s="36">
        <v>4.0</v>
      </c>
      <c r="AL18" s="36" t="s">
        <v>248</v>
      </c>
      <c r="AM18" s="36">
        <v>4.0</v>
      </c>
      <c r="AN18" s="36">
        <v>2.0</v>
      </c>
      <c r="AO18" s="36"/>
      <c r="AP18" s="36"/>
      <c r="AQ18" s="36" t="s">
        <v>227</v>
      </c>
      <c r="AR18" s="36"/>
      <c r="AS18" s="36" t="s">
        <v>236</v>
      </c>
      <c r="AT18" s="36"/>
      <c r="AU18" s="36">
        <v>27.0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 t="s">
        <v>239</v>
      </c>
      <c r="BS18" s="36"/>
      <c r="BT18" s="36" t="s">
        <v>285</v>
      </c>
      <c r="BU18" s="36"/>
      <c r="BV18" s="36" t="s">
        <v>261</v>
      </c>
      <c r="BW18" s="36" t="s">
        <v>280</v>
      </c>
      <c r="BX18" s="36">
        <v>70.0</v>
      </c>
      <c r="BY18" s="36">
        <v>60.0</v>
      </c>
      <c r="BZ18" s="36">
        <v>80.0</v>
      </c>
      <c r="CA18" s="36">
        <v>75.0</v>
      </c>
      <c r="CB18" s="36">
        <v>70.0</v>
      </c>
      <c r="CC18" s="36">
        <v>70.0</v>
      </c>
      <c r="CD18" s="36">
        <v>60.0</v>
      </c>
      <c r="CE18" s="36">
        <v>40.0</v>
      </c>
      <c r="CF18" s="36">
        <v>55.0</v>
      </c>
      <c r="CG18" s="36">
        <v>70.0</v>
      </c>
      <c r="CH18" s="36">
        <v>60.0</v>
      </c>
      <c r="CI18" s="36">
        <v>65.0</v>
      </c>
      <c r="CJ18" s="36">
        <v>55.0</v>
      </c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</row>
    <row r="19">
      <c r="A19">
        <v>39.0</v>
      </c>
      <c r="B19" s="36">
        <v>1.0</v>
      </c>
      <c r="C19" s="34" t="s">
        <v>221</v>
      </c>
      <c r="D19" s="33" t="s">
        <v>221</v>
      </c>
      <c r="E19" s="34" t="s">
        <v>221</v>
      </c>
      <c r="F19" s="34" t="s">
        <v>222</v>
      </c>
      <c r="G19" s="34" t="s">
        <v>222</v>
      </c>
      <c r="H19" s="34" t="s">
        <v>222</v>
      </c>
      <c r="I19" s="33">
        <v>0.0</v>
      </c>
      <c r="J19" s="36">
        <v>1.0</v>
      </c>
      <c r="K19" s="34">
        <v>0.0</v>
      </c>
      <c r="L19" s="34">
        <v>0.0</v>
      </c>
      <c r="M19" s="36">
        <v>1.0</v>
      </c>
      <c r="N19" s="34">
        <v>0.0</v>
      </c>
      <c r="O19" s="36">
        <v>1.0</v>
      </c>
      <c r="P19" s="34">
        <v>0.0</v>
      </c>
      <c r="Q19" s="36">
        <v>1.0</v>
      </c>
      <c r="R19" s="34">
        <v>0.0</v>
      </c>
      <c r="S19" s="34">
        <v>0.0</v>
      </c>
      <c r="T19" s="34">
        <v>0.0</v>
      </c>
      <c r="U19" s="34">
        <v>0.0</v>
      </c>
      <c r="V19" s="34">
        <v>0.0</v>
      </c>
      <c r="W19" s="34">
        <v>0.0</v>
      </c>
      <c r="X19" s="34">
        <v>0.0</v>
      </c>
      <c r="Y19" s="34">
        <v>0.0</v>
      </c>
      <c r="Z19" s="34">
        <v>0.0</v>
      </c>
      <c r="AA19" s="34">
        <v>0.0</v>
      </c>
      <c r="AB19" s="34">
        <v>0.0</v>
      </c>
      <c r="AC19" s="34">
        <v>0.0</v>
      </c>
      <c r="AD19" s="34">
        <v>0.0</v>
      </c>
      <c r="AE19" s="34">
        <v>0.0</v>
      </c>
      <c r="AF19" s="34">
        <v>0.0</v>
      </c>
      <c r="AG19" s="34">
        <v>0.0</v>
      </c>
      <c r="AH19" s="34">
        <v>0.0</v>
      </c>
      <c r="AI19" s="34">
        <v>0.0</v>
      </c>
      <c r="AJ19" s="35" t="s">
        <v>304</v>
      </c>
      <c r="AK19" s="36"/>
      <c r="AL19" s="36" t="s">
        <v>224</v>
      </c>
      <c r="AM19" s="36">
        <v>120.0</v>
      </c>
      <c r="AN19" s="36">
        <v>50.0</v>
      </c>
      <c r="AO19" s="36"/>
      <c r="AP19" s="36"/>
      <c r="AQ19" s="36" t="s">
        <v>235</v>
      </c>
      <c r="AR19" s="36"/>
      <c r="AS19" s="36" t="s">
        <v>236</v>
      </c>
      <c r="AT19" s="36"/>
      <c r="AU19" s="36">
        <v>37.0</v>
      </c>
      <c r="AV19" s="36">
        <v>3.0</v>
      </c>
      <c r="AW19" s="36" t="s">
        <v>253</v>
      </c>
      <c r="AX19" s="36"/>
      <c r="AY19" s="36" t="s">
        <v>245</v>
      </c>
      <c r="AZ19" s="36" t="s">
        <v>245</v>
      </c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 t="s">
        <v>260</v>
      </c>
      <c r="BU19" s="36"/>
      <c r="BV19" s="36" t="s">
        <v>265</v>
      </c>
      <c r="BW19" s="36" t="s">
        <v>256</v>
      </c>
      <c r="BX19" s="36">
        <v>95.0</v>
      </c>
      <c r="BY19" s="36">
        <v>80.0</v>
      </c>
      <c r="BZ19" s="36">
        <v>100.0</v>
      </c>
      <c r="CA19" s="36">
        <v>95.0</v>
      </c>
      <c r="CB19" s="36">
        <v>90.0</v>
      </c>
      <c r="CC19" s="36">
        <v>100.0</v>
      </c>
      <c r="CD19" s="36">
        <v>95.0</v>
      </c>
      <c r="CE19" s="36">
        <v>95.0</v>
      </c>
      <c r="CF19" s="36">
        <v>80.0</v>
      </c>
      <c r="CG19" s="36">
        <v>98.0</v>
      </c>
      <c r="CH19" s="36">
        <v>85.0</v>
      </c>
      <c r="CI19" s="36">
        <v>100.0</v>
      </c>
      <c r="CJ19" s="36">
        <v>100.0</v>
      </c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</row>
    <row r="20">
      <c r="A20">
        <v>42.0</v>
      </c>
      <c r="B20" s="36">
        <v>1.0</v>
      </c>
      <c r="C20" s="34" t="s">
        <v>221</v>
      </c>
      <c r="D20" s="33" t="s">
        <v>221</v>
      </c>
      <c r="E20" s="34" t="s">
        <v>221</v>
      </c>
      <c r="F20" s="34" t="s">
        <v>222</v>
      </c>
      <c r="G20" s="34" t="s">
        <v>222</v>
      </c>
      <c r="H20" s="34" t="s">
        <v>222</v>
      </c>
      <c r="I20" s="33">
        <v>0.0</v>
      </c>
      <c r="J20" s="36">
        <v>1.0</v>
      </c>
      <c r="K20" s="34">
        <v>0.0</v>
      </c>
      <c r="L20" s="36">
        <v>1.0</v>
      </c>
      <c r="M20" s="34">
        <v>0.0</v>
      </c>
      <c r="N20" s="34">
        <v>0.0</v>
      </c>
      <c r="O20" s="36">
        <v>1.0</v>
      </c>
      <c r="P20" s="34">
        <v>0.0</v>
      </c>
      <c r="Q20" s="36">
        <v>1.0</v>
      </c>
      <c r="R20" s="34">
        <v>0.0</v>
      </c>
      <c r="S20" s="34">
        <v>0.0</v>
      </c>
      <c r="T20" s="34">
        <v>0.0</v>
      </c>
      <c r="U20" s="34">
        <v>0.0</v>
      </c>
      <c r="V20" s="34">
        <v>0.0</v>
      </c>
      <c r="W20" s="34">
        <v>0.0</v>
      </c>
      <c r="X20" s="34">
        <v>0.0</v>
      </c>
      <c r="Y20" s="34">
        <v>0.0</v>
      </c>
      <c r="Z20" s="34">
        <v>0.0</v>
      </c>
      <c r="AA20" s="34">
        <v>0.0</v>
      </c>
      <c r="AB20" s="34">
        <v>0.0</v>
      </c>
      <c r="AC20" s="34">
        <v>0.0</v>
      </c>
      <c r="AD20" s="34">
        <v>0.0</v>
      </c>
      <c r="AE20" s="34">
        <v>0.0</v>
      </c>
      <c r="AF20" s="34">
        <v>0.0</v>
      </c>
      <c r="AG20" s="34">
        <v>0.0</v>
      </c>
      <c r="AH20" s="34">
        <v>0.0</v>
      </c>
      <c r="AI20" s="34">
        <v>0.0</v>
      </c>
      <c r="AJ20" s="33" t="s">
        <v>399</v>
      </c>
      <c r="AK20" s="36"/>
      <c r="AL20" s="36" t="s">
        <v>233</v>
      </c>
      <c r="AM20" s="36">
        <v>50.0</v>
      </c>
      <c r="AN20" s="36">
        <v>20.0</v>
      </c>
      <c r="AO20" s="36"/>
      <c r="AP20" s="36"/>
      <c r="AQ20" s="36" t="s">
        <v>227</v>
      </c>
      <c r="AR20" s="36"/>
      <c r="AS20" s="36" t="s">
        <v>236</v>
      </c>
      <c r="AT20" s="36"/>
      <c r="AU20" s="36">
        <v>50.0</v>
      </c>
      <c r="AV20" s="36">
        <v>2.0</v>
      </c>
      <c r="AW20" s="36" t="s">
        <v>325</v>
      </c>
      <c r="AX20" s="36"/>
      <c r="AY20" s="36" t="s">
        <v>245</v>
      </c>
      <c r="AZ20" s="36" t="s">
        <v>277</v>
      </c>
      <c r="BA20" s="36" t="s">
        <v>239</v>
      </c>
      <c r="BB20" s="36"/>
      <c r="BC20" s="36"/>
      <c r="BD20" s="36"/>
      <c r="BE20" s="36" t="s">
        <v>265</v>
      </c>
      <c r="BF20" s="36" t="s">
        <v>241</v>
      </c>
      <c r="BG20" s="36">
        <v>85.0</v>
      </c>
      <c r="BH20" s="36">
        <v>80.0</v>
      </c>
      <c r="BI20" s="36">
        <v>85.0</v>
      </c>
      <c r="BJ20" s="36">
        <v>100.0</v>
      </c>
      <c r="BK20" s="36">
        <v>100.0</v>
      </c>
      <c r="BL20" s="36">
        <v>100.0</v>
      </c>
      <c r="BM20" s="36">
        <v>50.0</v>
      </c>
      <c r="BN20" s="36">
        <v>50.0</v>
      </c>
      <c r="BO20" s="36">
        <v>0.0</v>
      </c>
      <c r="BP20" s="36">
        <v>50.0</v>
      </c>
      <c r="BQ20" s="36">
        <v>50.0</v>
      </c>
      <c r="BR20" s="36"/>
      <c r="BS20" s="36"/>
      <c r="BT20" s="36"/>
      <c r="BU20" s="36"/>
      <c r="BV20" s="36" t="s">
        <v>255</v>
      </c>
      <c r="BW20" s="36" t="s">
        <v>256</v>
      </c>
      <c r="BX20" s="36">
        <v>80.0</v>
      </c>
      <c r="BY20" s="36">
        <v>80.0</v>
      </c>
      <c r="BZ20" s="36">
        <v>90.0</v>
      </c>
      <c r="CA20" s="36">
        <v>75.0</v>
      </c>
      <c r="CB20" s="36">
        <v>100.0</v>
      </c>
      <c r="CC20" s="36">
        <v>100.0</v>
      </c>
      <c r="CD20" s="36">
        <v>80.0</v>
      </c>
      <c r="CE20" s="36">
        <v>90.0</v>
      </c>
      <c r="CF20" s="36">
        <v>80.0</v>
      </c>
      <c r="CG20" s="36">
        <v>90.0</v>
      </c>
      <c r="CH20" s="36">
        <v>0.0</v>
      </c>
      <c r="CI20" s="36">
        <v>90.0</v>
      </c>
      <c r="CJ20" s="36">
        <v>90.0</v>
      </c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</row>
    <row r="21">
      <c r="A21">
        <v>43.0</v>
      </c>
      <c r="B21" s="36">
        <v>0.0</v>
      </c>
      <c r="C21" s="34" t="s">
        <v>221</v>
      </c>
      <c r="D21" s="33" t="s">
        <v>221</v>
      </c>
      <c r="E21" s="34" t="s">
        <v>221</v>
      </c>
      <c r="F21" s="34" t="s">
        <v>221</v>
      </c>
      <c r="G21" s="34" t="s">
        <v>221</v>
      </c>
      <c r="H21" s="34" t="s">
        <v>222</v>
      </c>
      <c r="I21" s="33">
        <v>0.0</v>
      </c>
      <c r="J21" s="34">
        <v>0.0</v>
      </c>
      <c r="K21" s="34">
        <v>0.0</v>
      </c>
      <c r="L21" s="34">
        <v>0.0</v>
      </c>
      <c r="M21" s="34">
        <v>0.0</v>
      </c>
      <c r="N21" s="34">
        <v>0.0</v>
      </c>
      <c r="O21" s="36">
        <v>1.0</v>
      </c>
      <c r="P21" s="36">
        <v>1.0</v>
      </c>
      <c r="Q21" s="36">
        <v>1.0</v>
      </c>
      <c r="R21" s="34">
        <v>0.0</v>
      </c>
      <c r="S21" s="34">
        <v>0.0</v>
      </c>
      <c r="T21" s="34">
        <v>0.0</v>
      </c>
      <c r="U21" s="34">
        <v>0.0</v>
      </c>
      <c r="V21" s="34">
        <v>0.0</v>
      </c>
      <c r="W21" s="34">
        <v>0.0</v>
      </c>
      <c r="X21" s="34">
        <v>0.0</v>
      </c>
      <c r="Y21" s="34">
        <v>0.0</v>
      </c>
      <c r="Z21" s="34">
        <v>0.0</v>
      </c>
      <c r="AA21" s="36">
        <v>1.0</v>
      </c>
      <c r="AB21" s="36">
        <v>1.0</v>
      </c>
      <c r="AC21" s="34">
        <v>0.0</v>
      </c>
      <c r="AD21" s="34">
        <v>0.0</v>
      </c>
      <c r="AE21" s="34">
        <v>0.0</v>
      </c>
      <c r="AF21" s="34">
        <v>0.0</v>
      </c>
      <c r="AG21" s="34">
        <v>0.0</v>
      </c>
      <c r="AH21" s="34">
        <v>0.0</v>
      </c>
      <c r="AI21" s="34">
        <v>0.0</v>
      </c>
      <c r="AJ21" s="35" t="s">
        <v>223</v>
      </c>
      <c r="AK21" s="36"/>
      <c r="AL21" s="36" t="s">
        <v>233</v>
      </c>
      <c r="AM21" s="36">
        <v>30.0</v>
      </c>
      <c r="AN21" s="36">
        <v>2.0</v>
      </c>
      <c r="AO21" s="36"/>
      <c r="AP21" s="36" t="s">
        <v>331</v>
      </c>
      <c r="AQ21" s="36" t="s">
        <v>227</v>
      </c>
      <c r="AR21" s="36"/>
      <c r="AS21" s="36" t="s">
        <v>236</v>
      </c>
      <c r="AT21" s="36"/>
      <c r="AU21" s="36">
        <v>25.0</v>
      </c>
      <c r="AV21" s="36">
        <v>5.0</v>
      </c>
      <c r="AW21" s="36" t="s">
        <v>252</v>
      </c>
      <c r="AX21" s="36"/>
      <c r="AY21" s="36" t="s">
        <v>247</v>
      </c>
      <c r="AZ21" s="36" t="s">
        <v>247</v>
      </c>
      <c r="BA21" s="36"/>
      <c r="BB21" s="36"/>
      <c r="BC21" s="36" t="s">
        <v>260</v>
      </c>
      <c r="BD21" s="36"/>
      <c r="BE21" s="36" t="s">
        <v>279</v>
      </c>
      <c r="BF21" s="36" t="s">
        <v>286</v>
      </c>
      <c r="BG21" s="36">
        <v>80.0</v>
      </c>
      <c r="BH21" s="36">
        <v>80.0</v>
      </c>
      <c r="BI21" s="36">
        <v>80.0</v>
      </c>
      <c r="BJ21" s="36">
        <v>80.0</v>
      </c>
      <c r="BK21" s="36">
        <v>80.0</v>
      </c>
      <c r="BL21" s="36">
        <v>80.0</v>
      </c>
      <c r="BM21" s="36">
        <v>100.0</v>
      </c>
      <c r="BN21" s="36">
        <v>90.0</v>
      </c>
      <c r="BO21" s="36">
        <v>90.0</v>
      </c>
      <c r="BP21" s="36">
        <v>70.0</v>
      </c>
      <c r="BQ21" s="36">
        <v>90.0</v>
      </c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</row>
    <row r="22">
      <c r="A22">
        <v>46.0</v>
      </c>
      <c r="B22" s="36">
        <v>0.0</v>
      </c>
      <c r="C22" s="34" t="s">
        <v>221</v>
      </c>
      <c r="D22" s="33" t="s">
        <v>221</v>
      </c>
      <c r="E22" s="34" t="s">
        <v>222</v>
      </c>
      <c r="F22" s="34" t="s">
        <v>222</v>
      </c>
      <c r="G22" s="34" t="s">
        <v>222</v>
      </c>
      <c r="H22" s="34" t="s">
        <v>222</v>
      </c>
      <c r="I22" s="35">
        <v>1.0</v>
      </c>
      <c r="J22" s="36">
        <v>1.0</v>
      </c>
      <c r="K22" s="34">
        <v>0.0</v>
      </c>
      <c r="L22" s="36">
        <v>1.0</v>
      </c>
      <c r="M22" s="34">
        <v>0.0</v>
      </c>
      <c r="N22" s="34">
        <v>0.0</v>
      </c>
      <c r="O22" s="34">
        <v>0.0</v>
      </c>
      <c r="P22" s="34">
        <v>0.0</v>
      </c>
      <c r="Q22" s="34">
        <v>0.0</v>
      </c>
      <c r="R22" s="34">
        <v>0.0</v>
      </c>
      <c r="S22" s="34">
        <v>0.0</v>
      </c>
      <c r="T22" s="34">
        <v>0.0</v>
      </c>
      <c r="U22" s="34">
        <v>0.0</v>
      </c>
      <c r="V22" s="34">
        <v>0.0</v>
      </c>
      <c r="W22" s="34">
        <v>0.0</v>
      </c>
      <c r="X22" s="34">
        <v>0.0</v>
      </c>
      <c r="Y22" s="34">
        <v>0.0</v>
      </c>
      <c r="Z22" s="34">
        <v>0.0</v>
      </c>
      <c r="AA22" s="34">
        <v>0.0</v>
      </c>
      <c r="AB22" s="34">
        <v>0.0</v>
      </c>
      <c r="AC22" s="34">
        <v>0.0</v>
      </c>
      <c r="AD22" s="34">
        <v>0.0</v>
      </c>
      <c r="AE22" s="34">
        <v>0.0</v>
      </c>
      <c r="AF22" s="34">
        <v>0.0</v>
      </c>
      <c r="AG22" s="34">
        <v>0.0</v>
      </c>
      <c r="AH22" s="34">
        <v>0.0</v>
      </c>
      <c r="AI22" s="34">
        <v>0.0</v>
      </c>
      <c r="AJ22" s="35" t="s">
        <v>281</v>
      </c>
      <c r="AK22" s="36"/>
      <c r="AL22" s="36" t="s">
        <v>224</v>
      </c>
      <c r="AM22" s="36">
        <v>50.0</v>
      </c>
      <c r="AN22" s="36">
        <v>17.0</v>
      </c>
      <c r="AO22" s="36" t="s">
        <v>239</v>
      </c>
      <c r="AP22" s="36"/>
      <c r="AQ22" s="36" t="s">
        <v>235</v>
      </c>
      <c r="AR22" s="36"/>
      <c r="AS22" s="36" t="s">
        <v>236</v>
      </c>
      <c r="AT22" s="36"/>
      <c r="AU22" s="36">
        <v>34.0</v>
      </c>
      <c r="AV22" s="36">
        <v>1.0</v>
      </c>
      <c r="AW22" s="36"/>
      <c r="AX22" s="36"/>
      <c r="AY22" s="36" t="s">
        <v>245</v>
      </c>
      <c r="AZ22" s="36" t="s">
        <v>245</v>
      </c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 t="s">
        <v>260</v>
      </c>
      <c r="BU22" s="36"/>
      <c r="BV22" s="36" t="s">
        <v>224</v>
      </c>
      <c r="BW22" s="36" t="s">
        <v>266</v>
      </c>
      <c r="BX22" s="36">
        <v>99.0</v>
      </c>
      <c r="BY22" s="36">
        <v>75.0</v>
      </c>
      <c r="BZ22" s="36">
        <v>100.0</v>
      </c>
      <c r="CA22" s="36">
        <v>100.0</v>
      </c>
      <c r="CB22" s="36">
        <v>100.0</v>
      </c>
      <c r="CC22" s="36">
        <v>100.0</v>
      </c>
      <c r="CD22" s="36">
        <v>99.0</v>
      </c>
      <c r="CE22" s="36">
        <v>100.0</v>
      </c>
      <c r="CF22" s="36">
        <v>100.0</v>
      </c>
      <c r="CG22" s="36">
        <v>99.0</v>
      </c>
      <c r="CH22" s="36">
        <v>99.0</v>
      </c>
      <c r="CI22" s="36">
        <v>100.0</v>
      </c>
      <c r="CJ22" s="36">
        <v>100.0</v>
      </c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</row>
    <row r="23">
      <c r="A23">
        <v>47.0</v>
      </c>
      <c r="B23" s="36">
        <v>0.0</v>
      </c>
      <c r="C23" s="34" t="s">
        <v>221</v>
      </c>
      <c r="D23" s="33" t="s">
        <v>221</v>
      </c>
      <c r="E23" s="34" t="s">
        <v>221</v>
      </c>
      <c r="F23" s="34" t="s">
        <v>221</v>
      </c>
      <c r="G23" s="34" t="s">
        <v>221</v>
      </c>
      <c r="H23" s="34" t="s">
        <v>222</v>
      </c>
      <c r="I23" s="33">
        <v>0.0</v>
      </c>
      <c r="J23" s="34">
        <v>0.0</v>
      </c>
      <c r="K23" s="34">
        <v>0.0</v>
      </c>
      <c r="L23" s="34">
        <v>0.0</v>
      </c>
      <c r="M23" s="34">
        <v>0.0</v>
      </c>
      <c r="N23" s="36">
        <v>1.0</v>
      </c>
      <c r="O23" s="36">
        <v>1.0</v>
      </c>
      <c r="P23" s="36">
        <v>1.0</v>
      </c>
      <c r="Q23" s="34">
        <v>0.0</v>
      </c>
      <c r="R23" s="34">
        <v>0.0</v>
      </c>
      <c r="S23" s="34">
        <v>0.0</v>
      </c>
      <c r="T23" s="34">
        <v>0.0</v>
      </c>
      <c r="U23" s="34">
        <v>0.0</v>
      </c>
      <c r="V23" s="34">
        <v>0.0</v>
      </c>
      <c r="W23" s="34">
        <v>0.0</v>
      </c>
      <c r="X23" s="34">
        <v>0.0</v>
      </c>
      <c r="Y23" s="34">
        <v>0.0</v>
      </c>
      <c r="Z23" s="36">
        <v>1.0</v>
      </c>
      <c r="AA23" s="36">
        <v>1.0</v>
      </c>
      <c r="AB23" s="36">
        <v>1.0</v>
      </c>
      <c r="AC23" s="34">
        <v>0.0</v>
      </c>
      <c r="AD23" s="34">
        <v>0.0</v>
      </c>
      <c r="AE23" s="34">
        <v>0.0</v>
      </c>
      <c r="AF23" s="34">
        <v>0.0</v>
      </c>
      <c r="AG23" s="34">
        <v>0.0</v>
      </c>
      <c r="AH23" s="34">
        <v>0.0</v>
      </c>
      <c r="AI23" s="34">
        <v>0.0</v>
      </c>
      <c r="AJ23" s="35" t="s">
        <v>264</v>
      </c>
      <c r="AK23" s="36"/>
      <c r="AL23" s="36" t="s">
        <v>224</v>
      </c>
      <c r="AM23" s="36">
        <v>30.0</v>
      </c>
      <c r="AN23" s="36">
        <v>17.0</v>
      </c>
      <c r="AO23" s="36" t="s">
        <v>234</v>
      </c>
      <c r="AP23" s="36"/>
      <c r="AQ23" s="36" t="s">
        <v>235</v>
      </c>
      <c r="AR23" s="36"/>
      <c r="AS23" s="36" t="s">
        <v>236</v>
      </c>
      <c r="AT23" s="36"/>
      <c r="AU23" s="36">
        <v>70.0</v>
      </c>
      <c r="AV23" s="36">
        <v>3.0</v>
      </c>
      <c r="AW23" s="36" t="s">
        <v>333</v>
      </c>
      <c r="AX23" s="36"/>
      <c r="AY23" s="36" t="s">
        <v>247</v>
      </c>
      <c r="AZ23" s="36" t="s">
        <v>249</v>
      </c>
      <c r="BA23" s="36" t="s">
        <v>239</v>
      </c>
      <c r="BB23" s="36"/>
      <c r="BC23" s="36" t="s">
        <v>225</v>
      </c>
      <c r="BD23" s="36" t="s">
        <v>334</v>
      </c>
      <c r="BE23" s="36" t="s">
        <v>224</v>
      </c>
      <c r="BF23" s="36" t="s">
        <v>241</v>
      </c>
      <c r="BG23" s="36">
        <v>100.0</v>
      </c>
      <c r="BH23" s="36">
        <v>100.0</v>
      </c>
      <c r="BI23" s="36">
        <v>100.0</v>
      </c>
      <c r="BJ23" s="36">
        <v>100.0</v>
      </c>
      <c r="BK23" s="36">
        <v>100.0</v>
      </c>
      <c r="BL23" s="36">
        <v>100.0</v>
      </c>
      <c r="BM23" s="36">
        <v>100.0</v>
      </c>
      <c r="BN23" s="36">
        <v>50.0</v>
      </c>
      <c r="BO23" s="36">
        <v>75.0</v>
      </c>
      <c r="BP23" s="36">
        <v>75.0</v>
      </c>
      <c r="BQ23" s="36">
        <v>100.0</v>
      </c>
      <c r="BR23" s="36" t="s">
        <v>335</v>
      </c>
      <c r="BS23" s="36"/>
      <c r="BT23" s="36" t="s">
        <v>240</v>
      </c>
      <c r="BU23" s="36"/>
      <c r="BV23" s="36" t="s">
        <v>224</v>
      </c>
      <c r="BW23" s="36" t="s">
        <v>241</v>
      </c>
      <c r="BX23" s="36">
        <v>100.0</v>
      </c>
      <c r="BY23" s="36">
        <v>100.0</v>
      </c>
      <c r="BZ23" s="36">
        <v>100.0</v>
      </c>
      <c r="CA23" s="36">
        <v>100.0</v>
      </c>
      <c r="CB23" s="36">
        <v>100.0</v>
      </c>
      <c r="CC23" s="36">
        <v>100.0</v>
      </c>
      <c r="CD23" s="36">
        <v>75.0</v>
      </c>
      <c r="CE23" s="36">
        <v>80.0</v>
      </c>
      <c r="CF23" s="36">
        <v>100.0</v>
      </c>
      <c r="CG23" s="36">
        <v>50.0</v>
      </c>
      <c r="CH23" s="36">
        <v>30.0</v>
      </c>
      <c r="CI23" s="36">
        <v>100.0</v>
      </c>
      <c r="CJ23" s="36">
        <v>100.0</v>
      </c>
      <c r="CK23" s="36" t="s">
        <v>335</v>
      </c>
      <c r="CL23" s="36"/>
      <c r="CM23" s="36" t="s">
        <v>240</v>
      </c>
      <c r="CN23" s="36"/>
      <c r="CO23" s="36" t="s">
        <v>265</v>
      </c>
      <c r="CP23" s="36" t="s">
        <v>266</v>
      </c>
      <c r="CQ23" s="36">
        <v>80.0</v>
      </c>
      <c r="CR23" s="36">
        <v>60.0</v>
      </c>
      <c r="CS23" s="36">
        <v>80.0</v>
      </c>
      <c r="CT23" s="36">
        <v>75.0</v>
      </c>
      <c r="CU23" s="36">
        <v>75.0</v>
      </c>
      <c r="CV23" s="36">
        <v>100.0</v>
      </c>
      <c r="CW23" s="36">
        <v>75.0</v>
      </c>
      <c r="CX23" s="36">
        <v>100.0</v>
      </c>
      <c r="CY23" s="36">
        <v>100.0</v>
      </c>
      <c r="CZ23" s="36">
        <v>75.0</v>
      </c>
      <c r="DA23" s="36">
        <v>100.0</v>
      </c>
      <c r="DB23" s="36" t="s">
        <v>336</v>
      </c>
      <c r="DC23" s="36"/>
      <c r="DD23" s="36" t="s">
        <v>285</v>
      </c>
      <c r="DE23" s="36"/>
      <c r="DF23" s="36" t="s">
        <v>255</v>
      </c>
      <c r="DG23" s="36" t="s">
        <v>266</v>
      </c>
      <c r="DH23" s="36">
        <v>100.0</v>
      </c>
      <c r="DI23" s="36">
        <v>100.0</v>
      </c>
      <c r="DJ23" s="36">
        <v>100.0</v>
      </c>
      <c r="DK23" s="36">
        <v>100.0</v>
      </c>
      <c r="DL23" s="36">
        <v>100.0</v>
      </c>
      <c r="DM23" s="36">
        <v>100.0</v>
      </c>
      <c r="DN23" s="36">
        <v>100.0</v>
      </c>
      <c r="DO23" s="36">
        <v>100.0</v>
      </c>
      <c r="DP23" s="36">
        <v>100.0</v>
      </c>
      <c r="DQ23" s="36">
        <v>100.0</v>
      </c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</row>
    <row r="24">
      <c r="A24">
        <v>48.0</v>
      </c>
      <c r="B24" s="36">
        <v>0.0</v>
      </c>
      <c r="C24" s="34" t="s">
        <v>221</v>
      </c>
      <c r="D24" s="33" t="s">
        <v>221</v>
      </c>
      <c r="E24" s="34" t="s">
        <v>222</v>
      </c>
      <c r="F24" s="34" t="s">
        <v>222</v>
      </c>
      <c r="G24" s="34" t="s">
        <v>222</v>
      </c>
      <c r="H24" s="34" t="s">
        <v>222</v>
      </c>
      <c r="I24" s="33">
        <v>0.0</v>
      </c>
      <c r="J24" s="36">
        <v>1.0</v>
      </c>
      <c r="K24" s="34">
        <v>0.0</v>
      </c>
      <c r="L24" s="34">
        <v>0.0</v>
      </c>
      <c r="M24" s="34">
        <v>0.0</v>
      </c>
      <c r="N24" s="34">
        <v>0.0</v>
      </c>
      <c r="O24" s="34">
        <v>0.0</v>
      </c>
      <c r="P24" s="34">
        <v>0.0</v>
      </c>
      <c r="Q24" s="34">
        <v>0.0</v>
      </c>
      <c r="R24" s="34">
        <v>0.0</v>
      </c>
      <c r="S24" s="34">
        <v>0.0</v>
      </c>
      <c r="T24" s="34">
        <v>0.0</v>
      </c>
      <c r="U24" s="34">
        <v>0.0</v>
      </c>
      <c r="V24" s="34">
        <v>0.0</v>
      </c>
      <c r="W24" s="34">
        <v>0.0</v>
      </c>
      <c r="X24" s="34">
        <v>0.0</v>
      </c>
      <c r="Y24" s="34">
        <v>0.0</v>
      </c>
      <c r="Z24" s="34">
        <v>0.0</v>
      </c>
      <c r="AA24" s="34">
        <v>0.0</v>
      </c>
      <c r="AB24" s="34">
        <v>0.0</v>
      </c>
      <c r="AC24" s="34">
        <v>0.0</v>
      </c>
      <c r="AD24" s="34">
        <v>0.0</v>
      </c>
      <c r="AE24" s="34">
        <v>0.0</v>
      </c>
      <c r="AF24" s="34">
        <v>0.0</v>
      </c>
      <c r="AG24" s="34">
        <v>0.0</v>
      </c>
      <c r="AH24" s="34">
        <v>0.0</v>
      </c>
      <c r="AI24" s="34">
        <v>0.0</v>
      </c>
      <c r="AJ24" s="35" t="s">
        <v>324</v>
      </c>
      <c r="AK24" s="36"/>
      <c r="AL24" s="36" t="s">
        <v>248</v>
      </c>
      <c r="AM24" s="36">
        <v>30.0</v>
      </c>
      <c r="AN24" s="36">
        <v>0.0</v>
      </c>
      <c r="AO24" s="36" t="s">
        <v>239</v>
      </c>
      <c r="AP24" s="36"/>
      <c r="AQ24" s="36" t="s">
        <v>227</v>
      </c>
      <c r="AR24" s="36"/>
      <c r="AS24" s="36" t="s">
        <v>236</v>
      </c>
      <c r="AT24" s="36"/>
      <c r="AU24" s="36">
        <v>27.0</v>
      </c>
      <c r="AV24" s="36">
        <v>4.0</v>
      </c>
      <c r="AW24" s="36" t="s">
        <v>325</v>
      </c>
      <c r="AX24" s="36"/>
      <c r="AY24" s="36" t="s">
        <v>247</v>
      </c>
      <c r="AZ24" s="36" t="s">
        <v>238</v>
      </c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 t="s">
        <v>239</v>
      </c>
      <c r="BS24" s="36"/>
      <c r="BT24" s="36" t="s">
        <v>260</v>
      </c>
      <c r="BU24" s="36"/>
      <c r="BV24" s="36" t="s">
        <v>255</v>
      </c>
      <c r="BW24" s="36" t="s">
        <v>241</v>
      </c>
      <c r="BX24" s="36">
        <v>90.0</v>
      </c>
      <c r="BY24" s="36">
        <v>50.0</v>
      </c>
      <c r="BZ24" s="36">
        <v>90.0</v>
      </c>
      <c r="CA24" s="36">
        <v>90.0</v>
      </c>
      <c r="CB24" s="36">
        <v>50.0</v>
      </c>
      <c r="CC24" s="36">
        <v>100.0</v>
      </c>
      <c r="CD24" s="36">
        <v>90.0</v>
      </c>
      <c r="CE24" s="36">
        <v>100.0</v>
      </c>
      <c r="CF24" s="36">
        <v>90.0</v>
      </c>
      <c r="CG24" s="36">
        <v>90.0</v>
      </c>
      <c r="CH24" s="36">
        <v>80.0</v>
      </c>
      <c r="CI24" s="36">
        <v>90.0</v>
      </c>
      <c r="CJ24" s="36">
        <v>90.0</v>
      </c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</row>
    <row r="25">
      <c r="A25">
        <v>59.0</v>
      </c>
      <c r="B25" s="36">
        <v>0.0</v>
      </c>
      <c r="C25" s="34" t="s">
        <v>221</v>
      </c>
      <c r="D25" s="33" t="s">
        <v>222</v>
      </c>
      <c r="E25" s="34" t="s">
        <v>221</v>
      </c>
      <c r="F25" s="34" t="s">
        <v>222</v>
      </c>
      <c r="G25" s="34" t="s">
        <v>222</v>
      </c>
      <c r="H25" s="34" t="s">
        <v>222</v>
      </c>
      <c r="I25" s="33">
        <v>0.0</v>
      </c>
      <c r="J25" s="34">
        <v>0.0</v>
      </c>
      <c r="K25" s="34">
        <v>0.0</v>
      </c>
      <c r="L25" s="34">
        <v>0.0</v>
      </c>
      <c r="M25" s="34">
        <v>0.0</v>
      </c>
      <c r="N25" s="34">
        <v>0.0</v>
      </c>
      <c r="O25" s="34">
        <v>0.0</v>
      </c>
      <c r="P25" s="34">
        <v>0.0</v>
      </c>
      <c r="Q25" s="36">
        <v>1.0</v>
      </c>
      <c r="R25" s="34">
        <v>0.0</v>
      </c>
      <c r="S25" s="34">
        <v>0.0</v>
      </c>
      <c r="T25" s="34">
        <v>0.0</v>
      </c>
      <c r="U25" s="34">
        <v>0.0</v>
      </c>
      <c r="V25" s="34">
        <v>0.0</v>
      </c>
      <c r="W25" s="34">
        <v>0.0</v>
      </c>
      <c r="X25" s="34">
        <v>0.0</v>
      </c>
      <c r="Y25" s="34">
        <v>0.0</v>
      </c>
      <c r="Z25" s="34">
        <v>0.0</v>
      </c>
      <c r="AA25" s="34">
        <v>0.0</v>
      </c>
      <c r="AB25" s="34">
        <v>0.0</v>
      </c>
      <c r="AC25" s="34">
        <v>0.0</v>
      </c>
      <c r="AD25" s="34">
        <v>0.0</v>
      </c>
      <c r="AE25" s="34">
        <v>0.0</v>
      </c>
      <c r="AF25" s="34">
        <v>0.0</v>
      </c>
      <c r="AG25" s="34">
        <v>0.0</v>
      </c>
      <c r="AH25" s="34">
        <v>0.0</v>
      </c>
      <c r="AI25" s="34">
        <v>0.0</v>
      </c>
      <c r="AJ25" s="33" t="s">
        <v>399</v>
      </c>
      <c r="AK25" s="36"/>
      <c r="AL25" s="36" t="s">
        <v>248</v>
      </c>
      <c r="AM25" s="36">
        <v>5.0</v>
      </c>
      <c r="AN25" s="36">
        <v>0.0</v>
      </c>
      <c r="AO25" s="36" t="s">
        <v>239</v>
      </c>
      <c r="AP25" s="36"/>
      <c r="AQ25" s="36" t="s">
        <v>227</v>
      </c>
      <c r="AR25" s="36"/>
      <c r="AS25" s="36" t="s">
        <v>236</v>
      </c>
      <c r="AT25" s="36"/>
      <c r="AU25" s="36">
        <v>39.0</v>
      </c>
      <c r="AV25" s="36">
        <v>2.0</v>
      </c>
      <c r="AW25" s="36" t="s">
        <v>339</v>
      </c>
      <c r="AX25" s="36"/>
      <c r="AY25" s="36" t="s">
        <v>245</v>
      </c>
      <c r="AZ25" s="36" t="s">
        <v>230</v>
      </c>
      <c r="BA25" s="36" t="s">
        <v>239</v>
      </c>
      <c r="BB25" s="36"/>
      <c r="BC25" s="36" t="s">
        <v>260</v>
      </c>
      <c r="BD25" s="36"/>
      <c r="BE25" s="36" t="s">
        <v>261</v>
      </c>
      <c r="BF25" s="36" t="s">
        <v>286</v>
      </c>
      <c r="BG25" s="36">
        <v>20.0</v>
      </c>
      <c r="BH25" s="36">
        <v>20.0</v>
      </c>
      <c r="BI25" s="36">
        <v>20.0</v>
      </c>
      <c r="BJ25" s="36">
        <v>20.0</v>
      </c>
      <c r="BK25" s="36">
        <v>20.0</v>
      </c>
      <c r="BL25" s="36">
        <v>5.0</v>
      </c>
      <c r="BM25" s="36">
        <v>0.0</v>
      </c>
      <c r="BN25" s="36">
        <v>20.0</v>
      </c>
      <c r="BO25" s="36">
        <v>0.0</v>
      </c>
      <c r="BP25" s="36">
        <v>90.0</v>
      </c>
      <c r="BQ25" s="36">
        <v>50.0</v>
      </c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</row>
    <row r="26">
      <c r="A26">
        <v>60.0</v>
      </c>
      <c r="B26" s="36">
        <v>0.0</v>
      </c>
      <c r="C26" s="34" t="s">
        <v>221</v>
      </c>
      <c r="D26" s="33" t="s">
        <v>221</v>
      </c>
      <c r="E26" s="34" t="s">
        <v>221</v>
      </c>
      <c r="F26" s="34" t="s">
        <v>222</v>
      </c>
      <c r="G26" s="34" t="s">
        <v>222</v>
      </c>
      <c r="H26" s="34" t="s">
        <v>222</v>
      </c>
      <c r="I26" s="35">
        <v>1.0</v>
      </c>
      <c r="J26" s="34">
        <v>0.0</v>
      </c>
      <c r="K26" s="34">
        <v>0.0</v>
      </c>
      <c r="L26" s="34">
        <v>0.0</v>
      </c>
      <c r="M26" s="34">
        <v>0.0</v>
      </c>
      <c r="N26" s="34">
        <v>0.0</v>
      </c>
      <c r="O26" s="36">
        <v>1.0</v>
      </c>
      <c r="P26" s="36">
        <v>1.0</v>
      </c>
      <c r="Q26" s="36">
        <v>1.0</v>
      </c>
      <c r="R26" s="34">
        <v>0.0</v>
      </c>
      <c r="S26" s="34">
        <v>0.0</v>
      </c>
      <c r="T26" s="34">
        <v>0.0</v>
      </c>
      <c r="U26" s="34">
        <v>0.0</v>
      </c>
      <c r="V26" s="34">
        <v>0.0</v>
      </c>
      <c r="W26" s="34">
        <v>0.0</v>
      </c>
      <c r="X26" s="34">
        <v>0.0</v>
      </c>
      <c r="Y26" s="34">
        <v>0.0</v>
      </c>
      <c r="Z26" s="34">
        <v>0.0</v>
      </c>
      <c r="AA26" s="34">
        <v>0.0</v>
      </c>
      <c r="AB26" s="34">
        <v>0.0</v>
      </c>
      <c r="AC26" s="34">
        <v>0.0</v>
      </c>
      <c r="AD26" s="34">
        <v>0.0</v>
      </c>
      <c r="AE26" s="34">
        <v>0.0</v>
      </c>
      <c r="AF26" s="34">
        <v>0.0</v>
      </c>
      <c r="AG26" s="34">
        <v>0.0</v>
      </c>
      <c r="AH26" s="34">
        <v>0.0</v>
      </c>
      <c r="AI26" s="34">
        <v>0.0</v>
      </c>
      <c r="AJ26" s="35" t="s">
        <v>250</v>
      </c>
      <c r="AK26" s="36"/>
      <c r="AL26" s="36" t="s">
        <v>233</v>
      </c>
      <c r="AM26" s="36">
        <v>40.0</v>
      </c>
      <c r="AN26" s="36">
        <v>0.0</v>
      </c>
      <c r="AO26" s="36" t="s">
        <v>239</v>
      </c>
      <c r="AP26" s="36"/>
      <c r="AQ26" s="36" t="s">
        <v>235</v>
      </c>
      <c r="AR26" s="36"/>
      <c r="AS26" s="36" t="s">
        <v>236</v>
      </c>
      <c r="AT26" s="36"/>
      <c r="AU26" s="36">
        <v>40.0</v>
      </c>
      <c r="AV26" s="36">
        <v>4.0</v>
      </c>
      <c r="AW26" s="36" t="s">
        <v>237</v>
      </c>
      <c r="AX26" s="36"/>
      <c r="AY26" s="36" t="s">
        <v>231</v>
      </c>
      <c r="AZ26" s="36" t="s">
        <v>231</v>
      </c>
      <c r="BA26" s="36" t="s">
        <v>239</v>
      </c>
      <c r="BB26" s="36"/>
      <c r="BC26" s="36" t="s">
        <v>260</v>
      </c>
      <c r="BD26" s="36"/>
      <c r="BE26" s="36" t="s">
        <v>279</v>
      </c>
      <c r="BF26" s="36" t="s">
        <v>280</v>
      </c>
      <c r="BG26" s="36">
        <v>80.0</v>
      </c>
      <c r="BH26" s="36">
        <v>80.0</v>
      </c>
      <c r="BI26" s="36">
        <v>80.0</v>
      </c>
      <c r="BJ26" s="36">
        <v>80.0</v>
      </c>
      <c r="BK26" s="36">
        <v>80.0</v>
      </c>
      <c r="BL26" s="36"/>
      <c r="BM26" s="36">
        <v>75.0</v>
      </c>
      <c r="BN26" s="36">
        <v>50.0</v>
      </c>
      <c r="BO26" s="36">
        <v>75.0</v>
      </c>
      <c r="BP26" s="36">
        <v>90.0</v>
      </c>
      <c r="BQ26" s="36">
        <v>90.0</v>
      </c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</row>
    <row r="27">
      <c r="A27">
        <v>62.0</v>
      </c>
      <c r="B27" s="36">
        <v>0.0</v>
      </c>
      <c r="C27" s="34" t="s">
        <v>221</v>
      </c>
      <c r="D27" s="33" t="s">
        <v>222</v>
      </c>
      <c r="E27" s="34" t="s">
        <v>221</v>
      </c>
      <c r="F27" s="34" t="s">
        <v>222</v>
      </c>
      <c r="G27" s="34" t="s">
        <v>222</v>
      </c>
      <c r="H27" s="34" t="s">
        <v>222</v>
      </c>
      <c r="I27" s="33">
        <v>0.0</v>
      </c>
      <c r="J27" s="34">
        <v>0.0</v>
      </c>
      <c r="K27" s="34">
        <v>0.0</v>
      </c>
      <c r="L27" s="34">
        <v>0.0</v>
      </c>
      <c r="M27" s="34">
        <v>0.0</v>
      </c>
      <c r="N27" s="34">
        <v>0.0</v>
      </c>
      <c r="O27" s="36">
        <v>1.0</v>
      </c>
      <c r="P27" s="34">
        <v>0.0</v>
      </c>
      <c r="Q27" s="36">
        <v>1.0</v>
      </c>
      <c r="R27" s="34">
        <v>0.0</v>
      </c>
      <c r="S27" s="34">
        <v>0.0</v>
      </c>
      <c r="T27" s="34">
        <v>0.0</v>
      </c>
      <c r="U27" s="34">
        <v>0.0</v>
      </c>
      <c r="V27" s="34">
        <v>0.0</v>
      </c>
      <c r="W27" s="34">
        <v>0.0</v>
      </c>
      <c r="X27" s="34">
        <v>0.0</v>
      </c>
      <c r="Y27" s="34">
        <v>0.0</v>
      </c>
      <c r="Z27" s="34">
        <v>0.0</v>
      </c>
      <c r="AA27" s="34">
        <v>0.0</v>
      </c>
      <c r="AB27" s="34">
        <v>0.0</v>
      </c>
      <c r="AC27" s="34">
        <v>0.0</v>
      </c>
      <c r="AD27" s="34">
        <v>0.0</v>
      </c>
      <c r="AE27" s="34">
        <v>0.0</v>
      </c>
      <c r="AF27" s="34">
        <v>0.0</v>
      </c>
      <c r="AG27" s="34">
        <v>0.0</v>
      </c>
      <c r="AH27" s="34">
        <v>0.0</v>
      </c>
      <c r="AI27" s="34">
        <v>0.0</v>
      </c>
      <c r="AJ27" s="33" t="s">
        <v>399</v>
      </c>
      <c r="AK27" s="36"/>
      <c r="AL27" s="36" t="s">
        <v>224</v>
      </c>
      <c r="AM27" s="36">
        <v>0.0</v>
      </c>
      <c r="AN27" s="36">
        <v>0.0</v>
      </c>
      <c r="AO27" s="36"/>
      <c r="AP27" s="36"/>
      <c r="AQ27" s="36" t="s">
        <v>227</v>
      </c>
      <c r="AR27" s="36"/>
      <c r="AS27" s="36" t="s">
        <v>236</v>
      </c>
      <c r="AT27" s="36"/>
      <c r="AU27" s="36"/>
      <c r="AV27" s="36"/>
      <c r="AW27" s="36" t="s">
        <v>325</v>
      </c>
      <c r="AX27" s="36"/>
      <c r="AY27" s="36"/>
      <c r="AZ27" s="36"/>
      <c r="BA27" s="36" t="s">
        <v>254</v>
      </c>
      <c r="BB27" s="36"/>
      <c r="BC27" s="36" t="s">
        <v>260</v>
      </c>
      <c r="BD27" s="36"/>
      <c r="BE27" s="36" t="s">
        <v>261</v>
      </c>
      <c r="BF27" s="36" t="s">
        <v>262</v>
      </c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</row>
    <row r="28">
      <c r="A28">
        <v>67.0</v>
      </c>
      <c r="B28" s="36">
        <v>0.0</v>
      </c>
      <c r="C28" s="34" t="s">
        <v>221</v>
      </c>
      <c r="D28" s="33" t="s">
        <v>222</v>
      </c>
      <c r="E28" s="34" t="s">
        <v>221</v>
      </c>
      <c r="F28" s="34" t="s">
        <v>222</v>
      </c>
      <c r="G28" s="34" t="s">
        <v>222</v>
      </c>
      <c r="H28" s="34" t="s">
        <v>222</v>
      </c>
      <c r="I28" s="33">
        <v>0.0</v>
      </c>
      <c r="J28" s="34">
        <v>0.0</v>
      </c>
      <c r="K28" s="34">
        <v>0.0</v>
      </c>
      <c r="L28" s="34">
        <v>0.0</v>
      </c>
      <c r="M28" s="34">
        <v>0.0</v>
      </c>
      <c r="N28" s="34">
        <v>0.0</v>
      </c>
      <c r="O28" s="34">
        <v>0.0</v>
      </c>
      <c r="P28" s="34">
        <v>0.0</v>
      </c>
      <c r="Q28" s="36">
        <v>1.0</v>
      </c>
      <c r="R28" s="34">
        <v>0.0</v>
      </c>
      <c r="S28" s="34">
        <v>0.0</v>
      </c>
      <c r="T28" s="34">
        <v>0.0</v>
      </c>
      <c r="U28" s="34">
        <v>0.0</v>
      </c>
      <c r="V28" s="34">
        <v>0.0</v>
      </c>
      <c r="W28" s="34">
        <v>0.0</v>
      </c>
      <c r="X28" s="34">
        <v>0.0</v>
      </c>
      <c r="Y28" s="34">
        <v>0.0</v>
      </c>
      <c r="Z28" s="34">
        <v>0.0</v>
      </c>
      <c r="AA28" s="34">
        <v>0.0</v>
      </c>
      <c r="AB28" s="34">
        <v>0.0</v>
      </c>
      <c r="AC28" s="34">
        <v>0.0</v>
      </c>
      <c r="AD28" s="34">
        <v>0.0</v>
      </c>
      <c r="AE28" s="34">
        <v>0.0</v>
      </c>
      <c r="AF28" s="34">
        <v>0.0</v>
      </c>
      <c r="AG28" s="34">
        <v>0.0</v>
      </c>
      <c r="AH28" s="34">
        <v>0.0</v>
      </c>
      <c r="AI28" s="34">
        <v>0.0</v>
      </c>
      <c r="AJ28" s="35" t="s">
        <v>250</v>
      </c>
      <c r="AK28" s="36"/>
      <c r="AL28" s="36" t="s">
        <v>224</v>
      </c>
      <c r="AM28" s="36">
        <v>0.0</v>
      </c>
      <c r="AN28" s="36">
        <v>0.0</v>
      </c>
      <c r="AO28" s="36" t="s">
        <v>345</v>
      </c>
      <c r="AP28" s="36"/>
      <c r="AQ28" s="36" t="s">
        <v>235</v>
      </c>
      <c r="AR28" s="36"/>
      <c r="AS28" s="36" t="s">
        <v>236</v>
      </c>
      <c r="AT28" s="36"/>
      <c r="AU28" s="36">
        <v>77.0</v>
      </c>
      <c r="AV28" s="36">
        <v>2.0</v>
      </c>
      <c r="AW28" s="36" t="s">
        <v>333</v>
      </c>
      <c r="AX28" s="36"/>
      <c r="AY28" s="36" t="s">
        <v>249</v>
      </c>
      <c r="AZ28" s="36" t="s">
        <v>247</v>
      </c>
      <c r="BA28" s="36" t="s">
        <v>254</v>
      </c>
      <c r="BB28" s="36"/>
      <c r="BC28" s="36" t="s">
        <v>240</v>
      </c>
      <c r="BD28" s="36"/>
      <c r="BE28" s="36" t="s">
        <v>261</v>
      </c>
      <c r="BF28" s="36" t="s">
        <v>286</v>
      </c>
      <c r="BG28" s="36">
        <v>50.0</v>
      </c>
      <c r="BH28" s="36"/>
      <c r="BI28" s="36">
        <v>60.0</v>
      </c>
      <c r="BJ28" s="36">
        <v>60.0</v>
      </c>
      <c r="BK28" s="36">
        <v>60.0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</row>
    <row r="29">
      <c r="A29">
        <v>69.0</v>
      </c>
      <c r="B29" s="36">
        <v>1.0</v>
      </c>
      <c r="C29" s="34" t="s">
        <v>221</v>
      </c>
      <c r="D29" s="33" t="s">
        <v>221</v>
      </c>
      <c r="E29" s="34" t="s">
        <v>221</v>
      </c>
      <c r="F29" s="34" t="s">
        <v>222</v>
      </c>
      <c r="G29" s="34" t="s">
        <v>222</v>
      </c>
      <c r="H29" s="34" t="s">
        <v>222</v>
      </c>
      <c r="I29" s="33">
        <v>0.0</v>
      </c>
      <c r="J29" s="34">
        <v>0.0</v>
      </c>
      <c r="K29" s="34">
        <v>0.0</v>
      </c>
      <c r="L29" s="34">
        <v>0.0</v>
      </c>
      <c r="M29" s="34">
        <v>0.0</v>
      </c>
      <c r="N29" s="36">
        <v>1.0</v>
      </c>
      <c r="O29" s="34">
        <v>0.0</v>
      </c>
      <c r="P29" s="34">
        <v>0.0</v>
      </c>
      <c r="Q29" s="36">
        <v>1.0</v>
      </c>
      <c r="R29" s="34">
        <v>0.0</v>
      </c>
      <c r="S29" s="34">
        <v>0.0</v>
      </c>
      <c r="T29" s="34">
        <v>0.0</v>
      </c>
      <c r="U29" s="34">
        <v>0.0</v>
      </c>
      <c r="V29" s="34">
        <v>0.0</v>
      </c>
      <c r="W29" s="34">
        <v>0.0</v>
      </c>
      <c r="X29" s="34">
        <v>0.0</v>
      </c>
      <c r="Y29" s="34">
        <v>0.0</v>
      </c>
      <c r="Z29" s="34">
        <v>0.0</v>
      </c>
      <c r="AA29" s="34">
        <v>0.0</v>
      </c>
      <c r="AB29" s="34">
        <v>0.0</v>
      </c>
      <c r="AC29" s="34">
        <v>0.0</v>
      </c>
      <c r="AD29" s="34">
        <v>0.0</v>
      </c>
      <c r="AE29" s="34">
        <v>0.0</v>
      </c>
      <c r="AF29" s="34">
        <v>0.0</v>
      </c>
      <c r="AG29" s="34">
        <v>0.0</v>
      </c>
      <c r="AH29" s="34">
        <v>0.0</v>
      </c>
      <c r="AI29" s="34">
        <v>0.0</v>
      </c>
      <c r="AJ29" s="35" t="s">
        <v>250</v>
      </c>
      <c r="AK29" s="36"/>
      <c r="AL29" s="36" t="s">
        <v>233</v>
      </c>
      <c r="AM29" s="36">
        <v>100.0</v>
      </c>
      <c r="AN29" s="36">
        <v>20.0</v>
      </c>
      <c r="AO29" s="36" t="s">
        <v>239</v>
      </c>
      <c r="AP29" s="36"/>
      <c r="AQ29" s="36" t="s">
        <v>235</v>
      </c>
      <c r="AR29" s="36"/>
      <c r="AS29" s="36" t="s">
        <v>236</v>
      </c>
      <c r="AT29" s="36"/>
      <c r="AU29" s="36">
        <v>36.0</v>
      </c>
      <c r="AV29" s="36">
        <v>1.0</v>
      </c>
      <c r="AW29" s="36" t="s">
        <v>348</v>
      </c>
      <c r="AX29" s="36"/>
      <c r="AY29" s="36" t="s">
        <v>230</v>
      </c>
      <c r="AZ29" s="36" t="s">
        <v>230</v>
      </c>
      <c r="BA29" s="36" t="s">
        <v>239</v>
      </c>
      <c r="BB29" s="36"/>
      <c r="BC29" s="36" t="s">
        <v>260</v>
      </c>
      <c r="BD29" s="36"/>
      <c r="BE29" s="36" t="s">
        <v>265</v>
      </c>
      <c r="BF29" s="36" t="s">
        <v>280</v>
      </c>
      <c r="BG29" s="36">
        <v>60.0</v>
      </c>
      <c r="BH29" s="36">
        <v>50.0</v>
      </c>
      <c r="BI29" s="36">
        <v>60.0</v>
      </c>
      <c r="BJ29" s="36">
        <v>60.0</v>
      </c>
      <c r="BK29" s="36">
        <v>70.0</v>
      </c>
      <c r="BL29" s="36">
        <v>100.0</v>
      </c>
      <c r="BM29" s="36">
        <v>80.0</v>
      </c>
      <c r="BN29" s="36">
        <v>20.0</v>
      </c>
      <c r="BO29" s="36">
        <v>20.0</v>
      </c>
      <c r="BP29" s="36">
        <v>20.0</v>
      </c>
      <c r="BQ29" s="36">
        <v>80.0</v>
      </c>
      <c r="BR29" s="36" t="s">
        <v>239</v>
      </c>
      <c r="BS29" s="36"/>
      <c r="BT29" s="36" t="s">
        <v>260</v>
      </c>
      <c r="BU29" s="36"/>
      <c r="BV29" s="36" t="s">
        <v>224</v>
      </c>
      <c r="BW29" s="36" t="s">
        <v>266</v>
      </c>
      <c r="BX29" s="36">
        <v>80.0</v>
      </c>
      <c r="BY29" s="36">
        <v>60.0</v>
      </c>
      <c r="BZ29" s="36">
        <v>90.0</v>
      </c>
      <c r="CA29" s="36">
        <v>70.0</v>
      </c>
      <c r="CB29" s="36">
        <v>90.0</v>
      </c>
      <c r="CC29" s="36">
        <v>100.0</v>
      </c>
      <c r="CD29" s="36">
        <v>90.0</v>
      </c>
      <c r="CE29" s="36">
        <v>20.0</v>
      </c>
      <c r="CF29" s="36">
        <v>40.0</v>
      </c>
      <c r="CG29" s="36">
        <v>50.0</v>
      </c>
      <c r="CH29" s="36">
        <v>50.0</v>
      </c>
      <c r="CI29" s="36">
        <v>50.0</v>
      </c>
      <c r="CJ29" s="36">
        <v>80.0</v>
      </c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</row>
    <row r="30">
      <c r="A30">
        <v>72.0</v>
      </c>
      <c r="B30" s="36">
        <v>0.0</v>
      </c>
      <c r="C30" s="34" t="s">
        <v>221</v>
      </c>
      <c r="D30" s="33" t="s">
        <v>221</v>
      </c>
      <c r="E30" s="34" t="s">
        <v>221</v>
      </c>
      <c r="F30" s="34" t="s">
        <v>222</v>
      </c>
      <c r="G30" s="34" t="s">
        <v>222</v>
      </c>
      <c r="H30" s="34" t="s">
        <v>222</v>
      </c>
      <c r="I30" s="33">
        <v>0.0</v>
      </c>
      <c r="J30" s="34">
        <v>0.0</v>
      </c>
      <c r="K30" s="34">
        <v>0.0</v>
      </c>
      <c r="L30" s="34">
        <v>0.0</v>
      </c>
      <c r="M30" s="34">
        <v>0.0</v>
      </c>
      <c r="N30" s="36">
        <v>1.0</v>
      </c>
      <c r="O30" s="34">
        <v>0.0</v>
      </c>
      <c r="P30" s="34">
        <v>0.0</v>
      </c>
      <c r="Q30" s="36">
        <v>1.0</v>
      </c>
      <c r="R30" s="34">
        <v>0.0</v>
      </c>
      <c r="S30" s="34">
        <v>0.0</v>
      </c>
      <c r="T30" s="34">
        <v>0.0</v>
      </c>
      <c r="U30" s="34">
        <v>0.0</v>
      </c>
      <c r="V30" s="34">
        <v>0.0</v>
      </c>
      <c r="W30" s="34">
        <v>0.0</v>
      </c>
      <c r="X30" s="34">
        <v>0.0</v>
      </c>
      <c r="Y30" s="34">
        <v>0.0</v>
      </c>
      <c r="Z30" s="34">
        <v>0.0</v>
      </c>
      <c r="AA30" s="34">
        <v>0.0</v>
      </c>
      <c r="AB30" s="34">
        <v>0.0</v>
      </c>
      <c r="AC30" s="34">
        <v>0.0</v>
      </c>
      <c r="AD30" s="34">
        <v>0.0</v>
      </c>
      <c r="AE30" s="34">
        <v>0.0</v>
      </c>
      <c r="AF30" s="34">
        <v>0.0</v>
      </c>
      <c r="AG30" s="34">
        <v>0.0</v>
      </c>
      <c r="AH30" s="34">
        <v>0.0</v>
      </c>
      <c r="AI30" s="34">
        <v>0.0</v>
      </c>
      <c r="AJ30" s="35" t="s">
        <v>225</v>
      </c>
      <c r="AK30" s="36"/>
      <c r="AL30" s="36" t="s">
        <v>224</v>
      </c>
      <c r="AM30" s="36">
        <v>50.0</v>
      </c>
      <c r="AN30" s="36">
        <v>0.0</v>
      </c>
      <c r="AO30" s="36" t="s">
        <v>239</v>
      </c>
      <c r="AP30" s="36"/>
      <c r="AQ30" s="36" t="s">
        <v>235</v>
      </c>
      <c r="AR30" s="36"/>
      <c r="AS30" s="36" t="s">
        <v>236</v>
      </c>
      <c r="AT30" s="36"/>
      <c r="AU30" s="36">
        <v>28.0</v>
      </c>
      <c r="AV30" s="36">
        <v>2.0</v>
      </c>
      <c r="AW30" s="36" t="s">
        <v>349</v>
      </c>
      <c r="AX30" s="36"/>
      <c r="AY30" s="36" t="s">
        <v>238</v>
      </c>
      <c r="AZ30" s="36" t="s">
        <v>230</v>
      </c>
      <c r="BA30" s="36" t="s">
        <v>263</v>
      </c>
      <c r="BB30" s="36"/>
      <c r="BC30" s="36" t="s">
        <v>240</v>
      </c>
      <c r="BD30" s="36"/>
      <c r="BE30" s="36" t="s">
        <v>261</v>
      </c>
      <c r="BF30" s="36" t="s">
        <v>280</v>
      </c>
      <c r="BG30" s="36">
        <v>50.0</v>
      </c>
      <c r="BH30" s="36">
        <v>50.0</v>
      </c>
      <c r="BI30" s="36">
        <v>20.0</v>
      </c>
      <c r="BJ30" s="36">
        <v>100.0</v>
      </c>
      <c r="BK30" s="36">
        <v>70.0</v>
      </c>
      <c r="BL30" s="36">
        <v>20.0</v>
      </c>
      <c r="BM30" s="36">
        <v>0.0</v>
      </c>
      <c r="BN30" s="36">
        <v>20.0</v>
      </c>
      <c r="BO30" s="36">
        <v>50.0</v>
      </c>
      <c r="BP30" s="36">
        <v>30.0</v>
      </c>
      <c r="BQ30" s="36">
        <v>50.0</v>
      </c>
      <c r="BR30" s="36" t="s">
        <v>239</v>
      </c>
      <c r="BS30" s="36"/>
      <c r="BT30" s="36" t="s">
        <v>240</v>
      </c>
      <c r="BU30" s="36"/>
      <c r="BV30" s="36" t="s">
        <v>255</v>
      </c>
      <c r="BW30" s="36" t="s">
        <v>256</v>
      </c>
      <c r="BX30" s="36">
        <v>90.0</v>
      </c>
      <c r="BY30" s="36">
        <v>50.0</v>
      </c>
      <c r="BZ30" s="36">
        <v>80.0</v>
      </c>
      <c r="CA30" s="36">
        <v>100.0</v>
      </c>
      <c r="CB30" s="36">
        <v>100.0</v>
      </c>
      <c r="CC30" s="36">
        <v>100.0</v>
      </c>
      <c r="CD30" s="36">
        <v>80.0</v>
      </c>
      <c r="CE30" s="36">
        <v>50.0</v>
      </c>
      <c r="CF30" s="36">
        <v>80.0</v>
      </c>
      <c r="CG30" s="36">
        <v>90.0</v>
      </c>
      <c r="CH30" s="36">
        <v>50.0</v>
      </c>
      <c r="CI30" s="36">
        <v>100.0</v>
      </c>
      <c r="CJ30" s="36">
        <v>90.0</v>
      </c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</row>
    <row r="31">
      <c r="A31">
        <v>73.0</v>
      </c>
      <c r="B31" s="36">
        <v>1.0</v>
      </c>
      <c r="C31" s="34" t="s">
        <v>221</v>
      </c>
      <c r="D31" s="33" t="s">
        <v>221</v>
      </c>
      <c r="E31" s="34" t="s">
        <v>221</v>
      </c>
      <c r="F31" s="34" t="s">
        <v>221</v>
      </c>
      <c r="G31" s="34" t="s">
        <v>221</v>
      </c>
      <c r="H31" s="34" t="s">
        <v>221</v>
      </c>
      <c r="I31" s="33">
        <v>0.0</v>
      </c>
      <c r="J31" s="34">
        <v>0.0</v>
      </c>
      <c r="K31" s="34">
        <v>0.0</v>
      </c>
      <c r="L31" s="34">
        <v>0.0</v>
      </c>
      <c r="M31" s="34">
        <v>0.0</v>
      </c>
      <c r="N31" s="36">
        <v>1.0</v>
      </c>
      <c r="O31" s="36">
        <v>1.0</v>
      </c>
      <c r="P31" s="36">
        <v>1.0</v>
      </c>
      <c r="Q31" s="36">
        <v>1.0</v>
      </c>
      <c r="R31" s="34">
        <v>0.0</v>
      </c>
      <c r="S31" s="34">
        <v>0.0</v>
      </c>
      <c r="T31" s="34">
        <v>0.0</v>
      </c>
      <c r="U31" s="36">
        <v>1.0</v>
      </c>
      <c r="V31" s="36">
        <v>1.0</v>
      </c>
      <c r="W31" s="34">
        <v>0.0</v>
      </c>
      <c r="X31" s="34">
        <v>0.0</v>
      </c>
      <c r="Y31" s="36">
        <v>1.0</v>
      </c>
      <c r="Z31" s="34">
        <v>0.0</v>
      </c>
      <c r="AA31" s="34">
        <v>0.0</v>
      </c>
      <c r="AB31" s="34">
        <v>0.0</v>
      </c>
      <c r="AC31" s="34">
        <v>0.0</v>
      </c>
      <c r="AD31" s="34">
        <v>0.0</v>
      </c>
      <c r="AE31" s="34">
        <v>0.0</v>
      </c>
      <c r="AF31" s="34">
        <v>0.0</v>
      </c>
      <c r="AG31" s="34">
        <v>0.0</v>
      </c>
      <c r="AH31" s="34">
        <v>0.0</v>
      </c>
      <c r="AI31" s="36">
        <v>1.0</v>
      </c>
      <c r="AJ31" s="33" t="s">
        <v>399</v>
      </c>
      <c r="AK31" s="36"/>
      <c r="AL31" s="36" t="s">
        <v>233</v>
      </c>
      <c r="AM31" s="36">
        <v>100.0</v>
      </c>
      <c r="AN31" s="36">
        <v>20.0</v>
      </c>
      <c r="AO31" s="36"/>
      <c r="AP31" s="36"/>
      <c r="AQ31" s="36" t="s">
        <v>235</v>
      </c>
      <c r="AR31" s="36"/>
      <c r="AS31" s="36" t="s">
        <v>236</v>
      </c>
      <c r="AT31" s="36"/>
      <c r="AU31" s="36">
        <v>41.0</v>
      </c>
      <c r="AV31" s="36">
        <v>4.0</v>
      </c>
      <c r="AW31" s="36" t="s">
        <v>237</v>
      </c>
      <c r="AX31" s="36"/>
      <c r="AY31" s="36" t="s">
        <v>350</v>
      </c>
      <c r="AZ31" s="36" t="s">
        <v>350</v>
      </c>
      <c r="BA31" s="36" t="s">
        <v>239</v>
      </c>
      <c r="BB31" s="36"/>
      <c r="BC31" s="36"/>
      <c r="BD31" s="36"/>
      <c r="BE31" s="36" t="s">
        <v>265</v>
      </c>
      <c r="BF31" s="36" t="s">
        <v>241</v>
      </c>
      <c r="BG31" s="36">
        <v>100.0</v>
      </c>
      <c r="BH31" s="36">
        <v>50.0</v>
      </c>
      <c r="BI31" s="36">
        <v>100.0</v>
      </c>
      <c r="BJ31" s="36">
        <v>100.0</v>
      </c>
      <c r="BK31" s="36">
        <v>100.0</v>
      </c>
      <c r="BL31" s="36">
        <v>100.0</v>
      </c>
      <c r="BM31" s="36">
        <v>100.0</v>
      </c>
      <c r="BN31" s="36">
        <v>75.0</v>
      </c>
      <c r="BO31" s="36">
        <v>75.0</v>
      </c>
      <c r="BP31" s="36">
        <v>100.0</v>
      </c>
      <c r="BQ31" s="36">
        <v>100.0</v>
      </c>
      <c r="BR31" s="36" t="s">
        <v>351</v>
      </c>
      <c r="BS31" s="36"/>
      <c r="BT31" s="36"/>
      <c r="BU31" s="36"/>
      <c r="BV31" s="36" t="s">
        <v>224</v>
      </c>
      <c r="BW31" s="36" t="s">
        <v>241</v>
      </c>
      <c r="BX31" s="36">
        <v>100.0</v>
      </c>
      <c r="BY31" s="36">
        <v>50.0</v>
      </c>
      <c r="BZ31" s="36">
        <v>90.0</v>
      </c>
      <c r="CA31" s="36">
        <v>95.0</v>
      </c>
      <c r="CB31" s="36">
        <v>100.0</v>
      </c>
      <c r="CC31" s="36">
        <v>100.0</v>
      </c>
      <c r="CD31" s="36">
        <v>100.0</v>
      </c>
      <c r="CE31" s="36">
        <v>100.0</v>
      </c>
      <c r="CF31" s="36">
        <v>70.0</v>
      </c>
      <c r="CG31" s="36">
        <v>100.0</v>
      </c>
      <c r="CH31" s="36">
        <v>75.0</v>
      </c>
      <c r="CI31" s="36">
        <v>100.0</v>
      </c>
      <c r="CJ31" s="36">
        <v>85.0</v>
      </c>
      <c r="CK31" s="36"/>
      <c r="CL31" s="36"/>
      <c r="CM31" s="36"/>
      <c r="CN31" s="36"/>
      <c r="CO31" s="36" t="s">
        <v>265</v>
      </c>
      <c r="CP31" s="36" t="s">
        <v>241</v>
      </c>
      <c r="CQ31" s="36">
        <v>90.0</v>
      </c>
      <c r="CR31" s="36">
        <v>50.0</v>
      </c>
      <c r="CS31" s="36">
        <v>90.0</v>
      </c>
      <c r="CT31" s="36">
        <v>90.0</v>
      </c>
      <c r="CU31" s="36">
        <v>85.0</v>
      </c>
      <c r="CV31" s="36">
        <v>100.0</v>
      </c>
      <c r="CW31" s="36">
        <v>100.0</v>
      </c>
      <c r="CX31" s="36">
        <v>100.0</v>
      </c>
      <c r="CY31" s="36">
        <v>90.0</v>
      </c>
      <c r="CZ31" s="36">
        <v>100.0</v>
      </c>
      <c r="DA31" s="36">
        <v>90.0</v>
      </c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</row>
    <row r="32">
      <c r="A32">
        <v>74.0</v>
      </c>
      <c r="B32" s="36">
        <v>0.0</v>
      </c>
      <c r="C32" s="34" t="s">
        <v>221</v>
      </c>
      <c r="D32" s="33" t="s">
        <v>221</v>
      </c>
      <c r="E32" s="34" t="s">
        <v>221</v>
      </c>
      <c r="F32" s="34" t="s">
        <v>222</v>
      </c>
      <c r="G32" s="34" t="s">
        <v>222</v>
      </c>
      <c r="H32" s="34" t="s">
        <v>222</v>
      </c>
      <c r="I32" s="33">
        <v>0.0</v>
      </c>
      <c r="J32" s="34">
        <v>0.0</v>
      </c>
      <c r="K32" s="34">
        <v>0.0</v>
      </c>
      <c r="L32" s="34">
        <v>0.0</v>
      </c>
      <c r="M32" s="34">
        <v>0.0</v>
      </c>
      <c r="N32" s="36">
        <v>1.0</v>
      </c>
      <c r="O32" s="36">
        <v>1.0</v>
      </c>
      <c r="P32" s="34">
        <v>0.0</v>
      </c>
      <c r="Q32" s="36">
        <v>1.0</v>
      </c>
      <c r="R32" s="34">
        <v>0.0</v>
      </c>
      <c r="S32" s="34">
        <v>0.0</v>
      </c>
      <c r="T32" s="34">
        <v>0.0</v>
      </c>
      <c r="U32" s="34">
        <v>0.0</v>
      </c>
      <c r="V32" s="34">
        <v>0.0</v>
      </c>
      <c r="W32" s="34">
        <v>0.0</v>
      </c>
      <c r="X32" s="34">
        <v>0.0</v>
      </c>
      <c r="Y32" s="34">
        <v>0.0</v>
      </c>
      <c r="Z32" s="34">
        <v>0.0</v>
      </c>
      <c r="AA32" s="34">
        <v>0.0</v>
      </c>
      <c r="AB32" s="34">
        <v>0.0</v>
      </c>
      <c r="AC32" s="34">
        <v>0.0</v>
      </c>
      <c r="AD32" s="34">
        <v>0.0</v>
      </c>
      <c r="AE32" s="34">
        <v>0.0</v>
      </c>
      <c r="AF32" s="34">
        <v>0.0</v>
      </c>
      <c r="AG32" s="34">
        <v>0.0</v>
      </c>
      <c r="AH32" s="34">
        <v>0.0</v>
      </c>
      <c r="AI32" s="34">
        <v>0.0</v>
      </c>
      <c r="AJ32" s="35" t="s">
        <v>225</v>
      </c>
      <c r="AK32" s="36"/>
      <c r="AL32" s="36" t="s">
        <v>318</v>
      </c>
      <c r="AM32" s="36">
        <v>0.0</v>
      </c>
      <c r="AN32" s="36">
        <v>0.0</v>
      </c>
      <c r="AO32" s="36" t="s">
        <v>239</v>
      </c>
      <c r="AP32" s="36"/>
      <c r="AQ32" s="36" t="s">
        <v>235</v>
      </c>
      <c r="AR32" s="36"/>
      <c r="AS32" s="36" t="s">
        <v>236</v>
      </c>
      <c r="AT32" s="36"/>
      <c r="AU32" s="36">
        <v>56.0</v>
      </c>
      <c r="AV32" s="36">
        <v>4.0</v>
      </c>
      <c r="AW32" s="36" t="s">
        <v>325</v>
      </c>
      <c r="AX32" s="36"/>
      <c r="AY32" s="36" t="s">
        <v>249</v>
      </c>
      <c r="AZ32" s="36" t="s">
        <v>249</v>
      </c>
      <c r="BA32" s="36" t="s">
        <v>239</v>
      </c>
      <c r="BB32" s="36"/>
      <c r="BC32" s="36" t="s">
        <v>285</v>
      </c>
      <c r="BD32" s="36"/>
      <c r="BE32" s="36" t="s">
        <v>255</v>
      </c>
      <c r="BF32" s="36" t="s">
        <v>280</v>
      </c>
      <c r="BG32" s="36">
        <v>30.0</v>
      </c>
      <c r="BH32" s="36">
        <v>30.0</v>
      </c>
      <c r="BI32" s="36">
        <v>30.0</v>
      </c>
      <c r="BJ32" s="36">
        <v>30.0</v>
      </c>
      <c r="BK32" s="36">
        <v>30.0</v>
      </c>
      <c r="BL32" s="36">
        <v>20.0</v>
      </c>
      <c r="BM32" s="36">
        <v>20.0</v>
      </c>
      <c r="BN32" s="36">
        <v>20.0</v>
      </c>
      <c r="BO32" s="36">
        <v>20.0</v>
      </c>
      <c r="BP32" s="36">
        <v>20.0</v>
      </c>
      <c r="BQ32" s="36">
        <v>20.0</v>
      </c>
      <c r="BR32" s="36" t="s">
        <v>239</v>
      </c>
      <c r="BS32" s="36"/>
      <c r="BT32" s="36" t="s">
        <v>285</v>
      </c>
      <c r="BU32" s="36"/>
      <c r="BV32" s="36" t="s">
        <v>265</v>
      </c>
      <c r="BW32" s="36" t="s">
        <v>256</v>
      </c>
      <c r="BX32" s="36">
        <v>40.0</v>
      </c>
      <c r="BY32" s="36">
        <v>50.0</v>
      </c>
      <c r="BZ32" s="36">
        <v>50.0</v>
      </c>
      <c r="CA32" s="36">
        <v>50.0</v>
      </c>
      <c r="CB32" s="36">
        <v>50.0</v>
      </c>
      <c r="CC32" s="36">
        <v>50.0</v>
      </c>
      <c r="CD32" s="36">
        <v>50.0</v>
      </c>
      <c r="CE32" s="36">
        <v>50.0</v>
      </c>
      <c r="CF32" s="36">
        <v>50.0</v>
      </c>
      <c r="CG32" s="36">
        <v>50.0</v>
      </c>
      <c r="CH32" s="36">
        <v>50.0</v>
      </c>
      <c r="CI32" s="36">
        <v>50.0</v>
      </c>
      <c r="CJ32" s="36">
        <v>50.0</v>
      </c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>
      <c r="A33">
        <v>75.0</v>
      </c>
      <c r="B33" s="36">
        <v>0.0</v>
      </c>
      <c r="C33" s="34" t="s">
        <v>221</v>
      </c>
      <c r="D33" s="33" t="s">
        <v>221</v>
      </c>
      <c r="E33" s="34" t="s">
        <v>221</v>
      </c>
      <c r="F33" s="34" t="s">
        <v>221</v>
      </c>
      <c r="G33" s="34" t="s">
        <v>221</v>
      </c>
      <c r="H33" s="34" t="s">
        <v>222</v>
      </c>
      <c r="I33" s="35">
        <v>1.0</v>
      </c>
      <c r="J33" s="36">
        <v>1.0</v>
      </c>
      <c r="K33" s="34">
        <v>0.0</v>
      </c>
      <c r="L33" s="34">
        <v>0.0</v>
      </c>
      <c r="M33" s="34">
        <v>0.0</v>
      </c>
      <c r="N33" s="34">
        <v>0.0</v>
      </c>
      <c r="O33" s="36">
        <v>1.0</v>
      </c>
      <c r="P33" s="34">
        <v>0.0</v>
      </c>
      <c r="Q33" s="36">
        <v>1.0</v>
      </c>
      <c r="R33" s="34">
        <v>0.0</v>
      </c>
      <c r="S33" s="34">
        <v>0.0</v>
      </c>
      <c r="T33" s="34">
        <v>0.0</v>
      </c>
      <c r="U33" s="34">
        <v>0.0</v>
      </c>
      <c r="V33" s="34">
        <v>0.0</v>
      </c>
      <c r="W33" s="34">
        <v>0.0</v>
      </c>
      <c r="X33" s="34">
        <v>0.0</v>
      </c>
      <c r="Y33" s="36">
        <v>1.0</v>
      </c>
      <c r="Z33" s="34">
        <v>0.0</v>
      </c>
      <c r="AA33" s="36">
        <v>1.0</v>
      </c>
      <c r="AB33" s="36">
        <v>1.0</v>
      </c>
      <c r="AC33" s="34">
        <v>0.0</v>
      </c>
      <c r="AD33" s="34">
        <v>0.0</v>
      </c>
      <c r="AE33" s="34">
        <v>0.0</v>
      </c>
      <c r="AF33" s="34">
        <v>0.0</v>
      </c>
      <c r="AG33" s="34">
        <v>0.0</v>
      </c>
      <c r="AH33" s="34">
        <v>0.0</v>
      </c>
      <c r="AI33" s="34">
        <v>0.0</v>
      </c>
      <c r="AJ33" s="33" t="s">
        <v>399</v>
      </c>
      <c r="AK33" s="36"/>
      <c r="AL33" s="36" t="s">
        <v>251</v>
      </c>
      <c r="AM33" s="36">
        <v>200.0</v>
      </c>
      <c r="AN33" s="36">
        <v>0.0</v>
      </c>
      <c r="AO33" s="36" t="s">
        <v>239</v>
      </c>
      <c r="AP33" s="36"/>
      <c r="AQ33" s="36" t="s">
        <v>227</v>
      </c>
      <c r="AR33" s="36"/>
      <c r="AS33" s="36" t="s">
        <v>236</v>
      </c>
      <c r="AT33" s="36"/>
      <c r="AU33" s="36">
        <v>55.0</v>
      </c>
      <c r="AV33" s="36">
        <v>1.0</v>
      </c>
      <c r="AW33" s="36" t="s">
        <v>353</v>
      </c>
      <c r="AX33" s="36"/>
      <c r="AY33" s="36" t="s">
        <v>245</v>
      </c>
      <c r="AZ33" s="36" t="s">
        <v>245</v>
      </c>
      <c r="BA33" s="36"/>
      <c r="BB33" s="36"/>
      <c r="BC33" s="36" t="s">
        <v>260</v>
      </c>
      <c r="BD33" s="36"/>
      <c r="BE33" s="36" t="s">
        <v>261</v>
      </c>
      <c r="BF33" s="36" t="s">
        <v>262</v>
      </c>
      <c r="BG33" s="36">
        <v>50.0</v>
      </c>
      <c r="BH33" s="36">
        <v>50.0</v>
      </c>
      <c r="BI33" s="36">
        <v>50.0</v>
      </c>
      <c r="BJ33" s="36">
        <v>70.0</v>
      </c>
      <c r="BK33" s="36">
        <v>60.0</v>
      </c>
      <c r="BL33" s="36">
        <v>20.0</v>
      </c>
      <c r="BM33" s="36">
        <v>100.0</v>
      </c>
      <c r="BN33" s="36">
        <v>70.0</v>
      </c>
      <c r="BO33" s="36">
        <v>100.0</v>
      </c>
      <c r="BP33" s="36">
        <v>100.0</v>
      </c>
      <c r="BQ33" s="36">
        <v>100.0</v>
      </c>
      <c r="BR33" s="36"/>
      <c r="BS33" s="36"/>
      <c r="BT33" s="36"/>
      <c r="BU33" s="36"/>
      <c r="BV33" s="36" t="s">
        <v>255</v>
      </c>
      <c r="BW33" s="36" t="s">
        <v>266</v>
      </c>
      <c r="BX33" s="36">
        <v>100.0</v>
      </c>
      <c r="BY33" s="36">
        <v>90.0</v>
      </c>
      <c r="BZ33" s="36">
        <v>100.0</v>
      </c>
      <c r="CA33" s="36">
        <v>100.0</v>
      </c>
      <c r="CB33" s="36">
        <v>100.0</v>
      </c>
      <c r="CC33" s="36">
        <v>100.0</v>
      </c>
      <c r="CD33" s="36">
        <v>100.0</v>
      </c>
      <c r="CE33" s="36">
        <v>100.0</v>
      </c>
      <c r="CF33" s="36">
        <v>90.0</v>
      </c>
      <c r="CG33" s="36">
        <v>100.0</v>
      </c>
      <c r="CH33" s="36">
        <v>90.0</v>
      </c>
      <c r="CI33" s="36">
        <v>100.0</v>
      </c>
      <c r="CJ33" s="36">
        <v>100.0</v>
      </c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</row>
    <row r="34">
      <c r="A34">
        <v>77.0</v>
      </c>
      <c r="B34" s="36">
        <v>0.0</v>
      </c>
      <c r="C34" s="34" t="s">
        <v>221</v>
      </c>
      <c r="D34" s="33" t="s">
        <v>221</v>
      </c>
      <c r="E34" s="34" t="s">
        <v>221</v>
      </c>
      <c r="F34" s="34" t="s">
        <v>221</v>
      </c>
      <c r="G34" s="34" t="s">
        <v>221</v>
      </c>
      <c r="H34" s="34" t="s">
        <v>222</v>
      </c>
      <c r="I34" s="33">
        <v>0.0</v>
      </c>
      <c r="J34" s="34">
        <v>0.0</v>
      </c>
      <c r="K34" s="34">
        <v>0.0</v>
      </c>
      <c r="L34" s="34">
        <v>0.0</v>
      </c>
      <c r="M34" s="34">
        <v>0.0</v>
      </c>
      <c r="N34" s="34">
        <v>0.0</v>
      </c>
      <c r="O34" s="36">
        <v>1.0</v>
      </c>
      <c r="P34" s="34">
        <v>0.0</v>
      </c>
      <c r="Q34" s="36">
        <v>1.0</v>
      </c>
      <c r="R34" s="34">
        <v>0.0</v>
      </c>
      <c r="S34" s="34">
        <v>0.0</v>
      </c>
      <c r="T34" s="34">
        <v>0.0</v>
      </c>
      <c r="U34" s="34">
        <v>0.0</v>
      </c>
      <c r="V34" s="36">
        <v>1.0</v>
      </c>
      <c r="W34" s="34">
        <v>0.0</v>
      </c>
      <c r="X34" s="34">
        <v>0.0</v>
      </c>
      <c r="Y34" s="34">
        <v>0.0</v>
      </c>
      <c r="Z34" s="34">
        <v>0.0</v>
      </c>
      <c r="AA34" s="36">
        <v>1.0</v>
      </c>
      <c r="AB34" s="34">
        <v>0.0</v>
      </c>
      <c r="AC34" s="34">
        <v>0.0</v>
      </c>
      <c r="AD34" s="34">
        <v>0.0</v>
      </c>
      <c r="AE34" s="34">
        <v>0.0</v>
      </c>
      <c r="AF34" s="34">
        <v>0.0</v>
      </c>
      <c r="AG34" s="34">
        <v>0.0</v>
      </c>
      <c r="AH34" s="34">
        <v>0.0</v>
      </c>
      <c r="AI34" s="34">
        <v>0.0</v>
      </c>
      <c r="AJ34" s="35" t="s">
        <v>250</v>
      </c>
      <c r="AK34" s="36"/>
      <c r="AL34" s="36"/>
      <c r="AM34" s="36"/>
      <c r="AN34" s="36"/>
      <c r="AO34" s="36"/>
      <c r="AP34" s="36"/>
      <c r="AQ34" s="36" t="s">
        <v>235</v>
      </c>
      <c r="AR34" s="36"/>
      <c r="AS34" s="36" t="s">
        <v>236</v>
      </c>
      <c r="AT34" s="36"/>
      <c r="AU34" s="36">
        <v>29.0</v>
      </c>
      <c r="AV34" s="36">
        <v>2.0</v>
      </c>
      <c r="AW34" s="36" t="s">
        <v>356</v>
      </c>
      <c r="AX34" s="36"/>
      <c r="AY34" s="36"/>
      <c r="AZ34" s="36"/>
      <c r="BA34" s="36" t="s">
        <v>239</v>
      </c>
      <c r="BB34" s="36"/>
      <c r="BC34" s="36" t="s">
        <v>240</v>
      </c>
      <c r="BD34" s="36"/>
      <c r="BE34" s="36" t="s">
        <v>279</v>
      </c>
      <c r="BF34" s="36" t="s">
        <v>266</v>
      </c>
      <c r="BG34" s="36">
        <v>100.0</v>
      </c>
      <c r="BH34" s="36">
        <v>100.0</v>
      </c>
      <c r="BI34" s="36">
        <v>100.0</v>
      </c>
      <c r="BJ34" s="36">
        <v>100.0</v>
      </c>
      <c r="BK34" s="36">
        <v>100.0</v>
      </c>
      <c r="BL34" s="36">
        <v>100.0</v>
      </c>
      <c r="BM34" s="36">
        <v>30.0</v>
      </c>
      <c r="BN34" s="36">
        <v>90.0</v>
      </c>
      <c r="BO34" s="36">
        <v>60.0</v>
      </c>
      <c r="BP34" s="36">
        <v>100.0</v>
      </c>
      <c r="BQ34" s="36">
        <v>40.0</v>
      </c>
      <c r="BR34" s="36" t="s">
        <v>239</v>
      </c>
      <c r="BS34" s="36"/>
      <c r="BT34" s="36" t="s">
        <v>240</v>
      </c>
      <c r="BU34" s="36"/>
      <c r="BV34" s="36" t="s">
        <v>279</v>
      </c>
      <c r="BW34" s="36" t="s">
        <v>256</v>
      </c>
      <c r="BX34" s="36">
        <v>100.0</v>
      </c>
      <c r="BY34" s="36">
        <v>100.0</v>
      </c>
      <c r="BZ34" s="36">
        <v>100.0</v>
      </c>
      <c r="CA34" s="36">
        <v>100.0</v>
      </c>
      <c r="CB34" s="36">
        <v>80.0</v>
      </c>
      <c r="CC34" s="36">
        <v>100.0</v>
      </c>
      <c r="CD34" s="36">
        <v>50.0</v>
      </c>
      <c r="CE34" s="36">
        <v>90.0</v>
      </c>
      <c r="CF34" s="36">
        <v>50.0</v>
      </c>
      <c r="CG34" s="36">
        <v>100.0</v>
      </c>
      <c r="CH34" s="36"/>
      <c r="CI34" s="36">
        <v>50.0</v>
      </c>
      <c r="CJ34" s="36">
        <v>100.0</v>
      </c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 t="s">
        <v>225</v>
      </c>
      <c r="DC34" s="36"/>
      <c r="DD34" s="36" t="s">
        <v>260</v>
      </c>
      <c r="DE34" s="36"/>
      <c r="DF34" s="36" t="s">
        <v>261</v>
      </c>
      <c r="DG34" s="36" t="s">
        <v>280</v>
      </c>
      <c r="DH34" s="36">
        <v>100.0</v>
      </c>
      <c r="DI34" s="36">
        <v>100.0</v>
      </c>
      <c r="DJ34" s="36">
        <v>100.0</v>
      </c>
      <c r="DK34" s="36">
        <v>100.0</v>
      </c>
      <c r="DL34" s="36">
        <v>100.0</v>
      </c>
      <c r="DM34" s="36">
        <v>100.0</v>
      </c>
      <c r="DN34" s="36">
        <v>100.0</v>
      </c>
      <c r="DO34" s="36">
        <v>100.0</v>
      </c>
      <c r="DP34" s="36">
        <v>100.0</v>
      </c>
      <c r="DQ34" s="36">
        <v>100.0</v>
      </c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>
      <c r="A35">
        <v>82.0</v>
      </c>
      <c r="B35" s="36">
        <v>0.0</v>
      </c>
      <c r="C35" s="34" t="s">
        <v>221</v>
      </c>
      <c r="D35" s="33" t="s">
        <v>222</v>
      </c>
      <c r="E35" s="34" t="s">
        <v>221</v>
      </c>
      <c r="F35" s="34" t="s">
        <v>222</v>
      </c>
      <c r="G35" s="34" t="s">
        <v>222</v>
      </c>
      <c r="H35" s="34" t="s">
        <v>222</v>
      </c>
      <c r="I35" s="33">
        <v>0.0</v>
      </c>
      <c r="J35" s="34">
        <v>0.0</v>
      </c>
      <c r="K35" s="34">
        <v>0.0</v>
      </c>
      <c r="L35" s="34">
        <v>0.0</v>
      </c>
      <c r="M35" s="34">
        <v>0.0</v>
      </c>
      <c r="N35" s="34">
        <v>0.0</v>
      </c>
      <c r="O35" s="34">
        <v>0.0</v>
      </c>
      <c r="P35" s="34">
        <v>0.0</v>
      </c>
      <c r="Q35" s="36">
        <v>1.0</v>
      </c>
      <c r="R35" s="34">
        <v>0.0</v>
      </c>
      <c r="S35" s="34">
        <v>0.0</v>
      </c>
      <c r="T35" s="34">
        <v>0.0</v>
      </c>
      <c r="U35" s="34">
        <v>0.0</v>
      </c>
      <c r="V35" s="34">
        <v>0.0</v>
      </c>
      <c r="W35" s="34">
        <v>0.0</v>
      </c>
      <c r="X35" s="34">
        <v>0.0</v>
      </c>
      <c r="Y35" s="34">
        <v>0.0</v>
      </c>
      <c r="Z35" s="34">
        <v>0.0</v>
      </c>
      <c r="AA35" s="34">
        <v>0.0</v>
      </c>
      <c r="AB35" s="34">
        <v>0.0</v>
      </c>
      <c r="AC35" s="34">
        <v>0.0</v>
      </c>
      <c r="AD35" s="34">
        <v>0.0</v>
      </c>
      <c r="AE35" s="34">
        <v>0.0</v>
      </c>
      <c r="AF35" s="34">
        <v>0.0</v>
      </c>
      <c r="AG35" s="34">
        <v>0.0</v>
      </c>
      <c r="AH35" s="34">
        <v>0.0</v>
      </c>
      <c r="AI35" s="34">
        <v>0.0</v>
      </c>
      <c r="AJ35" s="35" t="s">
        <v>250</v>
      </c>
      <c r="AK35" s="36"/>
      <c r="AL35" s="36" t="s">
        <v>233</v>
      </c>
      <c r="AM35" s="36">
        <v>90.0</v>
      </c>
      <c r="AN35" s="36">
        <v>0.0</v>
      </c>
      <c r="AO35" s="36" t="s">
        <v>239</v>
      </c>
      <c r="AP35" s="36"/>
      <c r="AQ35" s="36" t="s">
        <v>235</v>
      </c>
      <c r="AR35" s="36"/>
      <c r="AS35" s="36" t="s">
        <v>236</v>
      </c>
      <c r="AT35" s="36"/>
      <c r="AU35" s="36">
        <v>65.0</v>
      </c>
      <c r="AV35" s="36">
        <v>2.0</v>
      </c>
      <c r="AW35" s="36" t="s">
        <v>325</v>
      </c>
      <c r="AX35" s="36"/>
      <c r="AY35" s="36" t="s">
        <v>245</v>
      </c>
      <c r="AZ35" s="36" t="s">
        <v>245</v>
      </c>
      <c r="BA35" s="36"/>
      <c r="BB35" s="36"/>
      <c r="BC35" s="36" t="s">
        <v>260</v>
      </c>
      <c r="BD35" s="36"/>
      <c r="BE35" s="36" t="s">
        <v>255</v>
      </c>
      <c r="BF35" s="36" t="s">
        <v>280</v>
      </c>
      <c r="BG35" s="36">
        <v>80.0</v>
      </c>
      <c r="BH35" s="36">
        <v>30.0</v>
      </c>
      <c r="BI35" s="36">
        <v>80.0</v>
      </c>
      <c r="BJ35" s="36">
        <v>85.0</v>
      </c>
      <c r="BK35" s="36">
        <v>75.0</v>
      </c>
      <c r="BL35" s="36">
        <v>90.0</v>
      </c>
      <c r="BM35" s="36">
        <v>0.0</v>
      </c>
      <c r="BN35" s="36">
        <v>90.0</v>
      </c>
      <c r="BO35" s="36">
        <v>0.0</v>
      </c>
      <c r="BP35" s="36">
        <v>95.0</v>
      </c>
      <c r="BQ35" s="36">
        <v>60.0</v>
      </c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</row>
    <row r="36">
      <c r="A36">
        <v>83.0</v>
      </c>
      <c r="B36" s="36">
        <v>0.0</v>
      </c>
      <c r="C36" s="34" t="s">
        <v>221</v>
      </c>
      <c r="D36" s="33" t="s">
        <v>222</v>
      </c>
      <c r="E36" s="34" t="s">
        <v>221</v>
      </c>
      <c r="F36" s="34" t="s">
        <v>222</v>
      </c>
      <c r="G36" s="34" t="s">
        <v>222</v>
      </c>
      <c r="H36" s="34" t="s">
        <v>222</v>
      </c>
      <c r="I36" s="33">
        <v>0.0</v>
      </c>
      <c r="J36" s="34">
        <v>0.0</v>
      </c>
      <c r="K36" s="34">
        <v>0.0</v>
      </c>
      <c r="L36" s="34">
        <v>0.0</v>
      </c>
      <c r="M36" s="34">
        <v>0.0</v>
      </c>
      <c r="N36" s="34">
        <v>0.0</v>
      </c>
      <c r="O36" s="36">
        <v>1.0</v>
      </c>
      <c r="P36" s="34">
        <v>0.0</v>
      </c>
      <c r="Q36" s="36">
        <v>1.0</v>
      </c>
      <c r="R36" s="34">
        <v>0.0</v>
      </c>
      <c r="S36" s="34">
        <v>0.0</v>
      </c>
      <c r="T36" s="34">
        <v>0.0</v>
      </c>
      <c r="U36" s="34">
        <v>0.0</v>
      </c>
      <c r="V36" s="34">
        <v>0.0</v>
      </c>
      <c r="W36" s="34">
        <v>0.0</v>
      </c>
      <c r="X36" s="34">
        <v>0.0</v>
      </c>
      <c r="Y36" s="34">
        <v>0.0</v>
      </c>
      <c r="Z36" s="34">
        <v>0.0</v>
      </c>
      <c r="AA36" s="34">
        <v>0.0</v>
      </c>
      <c r="AB36" s="34">
        <v>0.0</v>
      </c>
      <c r="AC36" s="34">
        <v>0.0</v>
      </c>
      <c r="AD36" s="34">
        <v>0.0</v>
      </c>
      <c r="AE36" s="34">
        <v>0.0</v>
      </c>
      <c r="AF36" s="34">
        <v>0.0</v>
      </c>
      <c r="AG36" s="34">
        <v>0.0</v>
      </c>
      <c r="AH36" s="34">
        <v>0.0</v>
      </c>
      <c r="AI36" s="34">
        <v>0.0</v>
      </c>
      <c r="AJ36" s="35" t="s">
        <v>264</v>
      </c>
      <c r="AK36" s="36"/>
      <c r="AL36" s="36" t="s">
        <v>233</v>
      </c>
      <c r="AM36" s="36">
        <v>70.0</v>
      </c>
      <c r="AN36" s="36">
        <v>0.0</v>
      </c>
      <c r="AO36" s="36" t="s">
        <v>239</v>
      </c>
      <c r="AP36" s="36"/>
      <c r="AQ36" s="36" t="s">
        <v>235</v>
      </c>
      <c r="AR36" s="36"/>
      <c r="AS36" s="36" t="s">
        <v>236</v>
      </c>
      <c r="AT36" s="36"/>
      <c r="AU36" s="36">
        <v>63.0</v>
      </c>
      <c r="AV36" s="36">
        <v>1.0</v>
      </c>
      <c r="AW36" s="36" t="s">
        <v>316</v>
      </c>
      <c r="AX36" s="36"/>
      <c r="AY36" s="36" t="s">
        <v>245</v>
      </c>
      <c r="AZ36" s="36" t="s">
        <v>245</v>
      </c>
      <c r="BA36" s="36" t="s">
        <v>239</v>
      </c>
      <c r="BB36" s="36"/>
      <c r="BC36" s="36" t="s">
        <v>260</v>
      </c>
      <c r="BD36" s="36"/>
      <c r="BE36" s="36" t="s">
        <v>265</v>
      </c>
      <c r="BF36" s="36" t="s">
        <v>256</v>
      </c>
      <c r="BG36" s="36">
        <v>70.0</v>
      </c>
      <c r="BH36" s="36">
        <v>70.0</v>
      </c>
      <c r="BI36" s="36">
        <v>70.0</v>
      </c>
      <c r="BJ36" s="36">
        <v>80.0</v>
      </c>
      <c r="BK36" s="36">
        <v>80.0</v>
      </c>
      <c r="BL36" s="36">
        <v>30.0</v>
      </c>
      <c r="BM36" s="36">
        <v>0.0</v>
      </c>
      <c r="BN36" s="36">
        <v>75.0</v>
      </c>
      <c r="BO36" s="36">
        <v>0.0</v>
      </c>
      <c r="BP36" s="36">
        <v>75.0</v>
      </c>
      <c r="BQ36" s="36">
        <v>50.0</v>
      </c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</row>
    <row r="37">
      <c r="A37">
        <v>84.0</v>
      </c>
      <c r="B37" s="36">
        <v>0.0</v>
      </c>
      <c r="C37" s="34" t="s">
        <v>221</v>
      </c>
      <c r="D37" s="33" t="s">
        <v>221</v>
      </c>
      <c r="E37" s="34" t="s">
        <v>222</v>
      </c>
      <c r="F37" s="34" t="s">
        <v>222</v>
      </c>
      <c r="G37" s="34" t="s">
        <v>222</v>
      </c>
      <c r="H37" s="34" t="s">
        <v>222</v>
      </c>
      <c r="I37" s="35">
        <v>1.0</v>
      </c>
      <c r="J37" s="34">
        <v>0.0</v>
      </c>
      <c r="K37" s="34">
        <v>0.0</v>
      </c>
      <c r="L37" s="34">
        <v>0.0</v>
      </c>
      <c r="M37" s="34">
        <v>0.0</v>
      </c>
      <c r="N37" s="34">
        <v>0.0</v>
      </c>
      <c r="O37" s="34">
        <v>0.0</v>
      </c>
      <c r="P37" s="34">
        <v>0.0</v>
      </c>
      <c r="Q37" s="34">
        <v>0.0</v>
      </c>
      <c r="R37" s="34">
        <v>0.0</v>
      </c>
      <c r="S37" s="34">
        <v>0.0</v>
      </c>
      <c r="T37" s="34">
        <v>0.0</v>
      </c>
      <c r="U37" s="34">
        <v>0.0</v>
      </c>
      <c r="V37" s="34">
        <v>0.0</v>
      </c>
      <c r="W37" s="34">
        <v>0.0</v>
      </c>
      <c r="X37" s="34">
        <v>0.0</v>
      </c>
      <c r="Y37" s="34">
        <v>0.0</v>
      </c>
      <c r="Z37" s="34">
        <v>0.0</v>
      </c>
      <c r="AA37" s="34">
        <v>0.0</v>
      </c>
      <c r="AB37" s="34">
        <v>0.0</v>
      </c>
      <c r="AC37" s="34">
        <v>0.0</v>
      </c>
      <c r="AD37" s="34">
        <v>0.0</v>
      </c>
      <c r="AE37" s="34">
        <v>0.0</v>
      </c>
      <c r="AF37" s="34">
        <v>0.0</v>
      </c>
      <c r="AG37" s="34">
        <v>0.0</v>
      </c>
      <c r="AH37" s="34">
        <v>0.0</v>
      </c>
      <c r="AI37" s="34">
        <v>0.0</v>
      </c>
      <c r="AJ37" s="35" t="s">
        <v>321</v>
      </c>
      <c r="AK37" s="36"/>
      <c r="AL37" s="36" t="s">
        <v>233</v>
      </c>
      <c r="AM37" s="36">
        <v>50.0</v>
      </c>
      <c r="AN37" s="36">
        <v>0.0</v>
      </c>
      <c r="AO37" s="36" t="s">
        <v>234</v>
      </c>
      <c r="AP37" s="36"/>
      <c r="AQ37" s="36" t="s">
        <v>235</v>
      </c>
      <c r="AR37" s="36"/>
      <c r="AS37" s="36" t="s">
        <v>236</v>
      </c>
      <c r="AT37" s="36"/>
      <c r="AU37" s="36">
        <v>27.0</v>
      </c>
      <c r="AV37" s="36">
        <v>2.0</v>
      </c>
      <c r="AW37" s="36" t="s">
        <v>244</v>
      </c>
      <c r="AX37" s="36"/>
      <c r="AY37" s="36" t="s">
        <v>249</v>
      </c>
      <c r="AZ37" s="36" t="s">
        <v>247</v>
      </c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 t="s">
        <v>254</v>
      </c>
      <c r="BS37" s="36"/>
      <c r="BT37" s="36" t="s">
        <v>240</v>
      </c>
      <c r="BU37" s="36"/>
      <c r="BV37" s="36" t="s">
        <v>261</v>
      </c>
      <c r="BW37" s="36" t="s">
        <v>262</v>
      </c>
      <c r="BX37" s="36">
        <v>75.0</v>
      </c>
      <c r="BY37" s="36">
        <v>75.0</v>
      </c>
      <c r="BZ37" s="36">
        <v>75.0</v>
      </c>
      <c r="CA37" s="36">
        <v>75.0</v>
      </c>
      <c r="CB37" s="36">
        <v>75.0</v>
      </c>
      <c r="CC37" s="36"/>
      <c r="CD37" s="36">
        <v>0.0</v>
      </c>
      <c r="CE37" s="36">
        <v>100.0</v>
      </c>
      <c r="CF37" s="36">
        <v>50.0</v>
      </c>
      <c r="CG37" s="36">
        <v>100.0</v>
      </c>
      <c r="CH37" s="36">
        <v>0.0</v>
      </c>
      <c r="CI37" s="36">
        <v>50.0</v>
      </c>
      <c r="CJ37" s="36">
        <v>100.0</v>
      </c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</row>
    <row r="38">
      <c r="A38">
        <v>85.0</v>
      </c>
      <c r="B38" s="36">
        <v>0.0</v>
      </c>
      <c r="C38" s="34" t="s">
        <v>221</v>
      </c>
      <c r="D38" s="33" t="s">
        <v>221</v>
      </c>
      <c r="E38" s="34" t="s">
        <v>222</v>
      </c>
      <c r="F38" s="34" t="s">
        <v>222</v>
      </c>
      <c r="G38" s="34" t="s">
        <v>222</v>
      </c>
      <c r="H38" s="34" t="s">
        <v>222</v>
      </c>
      <c r="I38" s="35">
        <v>1.0</v>
      </c>
      <c r="J38" s="34">
        <v>0.0</v>
      </c>
      <c r="K38" s="34">
        <v>0.0</v>
      </c>
      <c r="L38" s="34">
        <v>0.0</v>
      </c>
      <c r="M38" s="36">
        <v>1.0</v>
      </c>
      <c r="N38" s="34">
        <v>0.0</v>
      </c>
      <c r="O38" s="34">
        <v>0.0</v>
      </c>
      <c r="P38" s="34">
        <v>0.0</v>
      </c>
      <c r="Q38" s="34">
        <v>0.0</v>
      </c>
      <c r="R38" s="34">
        <v>0.0</v>
      </c>
      <c r="S38" s="34">
        <v>0.0</v>
      </c>
      <c r="T38" s="34">
        <v>0.0</v>
      </c>
      <c r="U38" s="34">
        <v>0.0</v>
      </c>
      <c r="V38" s="34">
        <v>0.0</v>
      </c>
      <c r="W38" s="34">
        <v>0.0</v>
      </c>
      <c r="X38" s="34">
        <v>0.0</v>
      </c>
      <c r="Y38" s="34">
        <v>0.0</v>
      </c>
      <c r="Z38" s="34">
        <v>0.0</v>
      </c>
      <c r="AA38" s="34">
        <v>0.0</v>
      </c>
      <c r="AB38" s="34">
        <v>0.0</v>
      </c>
      <c r="AC38" s="34">
        <v>0.0</v>
      </c>
      <c r="AD38" s="34">
        <v>0.0</v>
      </c>
      <c r="AE38" s="34">
        <v>0.0</v>
      </c>
      <c r="AF38" s="34">
        <v>0.0</v>
      </c>
      <c r="AG38" s="34">
        <v>0.0</v>
      </c>
      <c r="AH38" s="34">
        <v>0.0</v>
      </c>
      <c r="AI38" s="34">
        <v>0.0</v>
      </c>
      <c r="AJ38" s="35" t="s">
        <v>321</v>
      </c>
      <c r="AK38" s="36"/>
      <c r="AL38" s="36" t="s">
        <v>248</v>
      </c>
      <c r="AM38" s="36">
        <v>20.0</v>
      </c>
      <c r="AN38" s="36">
        <v>0.0</v>
      </c>
      <c r="AO38" s="36"/>
      <c r="AP38" s="36"/>
      <c r="AQ38" s="36" t="s">
        <v>235</v>
      </c>
      <c r="AR38" s="36"/>
      <c r="AS38" s="36" t="s">
        <v>236</v>
      </c>
      <c r="AT38" s="36"/>
      <c r="AU38" s="36">
        <v>28.0</v>
      </c>
      <c r="AV38" s="36">
        <v>2.0</v>
      </c>
      <c r="AW38" s="36" t="s">
        <v>325</v>
      </c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 t="s">
        <v>261</v>
      </c>
      <c r="BW38" s="36" t="s">
        <v>286</v>
      </c>
      <c r="BX38" s="36">
        <v>50.0</v>
      </c>
      <c r="BY38" s="36">
        <v>50.0</v>
      </c>
      <c r="BZ38" s="36">
        <v>50.0</v>
      </c>
      <c r="CA38" s="36">
        <v>50.0</v>
      </c>
      <c r="CB38" s="36">
        <v>50.0</v>
      </c>
      <c r="CC38" s="36">
        <v>0.0</v>
      </c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>
      <c r="A39">
        <v>90.0</v>
      </c>
      <c r="B39" s="36">
        <v>0.0</v>
      </c>
      <c r="C39" s="34" t="s">
        <v>221</v>
      </c>
      <c r="D39" s="33" t="s">
        <v>221</v>
      </c>
      <c r="E39" s="34" t="s">
        <v>221</v>
      </c>
      <c r="F39" s="34" t="s">
        <v>222</v>
      </c>
      <c r="G39" s="34" t="s">
        <v>222</v>
      </c>
      <c r="H39" s="34" t="s">
        <v>222</v>
      </c>
      <c r="I39" s="33">
        <v>0.0</v>
      </c>
      <c r="J39" s="36">
        <v>1.0</v>
      </c>
      <c r="K39" s="34">
        <v>0.0</v>
      </c>
      <c r="L39" s="34">
        <v>0.0</v>
      </c>
      <c r="M39" s="34">
        <v>0.0</v>
      </c>
      <c r="N39" s="34">
        <v>0.0</v>
      </c>
      <c r="O39" s="36">
        <v>1.0</v>
      </c>
      <c r="P39" s="34">
        <v>0.0</v>
      </c>
      <c r="Q39" s="36">
        <v>1.0</v>
      </c>
      <c r="R39" s="34">
        <v>0.0</v>
      </c>
      <c r="S39" s="34">
        <v>0.0</v>
      </c>
      <c r="T39" s="34">
        <v>0.0</v>
      </c>
      <c r="U39" s="34">
        <v>0.0</v>
      </c>
      <c r="V39" s="34">
        <v>0.0</v>
      </c>
      <c r="W39" s="34">
        <v>0.0</v>
      </c>
      <c r="X39" s="34">
        <v>0.0</v>
      </c>
      <c r="Y39" s="34">
        <v>0.0</v>
      </c>
      <c r="Z39" s="34">
        <v>0.0</v>
      </c>
      <c r="AA39" s="34">
        <v>0.0</v>
      </c>
      <c r="AB39" s="34">
        <v>0.0</v>
      </c>
      <c r="AC39" s="34">
        <v>0.0</v>
      </c>
      <c r="AD39" s="34">
        <v>0.0</v>
      </c>
      <c r="AE39" s="34">
        <v>0.0</v>
      </c>
      <c r="AF39" s="34">
        <v>0.0</v>
      </c>
      <c r="AG39" s="34">
        <v>0.0</v>
      </c>
      <c r="AH39" s="34">
        <v>0.0</v>
      </c>
      <c r="AI39" s="34">
        <v>0.0</v>
      </c>
      <c r="AJ39" s="35" t="s">
        <v>250</v>
      </c>
      <c r="AK39" s="36"/>
      <c r="AL39" s="36" t="s">
        <v>248</v>
      </c>
      <c r="AM39" s="36">
        <v>67.0</v>
      </c>
      <c r="AN39" s="36">
        <v>12.0</v>
      </c>
      <c r="AO39" s="36" t="s">
        <v>239</v>
      </c>
      <c r="AP39" s="36"/>
      <c r="AQ39" s="36" t="s">
        <v>235</v>
      </c>
      <c r="AR39" s="36"/>
      <c r="AS39" s="36" t="s">
        <v>236</v>
      </c>
      <c r="AT39" s="36"/>
      <c r="AU39" s="36">
        <v>42.0</v>
      </c>
      <c r="AV39" s="36">
        <v>3.0</v>
      </c>
      <c r="AW39" s="36" t="s">
        <v>253</v>
      </c>
      <c r="AX39" s="36"/>
      <c r="AY39" s="36" t="s">
        <v>350</v>
      </c>
      <c r="AZ39" s="36" t="s">
        <v>350</v>
      </c>
      <c r="BA39" s="36"/>
      <c r="BB39" s="36"/>
      <c r="BC39" s="36" t="s">
        <v>260</v>
      </c>
      <c r="BD39" s="36"/>
      <c r="BE39" s="36" t="s">
        <v>255</v>
      </c>
      <c r="BF39" s="36" t="s">
        <v>262</v>
      </c>
      <c r="BG39" s="36">
        <v>70.0</v>
      </c>
      <c r="BH39" s="36">
        <v>50.0</v>
      </c>
      <c r="BI39" s="36">
        <v>70.0</v>
      </c>
      <c r="BJ39" s="36">
        <v>75.0</v>
      </c>
      <c r="BK39" s="36">
        <v>75.0</v>
      </c>
      <c r="BL39" s="36">
        <v>50.0</v>
      </c>
      <c r="BM39" s="36">
        <v>90.0</v>
      </c>
      <c r="BN39" s="36">
        <v>30.0</v>
      </c>
      <c r="BO39" s="36">
        <v>20.0</v>
      </c>
      <c r="BP39" s="36">
        <v>60.0</v>
      </c>
      <c r="BQ39" s="36">
        <v>80.0</v>
      </c>
      <c r="BR39" s="36" t="s">
        <v>239</v>
      </c>
      <c r="BS39" s="36"/>
      <c r="BT39" s="36"/>
      <c r="BU39" s="36"/>
      <c r="BV39" s="36" t="s">
        <v>261</v>
      </c>
      <c r="BW39" s="36" t="s">
        <v>262</v>
      </c>
      <c r="BX39" s="36">
        <v>80.0</v>
      </c>
      <c r="BY39" s="36">
        <v>70.0</v>
      </c>
      <c r="BZ39" s="36">
        <v>75.0</v>
      </c>
      <c r="CA39" s="36">
        <v>80.0</v>
      </c>
      <c r="CB39" s="36">
        <v>80.0</v>
      </c>
      <c r="CC39" s="36">
        <v>60.0</v>
      </c>
      <c r="CD39" s="36">
        <v>80.0</v>
      </c>
      <c r="CE39" s="36">
        <v>20.0</v>
      </c>
      <c r="CF39" s="36">
        <v>30.0</v>
      </c>
      <c r="CG39" s="36">
        <v>40.0</v>
      </c>
      <c r="CH39" s="36">
        <v>20.0</v>
      </c>
      <c r="CI39" s="36">
        <v>75.0</v>
      </c>
      <c r="CJ39" s="36">
        <v>75.0</v>
      </c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</row>
    <row r="40">
      <c r="A40">
        <v>91.0</v>
      </c>
      <c r="B40" s="36">
        <v>0.0</v>
      </c>
      <c r="C40" s="34" t="s">
        <v>221</v>
      </c>
      <c r="D40" s="33" t="s">
        <v>221</v>
      </c>
      <c r="E40" s="34" t="s">
        <v>221</v>
      </c>
      <c r="F40" s="34" t="s">
        <v>222</v>
      </c>
      <c r="G40" s="34" t="s">
        <v>222</v>
      </c>
      <c r="H40" s="34" t="s">
        <v>222</v>
      </c>
      <c r="I40" s="35">
        <v>1.0</v>
      </c>
      <c r="J40" s="34">
        <v>0.0</v>
      </c>
      <c r="K40" s="34">
        <v>0.0</v>
      </c>
      <c r="L40" s="36">
        <v>1.0</v>
      </c>
      <c r="M40" s="34">
        <v>0.0</v>
      </c>
      <c r="N40" s="34">
        <v>0.0</v>
      </c>
      <c r="O40" s="36">
        <v>1.0</v>
      </c>
      <c r="P40" s="36">
        <v>1.0</v>
      </c>
      <c r="Q40" s="36">
        <v>1.0</v>
      </c>
      <c r="R40" s="34">
        <v>0.0</v>
      </c>
      <c r="S40" s="34">
        <v>0.0</v>
      </c>
      <c r="T40" s="34">
        <v>0.0</v>
      </c>
      <c r="U40" s="34">
        <v>0.0</v>
      </c>
      <c r="V40" s="34">
        <v>0.0</v>
      </c>
      <c r="W40" s="34">
        <v>0.0</v>
      </c>
      <c r="X40" s="34">
        <v>0.0</v>
      </c>
      <c r="Y40" s="34">
        <v>0.0</v>
      </c>
      <c r="Z40" s="34">
        <v>0.0</v>
      </c>
      <c r="AA40" s="34">
        <v>0.0</v>
      </c>
      <c r="AB40" s="34">
        <v>0.0</v>
      </c>
      <c r="AC40" s="34">
        <v>0.0</v>
      </c>
      <c r="AD40" s="34">
        <v>0.0</v>
      </c>
      <c r="AE40" s="34">
        <v>0.0</v>
      </c>
      <c r="AF40" s="34">
        <v>0.0</v>
      </c>
      <c r="AG40" s="34">
        <v>0.0</v>
      </c>
      <c r="AH40" s="34">
        <v>0.0</v>
      </c>
      <c r="AI40" s="34">
        <v>0.0</v>
      </c>
      <c r="AJ40" s="33" t="s">
        <v>399</v>
      </c>
      <c r="AK40" s="36"/>
      <c r="AL40" s="36" t="s">
        <v>318</v>
      </c>
      <c r="AM40" s="36">
        <v>100.0</v>
      </c>
      <c r="AN40" s="36">
        <v>5.0</v>
      </c>
      <c r="AO40" s="36" t="s">
        <v>239</v>
      </c>
      <c r="AP40" s="36"/>
      <c r="AQ40" s="36" t="s">
        <v>235</v>
      </c>
      <c r="AR40" s="36"/>
      <c r="AS40" s="36" t="s">
        <v>236</v>
      </c>
      <c r="AT40" s="36"/>
      <c r="AU40" s="36">
        <v>42.0</v>
      </c>
      <c r="AV40" s="36">
        <v>4.0</v>
      </c>
      <c r="AW40" s="36" t="s">
        <v>325</v>
      </c>
      <c r="AX40" s="36"/>
      <c r="AY40" s="36" t="s">
        <v>247</v>
      </c>
      <c r="AZ40" s="36" t="s">
        <v>277</v>
      </c>
      <c r="BA40" s="36" t="s">
        <v>239</v>
      </c>
      <c r="BB40" s="36"/>
      <c r="BC40" s="36" t="s">
        <v>260</v>
      </c>
      <c r="BD40" s="36"/>
      <c r="BE40" s="36" t="s">
        <v>224</v>
      </c>
      <c r="BF40" s="36" t="s">
        <v>266</v>
      </c>
      <c r="BG40" s="36">
        <v>80.0</v>
      </c>
      <c r="BH40" s="36">
        <v>80.0</v>
      </c>
      <c r="BI40" s="36">
        <v>80.0</v>
      </c>
      <c r="BJ40" s="36">
        <v>80.0</v>
      </c>
      <c r="BK40" s="36">
        <v>80.0</v>
      </c>
      <c r="BL40" s="36">
        <v>80.0</v>
      </c>
      <c r="BM40" s="36">
        <v>70.0</v>
      </c>
      <c r="BN40" s="36">
        <v>60.0</v>
      </c>
      <c r="BO40" s="36">
        <v>50.0</v>
      </c>
      <c r="BP40" s="36">
        <v>70.0</v>
      </c>
      <c r="BQ40" s="36">
        <v>80.0</v>
      </c>
      <c r="BR40" s="36" t="s">
        <v>239</v>
      </c>
      <c r="BS40" s="36"/>
      <c r="BT40" s="36"/>
      <c r="BU40" s="36"/>
      <c r="BV40" s="36" t="s">
        <v>265</v>
      </c>
      <c r="BW40" s="36" t="s">
        <v>256</v>
      </c>
      <c r="BX40" s="36">
        <v>30.0</v>
      </c>
      <c r="BY40" s="36">
        <v>80.0</v>
      </c>
      <c r="BZ40" s="36">
        <v>30.0</v>
      </c>
      <c r="CA40" s="36">
        <v>40.0</v>
      </c>
      <c r="CB40" s="36">
        <v>40.0</v>
      </c>
      <c r="CC40" s="36">
        <v>40.0</v>
      </c>
      <c r="CD40" s="36">
        <v>30.0</v>
      </c>
      <c r="CE40" s="36">
        <v>40.0</v>
      </c>
      <c r="CF40" s="36">
        <v>30.0</v>
      </c>
      <c r="CG40" s="36">
        <v>30.0</v>
      </c>
      <c r="CH40" s="36">
        <v>20.0</v>
      </c>
      <c r="CI40" s="36">
        <v>30.0</v>
      </c>
      <c r="CJ40" s="36">
        <v>30.0</v>
      </c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>
      <c r="A41">
        <v>92.0</v>
      </c>
      <c r="B41" s="36">
        <v>0.0</v>
      </c>
      <c r="C41" s="36"/>
      <c r="D41" s="33" t="s">
        <v>222</v>
      </c>
      <c r="E41" s="34" t="s">
        <v>222</v>
      </c>
      <c r="F41" s="34" t="s">
        <v>222</v>
      </c>
      <c r="G41" s="34" t="s">
        <v>222</v>
      </c>
      <c r="H41" s="34" t="s">
        <v>222</v>
      </c>
      <c r="I41" s="33">
        <v>0.0</v>
      </c>
      <c r="J41" s="34">
        <v>0.0</v>
      </c>
      <c r="K41" s="34">
        <v>0.0</v>
      </c>
      <c r="L41" s="34">
        <v>0.0</v>
      </c>
      <c r="M41" s="34">
        <v>0.0</v>
      </c>
      <c r="N41" s="34">
        <v>0.0</v>
      </c>
      <c r="O41" s="34">
        <v>0.0</v>
      </c>
      <c r="P41" s="34">
        <v>0.0</v>
      </c>
      <c r="Q41" s="34">
        <v>0.0</v>
      </c>
      <c r="R41" s="34">
        <v>0.0</v>
      </c>
      <c r="S41" s="34">
        <v>0.0</v>
      </c>
      <c r="T41" s="34">
        <v>0.0</v>
      </c>
      <c r="U41" s="34">
        <v>0.0</v>
      </c>
      <c r="V41" s="34">
        <v>0.0</v>
      </c>
      <c r="W41" s="34">
        <v>0.0</v>
      </c>
      <c r="X41" s="34">
        <v>0.0</v>
      </c>
      <c r="Y41" s="34">
        <v>0.0</v>
      </c>
      <c r="Z41" s="34">
        <v>0.0</v>
      </c>
      <c r="AA41" s="34">
        <v>0.0</v>
      </c>
      <c r="AB41" s="34">
        <v>0.0</v>
      </c>
      <c r="AC41" s="34">
        <v>0.0</v>
      </c>
      <c r="AD41" s="34">
        <v>0.0</v>
      </c>
      <c r="AE41" s="34">
        <v>0.0</v>
      </c>
      <c r="AF41" s="34">
        <v>0.0</v>
      </c>
      <c r="AG41" s="34">
        <v>0.0</v>
      </c>
      <c r="AH41" s="34">
        <v>0.0</v>
      </c>
      <c r="AI41" s="34">
        <v>0.0</v>
      </c>
      <c r="AJ41" s="33" t="s">
        <v>399</v>
      </c>
      <c r="AK41" s="36"/>
      <c r="AL41" s="36"/>
      <c r="AM41" s="36"/>
      <c r="AN41" s="36"/>
      <c r="AO41" s="36"/>
      <c r="AP41" s="36"/>
      <c r="AQ41" s="36" t="s">
        <v>235</v>
      </c>
      <c r="AR41" s="36"/>
      <c r="AS41" s="36" t="s">
        <v>236</v>
      </c>
      <c r="AT41" s="36"/>
      <c r="AU41" s="36">
        <v>42.0</v>
      </c>
      <c r="AV41" s="36">
        <v>4.0</v>
      </c>
      <c r="AW41" s="36" t="s">
        <v>237</v>
      </c>
      <c r="AX41" s="36"/>
      <c r="AY41" s="36" t="s">
        <v>246</v>
      </c>
      <c r="AZ41" s="36" t="s">
        <v>246</v>
      </c>
      <c r="BA41" s="36" t="s">
        <v>239</v>
      </c>
      <c r="BB41" s="36"/>
      <c r="BC41" s="36" t="s">
        <v>285</v>
      </c>
      <c r="BD41" s="36"/>
      <c r="BE41" s="36" t="s">
        <v>265</v>
      </c>
      <c r="BF41" s="36" t="s">
        <v>266</v>
      </c>
      <c r="BG41" s="36">
        <v>80.0</v>
      </c>
      <c r="BH41" s="36">
        <v>100.0</v>
      </c>
      <c r="BI41" s="36">
        <v>80.0</v>
      </c>
      <c r="BJ41" s="36">
        <v>100.0</v>
      </c>
      <c r="BK41" s="36">
        <v>80.0</v>
      </c>
      <c r="BL41" s="36">
        <v>50.0</v>
      </c>
      <c r="BM41" s="36">
        <v>50.0</v>
      </c>
      <c r="BN41" s="36">
        <v>50.0</v>
      </c>
      <c r="BO41" s="36">
        <v>50.0</v>
      </c>
      <c r="BP41" s="36">
        <v>50.0</v>
      </c>
      <c r="BQ41" s="36">
        <v>50.0</v>
      </c>
      <c r="BR41" s="36" t="s">
        <v>239</v>
      </c>
      <c r="BS41" s="36"/>
      <c r="BT41" s="36" t="s">
        <v>285</v>
      </c>
      <c r="BU41" s="36"/>
      <c r="BV41" s="36" t="s">
        <v>265</v>
      </c>
      <c r="BW41" s="36" t="s">
        <v>241</v>
      </c>
      <c r="BX41" s="36">
        <v>100.0</v>
      </c>
      <c r="BY41" s="36">
        <v>100.0</v>
      </c>
      <c r="BZ41" s="36">
        <v>100.0</v>
      </c>
      <c r="CA41" s="36">
        <v>100.0</v>
      </c>
      <c r="CB41" s="36">
        <v>100.0</v>
      </c>
      <c r="CC41" s="36">
        <v>100.0</v>
      </c>
      <c r="CD41" s="36">
        <v>100.0</v>
      </c>
      <c r="CE41" s="36">
        <v>80.0</v>
      </c>
      <c r="CF41" s="36">
        <v>80.0</v>
      </c>
      <c r="CG41" s="36">
        <v>80.0</v>
      </c>
      <c r="CH41" s="36">
        <v>60.0</v>
      </c>
      <c r="CI41" s="36">
        <v>70.0</v>
      </c>
      <c r="CJ41" s="36">
        <v>100.0</v>
      </c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</row>
    <row r="42">
      <c r="A42">
        <v>93.0</v>
      </c>
      <c r="B42" s="36">
        <v>0.0</v>
      </c>
      <c r="C42" s="34" t="s">
        <v>221</v>
      </c>
      <c r="D42" s="33" t="s">
        <v>222</v>
      </c>
      <c r="E42" s="34" t="s">
        <v>221</v>
      </c>
      <c r="F42" s="34" t="s">
        <v>222</v>
      </c>
      <c r="G42" s="34" t="s">
        <v>222</v>
      </c>
      <c r="H42" s="34" t="s">
        <v>221</v>
      </c>
      <c r="I42" s="33">
        <v>0.0</v>
      </c>
      <c r="J42" s="34">
        <v>0.0</v>
      </c>
      <c r="K42" s="34">
        <v>0.0</v>
      </c>
      <c r="L42" s="34">
        <v>0.0</v>
      </c>
      <c r="M42" s="34">
        <v>0.0</v>
      </c>
      <c r="N42" s="34">
        <v>0.0</v>
      </c>
      <c r="O42" s="36">
        <v>1.0</v>
      </c>
      <c r="P42" s="36">
        <v>1.0</v>
      </c>
      <c r="Q42" s="36">
        <v>1.0</v>
      </c>
      <c r="R42" s="34">
        <v>0.0</v>
      </c>
      <c r="S42" s="34">
        <v>0.0</v>
      </c>
      <c r="T42" s="34">
        <v>0.0</v>
      </c>
      <c r="U42" s="34">
        <v>0.0</v>
      </c>
      <c r="V42" s="34">
        <v>0.0</v>
      </c>
      <c r="W42" s="34">
        <v>0.0</v>
      </c>
      <c r="X42" s="34">
        <v>0.0</v>
      </c>
      <c r="Y42" s="34">
        <v>0.0</v>
      </c>
      <c r="Z42" s="34">
        <v>0.0</v>
      </c>
      <c r="AA42" s="34">
        <v>0.0</v>
      </c>
      <c r="AB42" s="34">
        <v>0.0</v>
      </c>
      <c r="AC42" s="34">
        <v>0.0</v>
      </c>
      <c r="AD42" s="34">
        <v>0.0</v>
      </c>
      <c r="AE42" s="34">
        <v>0.0</v>
      </c>
      <c r="AF42" s="34">
        <v>0.0</v>
      </c>
      <c r="AG42" s="34">
        <v>0.0</v>
      </c>
      <c r="AH42" s="34">
        <v>0.0</v>
      </c>
      <c r="AI42" s="36">
        <v>1.0</v>
      </c>
      <c r="AJ42" s="35" t="s">
        <v>250</v>
      </c>
      <c r="AK42" s="36"/>
      <c r="AL42" s="36" t="s">
        <v>251</v>
      </c>
      <c r="AM42" s="36">
        <v>300.0</v>
      </c>
      <c r="AN42" s="36">
        <v>10.0</v>
      </c>
      <c r="AO42" s="36" t="s">
        <v>239</v>
      </c>
      <c r="AP42" s="36"/>
      <c r="AQ42" s="36" t="s">
        <v>227</v>
      </c>
      <c r="AR42" s="36"/>
      <c r="AS42" s="36" t="s">
        <v>236</v>
      </c>
      <c r="AT42" s="36"/>
      <c r="AU42" s="36">
        <v>24.0</v>
      </c>
      <c r="AV42" s="36">
        <v>1.0</v>
      </c>
      <c r="AW42" s="36" t="s">
        <v>325</v>
      </c>
      <c r="AX42" s="36"/>
      <c r="AY42" s="36" t="s">
        <v>249</v>
      </c>
      <c r="AZ42" s="36" t="s">
        <v>249</v>
      </c>
      <c r="BA42" s="36"/>
      <c r="BB42" s="36"/>
      <c r="BC42" s="36" t="s">
        <v>260</v>
      </c>
      <c r="BD42" s="36"/>
      <c r="BE42" s="36" t="s">
        <v>265</v>
      </c>
      <c r="BF42" s="36" t="s">
        <v>266</v>
      </c>
      <c r="BG42" s="36">
        <v>70.0</v>
      </c>
      <c r="BH42" s="36">
        <v>70.0</v>
      </c>
      <c r="BI42" s="36">
        <v>70.0</v>
      </c>
      <c r="BJ42" s="36">
        <v>90.0</v>
      </c>
      <c r="BK42" s="36">
        <v>90.0</v>
      </c>
      <c r="BL42" s="36">
        <v>70.0</v>
      </c>
      <c r="BM42" s="36">
        <v>90.0</v>
      </c>
      <c r="BN42" s="36">
        <v>90.0</v>
      </c>
      <c r="BO42" s="36">
        <v>90.0</v>
      </c>
      <c r="BP42" s="36">
        <v>90.0</v>
      </c>
      <c r="BQ42" s="36">
        <v>90.0</v>
      </c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3">
      <c r="A43">
        <v>95.0</v>
      </c>
      <c r="B43" s="36">
        <v>0.0</v>
      </c>
      <c r="C43" s="34" t="s">
        <v>221</v>
      </c>
      <c r="D43" s="33" t="s">
        <v>222</v>
      </c>
      <c r="E43" s="34" t="s">
        <v>221</v>
      </c>
      <c r="F43" s="34" t="s">
        <v>222</v>
      </c>
      <c r="G43" s="34" t="s">
        <v>222</v>
      </c>
      <c r="H43" s="34" t="s">
        <v>222</v>
      </c>
      <c r="I43" s="33">
        <v>0.0</v>
      </c>
      <c r="J43" s="34">
        <v>0.0</v>
      </c>
      <c r="K43" s="34">
        <v>0.0</v>
      </c>
      <c r="L43" s="34">
        <v>0.0</v>
      </c>
      <c r="M43" s="34">
        <v>0.0</v>
      </c>
      <c r="N43" s="34">
        <v>0.0</v>
      </c>
      <c r="O43" s="36">
        <v>1.0</v>
      </c>
      <c r="P43" s="36">
        <v>1.0</v>
      </c>
      <c r="Q43" s="36">
        <v>1.0</v>
      </c>
      <c r="R43" s="34">
        <v>0.0</v>
      </c>
      <c r="S43" s="34">
        <v>0.0</v>
      </c>
      <c r="T43" s="34">
        <v>0.0</v>
      </c>
      <c r="U43" s="34">
        <v>0.0</v>
      </c>
      <c r="V43" s="34">
        <v>0.0</v>
      </c>
      <c r="W43" s="34">
        <v>0.0</v>
      </c>
      <c r="X43" s="34">
        <v>0.0</v>
      </c>
      <c r="Y43" s="34">
        <v>0.0</v>
      </c>
      <c r="Z43" s="34">
        <v>0.0</v>
      </c>
      <c r="AA43" s="34">
        <v>0.0</v>
      </c>
      <c r="AB43" s="34">
        <v>0.0</v>
      </c>
      <c r="AC43" s="34">
        <v>0.0</v>
      </c>
      <c r="AD43" s="34">
        <v>0.0</v>
      </c>
      <c r="AE43" s="34">
        <v>0.0</v>
      </c>
      <c r="AF43" s="34">
        <v>0.0</v>
      </c>
      <c r="AG43" s="34">
        <v>0.0</v>
      </c>
      <c r="AH43" s="34">
        <v>0.0</v>
      </c>
      <c r="AI43" s="34">
        <v>0.0</v>
      </c>
      <c r="AJ43" s="35" t="s">
        <v>264</v>
      </c>
      <c r="AK43" s="36"/>
      <c r="AL43" s="36" t="s">
        <v>224</v>
      </c>
      <c r="AM43" s="36"/>
      <c r="AN43" s="36"/>
      <c r="AO43" s="36"/>
      <c r="AP43" s="36"/>
      <c r="AQ43" s="36" t="s">
        <v>227</v>
      </c>
      <c r="AR43" s="36"/>
      <c r="AS43" s="36" t="s">
        <v>236</v>
      </c>
      <c r="AT43" s="36"/>
      <c r="AU43" s="36">
        <v>48.0</v>
      </c>
      <c r="AV43" s="36">
        <v>3.0</v>
      </c>
      <c r="AW43" s="36" t="s">
        <v>225</v>
      </c>
      <c r="AX43" s="36"/>
      <c r="AY43" s="36" t="s">
        <v>277</v>
      </c>
      <c r="AZ43" s="36" t="s">
        <v>277</v>
      </c>
      <c r="BA43" s="36" t="s">
        <v>239</v>
      </c>
      <c r="BB43" s="36"/>
      <c r="BC43" s="36" t="s">
        <v>285</v>
      </c>
      <c r="BD43" s="36"/>
      <c r="BE43" s="36" t="s">
        <v>261</v>
      </c>
      <c r="BF43" s="36" t="s">
        <v>262</v>
      </c>
      <c r="BG43" s="36">
        <v>90.0</v>
      </c>
      <c r="BH43" s="36">
        <v>90.0</v>
      </c>
      <c r="BI43" s="36">
        <v>90.0</v>
      </c>
      <c r="BJ43" s="36">
        <v>90.0</v>
      </c>
      <c r="BK43" s="36">
        <v>90.0</v>
      </c>
      <c r="BL43" s="36">
        <v>10.0</v>
      </c>
      <c r="BM43" s="36">
        <v>90.0</v>
      </c>
      <c r="BN43" s="36">
        <v>10.0</v>
      </c>
      <c r="BO43" s="36">
        <v>10.0</v>
      </c>
      <c r="BP43" s="36">
        <v>90.0</v>
      </c>
      <c r="BQ43" s="36">
        <v>90.0</v>
      </c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</row>
    <row r="44">
      <c r="A44">
        <v>99.0</v>
      </c>
      <c r="B44" s="36">
        <v>0.0</v>
      </c>
      <c r="C44" s="34" t="s">
        <v>221</v>
      </c>
      <c r="D44" s="33" t="s">
        <v>221</v>
      </c>
      <c r="E44" s="34" t="s">
        <v>222</v>
      </c>
      <c r="F44" s="34" t="s">
        <v>222</v>
      </c>
      <c r="G44" s="34" t="s">
        <v>222</v>
      </c>
      <c r="H44" s="34" t="s">
        <v>221</v>
      </c>
      <c r="I44" s="35">
        <v>1.0</v>
      </c>
      <c r="J44" s="36">
        <v>1.0</v>
      </c>
      <c r="K44" s="36">
        <v>1.0</v>
      </c>
      <c r="L44" s="34">
        <v>0.0</v>
      </c>
      <c r="M44" s="34">
        <v>0.0</v>
      </c>
      <c r="N44" s="34">
        <v>0.0</v>
      </c>
      <c r="O44" s="34">
        <v>0.0</v>
      </c>
      <c r="P44" s="34">
        <v>0.0</v>
      </c>
      <c r="Q44" s="34">
        <v>0.0</v>
      </c>
      <c r="R44" s="34">
        <v>0.0</v>
      </c>
      <c r="S44" s="34">
        <v>0.0</v>
      </c>
      <c r="T44" s="34">
        <v>0.0</v>
      </c>
      <c r="U44" s="34">
        <v>0.0</v>
      </c>
      <c r="V44" s="34">
        <v>0.0</v>
      </c>
      <c r="W44" s="34">
        <v>0.0</v>
      </c>
      <c r="X44" s="34">
        <v>0.0</v>
      </c>
      <c r="Y44" s="34">
        <v>0.0</v>
      </c>
      <c r="Z44" s="34">
        <v>0.0</v>
      </c>
      <c r="AA44" s="34">
        <v>0.0</v>
      </c>
      <c r="AB44" s="34">
        <v>0.0</v>
      </c>
      <c r="AC44" s="34">
        <v>0.0</v>
      </c>
      <c r="AD44" s="34">
        <v>0.0</v>
      </c>
      <c r="AE44" s="34">
        <v>0.0</v>
      </c>
      <c r="AF44" s="34">
        <v>0.0</v>
      </c>
      <c r="AG44" s="36">
        <v>1.0</v>
      </c>
      <c r="AH44" s="36">
        <v>1.0</v>
      </c>
      <c r="AI44" s="34">
        <v>0.0</v>
      </c>
      <c r="AJ44" s="35" t="s">
        <v>321</v>
      </c>
      <c r="AK44" s="36"/>
      <c r="AL44" s="36" t="s">
        <v>233</v>
      </c>
      <c r="AM44" s="36">
        <v>100.0</v>
      </c>
      <c r="AN44" s="36">
        <v>0.0</v>
      </c>
      <c r="AO44" s="36" t="s">
        <v>225</v>
      </c>
      <c r="AP44" s="36" t="s">
        <v>340</v>
      </c>
      <c r="AQ44" s="36" t="s">
        <v>227</v>
      </c>
      <c r="AR44" s="36"/>
      <c r="AS44" s="36" t="s">
        <v>236</v>
      </c>
      <c r="AT44" s="36"/>
      <c r="AU44" s="36">
        <v>22.0</v>
      </c>
      <c r="AV44" s="36">
        <v>4.0</v>
      </c>
      <c r="AW44" s="36" t="s">
        <v>339</v>
      </c>
      <c r="AX44" s="36"/>
      <c r="AY44" s="36" t="s">
        <v>246</v>
      </c>
      <c r="AZ44" s="36" t="s">
        <v>246</v>
      </c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 t="s">
        <v>254</v>
      </c>
      <c r="BS44" s="36"/>
      <c r="BT44" s="36" t="s">
        <v>240</v>
      </c>
      <c r="BU44" s="36"/>
      <c r="BV44" s="36" t="s">
        <v>279</v>
      </c>
      <c r="BW44" s="36" t="s">
        <v>280</v>
      </c>
      <c r="BX44" s="36">
        <v>70.0</v>
      </c>
      <c r="BY44" s="36">
        <v>70.0</v>
      </c>
      <c r="BZ44" s="36">
        <v>70.0</v>
      </c>
      <c r="CA44" s="36">
        <v>80.0</v>
      </c>
      <c r="CB44" s="36"/>
      <c r="CC44" s="36">
        <v>90.0</v>
      </c>
      <c r="CD44" s="36">
        <v>90.0</v>
      </c>
      <c r="CE44" s="36">
        <v>100.0</v>
      </c>
      <c r="CF44" s="36">
        <v>80.0</v>
      </c>
      <c r="CG44" s="36">
        <v>90.0</v>
      </c>
      <c r="CH44" s="36">
        <v>70.0</v>
      </c>
      <c r="CI44" s="36">
        <v>80.0</v>
      </c>
      <c r="CJ44" s="36">
        <v>80.0</v>
      </c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 t="s">
        <v>254</v>
      </c>
      <c r="DS44" s="36"/>
      <c r="DT44" s="36" t="s">
        <v>240</v>
      </c>
      <c r="DU44" s="36"/>
      <c r="DV44" s="36" t="s">
        <v>279</v>
      </c>
      <c r="DW44" s="36" t="s">
        <v>286</v>
      </c>
      <c r="DX44" s="36">
        <v>50.0</v>
      </c>
      <c r="DY44" s="36">
        <v>50.0</v>
      </c>
      <c r="DZ44" s="36">
        <v>50.0</v>
      </c>
      <c r="EA44" s="36">
        <v>50.0</v>
      </c>
      <c r="EB44" s="36">
        <v>50.0</v>
      </c>
      <c r="EC44" s="36">
        <v>50.0</v>
      </c>
      <c r="ED44" s="36">
        <v>50.0</v>
      </c>
      <c r="EE44" s="36">
        <v>80.0</v>
      </c>
      <c r="EF44" s="36">
        <v>80.0</v>
      </c>
      <c r="EG44" s="36">
        <v>80.0</v>
      </c>
    </row>
    <row r="45">
      <c r="A45">
        <v>100.0</v>
      </c>
      <c r="B45" s="36">
        <v>0.0</v>
      </c>
      <c r="C45" s="34" t="s">
        <v>221</v>
      </c>
      <c r="D45" s="33" t="s">
        <v>221</v>
      </c>
      <c r="E45" s="34" t="s">
        <v>221</v>
      </c>
      <c r="F45" s="34" t="s">
        <v>222</v>
      </c>
      <c r="G45" s="34" t="s">
        <v>222</v>
      </c>
      <c r="H45" s="34" t="s">
        <v>222</v>
      </c>
      <c r="I45" s="35">
        <v>1.0</v>
      </c>
      <c r="J45" s="36">
        <v>1.0</v>
      </c>
      <c r="K45" s="34">
        <v>0.0</v>
      </c>
      <c r="L45" s="34">
        <v>0.0</v>
      </c>
      <c r="M45" s="34">
        <v>0.0</v>
      </c>
      <c r="N45" s="34">
        <v>0.0</v>
      </c>
      <c r="O45" s="34">
        <v>0.0</v>
      </c>
      <c r="P45" s="34">
        <v>0.0</v>
      </c>
      <c r="Q45" s="36">
        <v>1.0</v>
      </c>
      <c r="R45" s="34">
        <v>0.0</v>
      </c>
      <c r="S45" s="34">
        <v>0.0</v>
      </c>
      <c r="T45" s="34">
        <v>0.0</v>
      </c>
      <c r="U45" s="34">
        <v>0.0</v>
      </c>
      <c r="V45" s="34">
        <v>0.0</v>
      </c>
      <c r="W45" s="34">
        <v>0.0</v>
      </c>
      <c r="X45" s="34">
        <v>0.0</v>
      </c>
      <c r="Y45" s="34">
        <v>0.0</v>
      </c>
      <c r="Z45" s="34">
        <v>0.0</v>
      </c>
      <c r="AA45" s="34">
        <v>0.0</v>
      </c>
      <c r="AB45" s="34">
        <v>0.0</v>
      </c>
      <c r="AC45" s="34">
        <v>0.0</v>
      </c>
      <c r="AD45" s="34">
        <v>0.0</v>
      </c>
      <c r="AE45" s="34">
        <v>0.0</v>
      </c>
      <c r="AF45" s="34">
        <v>0.0</v>
      </c>
      <c r="AG45" s="34">
        <v>0.0</v>
      </c>
      <c r="AH45" s="34">
        <v>0.0</v>
      </c>
      <c r="AI45" s="34">
        <v>0.0</v>
      </c>
      <c r="AJ45" s="33" t="s">
        <v>399</v>
      </c>
      <c r="AK45" s="36"/>
      <c r="AL45" s="36" t="s">
        <v>233</v>
      </c>
      <c r="AM45" s="36">
        <v>50.0</v>
      </c>
      <c r="AN45" s="36">
        <v>10.0</v>
      </c>
      <c r="AO45" s="36" t="s">
        <v>239</v>
      </c>
      <c r="AP45" s="36"/>
      <c r="AQ45" s="36" t="s">
        <v>227</v>
      </c>
      <c r="AR45" s="36"/>
      <c r="AS45" s="36" t="s">
        <v>236</v>
      </c>
      <c r="AT45" s="36"/>
      <c r="AU45" s="36">
        <v>23.0</v>
      </c>
      <c r="AV45" s="36">
        <v>5.0</v>
      </c>
      <c r="AW45" s="36" t="s">
        <v>339</v>
      </c>
      <c r="AX45" s="36"/>
      <c r="AY45" s="36" t="s">
        <v>249</v>
      </c>
      <c r="AZ45" s="36" t="s">
        <v>247</v>
      </c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 t="s">
        <v>265</v>
      </c>
      <c r="BW45" s="36" t="s">
        <v>256</v>
      </c>
      <c r="BX45" s="36">
        <v>80.0</v>
      </c>
      <c r="BY45" s="36">
        <v>60.0</v>
      </c>
      <c r="BZ45" s="36">
        <v>80.0</v>
      </c>
      <c r="CA45" s="36">
        <v>80.0</v>
      </c>
      <c r="CB45" s="36">
        <v>90.0</v>
      </c>
      <c r="CC45" s="36">
        <v>80.0</v>
      </c>
      <c r="CD45" s="36">
        <v>70.0</v>
      </c>
      <c r="CE45" s="36">
        <v>80.0</v>
      </c>
      <c r="CF45" s="36">
        <v>60.0</v>
      </c>
      <c r="CG45" s="36">
        <v>80.0</v>
      </c>
      <c r="CH45" s="36">
        <v>60.0</v>
      </c>
      <c r="CI45" s="36">
        <v>70.0</v>
      </c>
      <c r="CJ45" s="36">
        <v>80.0</v>
      </c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</row>
    <row r="46">
      <c r="A46" s="42">
        <v>102.0</v>
      </c>
      <c r="B46" s="36">
        <v>0.0</v>
      </c>
      <c r="C46" s="43" t="s">
        <v>221</v>
      </c>
      <c r="D46" s="63" t="s">
        <v>221</v>
      </c>
      <c r="E46" s="43" t="s">
        <v>221</v>
      </c>
      <c r="F46" s="43" t="s">
        <v>222</v>
      </c>
      <c r="G46" s="43" t="s">
        <v>222</v>
      </c>
      <c r="H46" s="43" t="s">
        <v>222</v>
      </c>
      <c r="I46" s="64">
        <v>1.0</v>
      </c>
      <c r="J46" s="43">
        <v>0.0</v>
      </c>
      <c r="K46" s="43">
        <v>0.0</v>
      </c>
      <c r="L46" s="43">
        <v>0.0</v>
      </c>
      <c r="M46" s="43">
        <v>0.0</v>
      </c>
      <c r="N46" s="43">
        <v>0.0</v>
      </c>
      <c r="O46" s="43">
        <v>0.0</v>
      </c>
      <c r="P46" s="44">
        <v>1.0</v>
      </c>
      <c r="Q46" s="43">
        <v>0.0</v>
      </c>
      <c r="R46" s="43">
        <v>0.0</v>
      </c>
      <c r="S46" s="43">
        <v>0.0</v>
      </c>
      <c r="T46" s="43">
        <v>0.0</v>
      </c>
      <c r="U46" s="43">
        <v>0.0</v>
      </c>
      <c r="V46" s="43">
        <v>0.0</v>
      </c>
      <c r="W46" s="43">
        <v>0.0</v>
      </c>
      <c r="X46" s="43">
        <v>0.0</v>
      </c>
      <c r="Y46" s="43">
        <v>0.0</v>
      </c>
      <c r="Z46" s="43">
        <v>0.0</v>
      </c>
      <c r="AA46" s="43">
        <v>0.0</v>
      </c>
      <c r="AB46" s="43">
        <v>0.0</v>
      </c>
      <c r="AC46" s="43">
        <v>0.0</v>
      </c>
      <c r="AD46" s="43">
        <v>0.0</v>
      </c>
      <c r="AE46" s="43">
        <v>0.0</v>
      </c>
      <c r="AF46" s="43">
        <v>0.0</v>
      </c>
      <c r="AG46" s="43">
        <v>0.0</v>
      </c>
      <c r="AH46" s="43">
        <v>0.0</v>
      </c>
      <c r="AI46" s="43">
        <v>0.0</v>
      </c>
      <c r="AJ46" s="64" t="s">
        <v>232</v>
      </c>
      <c r="AL46" s="42" t="s">
        <v>248</v>
      </c>
      <c r="AM46" s="42">
        <v>0.0</v>
      </c>
      <c r="AN46" s="42">
        <v>0.0</v>
      </c>
      <c r="AO46" s="44" t="s">
        <v>239</v>
      </c>
      <c r="AP46" s="44"/>
      <c r="AQ46" s="36" t="s">
        <v>235</v>
      </c>
      <c r="AR46" s="36"/>
      <c r="AS46" s="36" t="s">
        <v>236</v>
      </c>
      <c r="AT46" s="36"/>
      <c r="AU46" s="36">
        <v>42.0</v>
      </c>
      <c r="AV46" s="36">
        <v>2.0</v>
      </c>
      <c r="AW46" s="36" t="s">
        <v>229</v>
      </c>
      <c r="AX46" s="36"/>
      <c r="AY46" s="36" t="s">
        <v>246</v>
      </c>
      <c r="AZ46" s="36" t="s">
        <v>238</v>
      </c>
      <c r="BA46" s="36" t="s">
        <v>225</v>
      </c>
      <c r="BB46" s="36" t="s">
        <v>360</v>
      </c>
      <c r="BC46" s="36" t="s">
        <v>285</v>
      </c>
      <c r="BD46" s="36"/>
      <c r="BE46" s="36" t="s">
        <v>261</v>
      </c>
      <c r="BF46" s="36" t="s">
        <v>262</v>
      </c>
      <c r="BG46" s="36">
        <v>90.0</v>
      </c>
      <c r="BH46" s="36">
        <v>90.0</v>
      </c>
      <c r="BI46" s="36">
        <v>100.0</v>
      </c>
      <c r="BJ46" s="36">
        <v>90.0</v>
      </c>
      <c r="BK46" s="36">
        <v>90.0</v>
      </c>
      <c r="BL46" s="36">
        <v>60.0</v>
      </c>
      <c r="BM46" s="36">
        <v>60.0</v>
      </c>
      <c r="BN46" s="36">
        <v>60.0</v>
      </c>
      <c r="BO46" s="36">
        <v>40.0</v>
      </c>
      <c r="BP46" s="36">
        <v>50.0</v>
      </c>
      <c r="BQ46" s="36">
        <v>60.0</v>
      </c>
      <c r="BR46" s="36" t="s">
        <v>239</v>
      </c>
      <c r="BS46" s="36"/>
      <c r="BT46" s="36" t="s">
        <v>260</v>
      </c>
      <c r="BU46" s="36"/>
      <c r="BV46" s="36" t="s">
        <v>261</v>
      </c>
      <c r="BW46" s="36" t="s">
        <v>262</v>
      </c>
      <c r="BX46" s="36">
        <v>80.0</v>
      </c>
      <c r="BY46" s="36">
        <v>60.0</v>
      </c>
      <c r="BZ46" s="36">
        <v>90.0</v>
      </c>
      <c r="CA46" s="36">
        <v>70.0</v>
      </c>
      <c r="CB46" s="36">
        <v>70.0</v>
      </c>
      <c r="CC46" s="36">
        <v>50.0</v>
      </c>
      <c r="CD46" s="36">
        <v>50.0</v>
      </c>
      <c r="CE46" s="36">
        <v>70.0</v>
      </c>
      <c r="CF46" s="36">
        <v>40.0</v>
      </c>
      <c r="CG46" s="36">
        <v>60.0</v>
      </c>
      <c r="CH46" s="36">
        <v>50.0</v>
      </c>
      <c r="CI46" s="36">
        <v>60.0</v>
      </c>
      <c r="CJ46" s="36">
        <v>60.0</v>
      </c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</row>
    <row r="47">
      <c r="A47" s="42">
        <v>103.0</v>
      </c>
      <c r="B47" s="36">
        <v>0.0</v>
      </c>
      <c r="C47" s="43" t="s">
        <v>221</v>
      </c>
      <c r="D47" s="63" t="s">
        <v>221</v>
      </c>
      <c r="E47" s="43" t="s">
        <v>221</v>
      </c>
      <c r="F47" s="43" t="s">
        <v>222</v>
      </c>
      <c r="G47" s="43" t="s">
        <v>222</v>
      </c>
      <c r="H47" s="43" t="s">
        <v>222</v>
      </c>
      <c r="I47" s="63">
        <v>0.0</v>
      </c>
      <c r="J47" s="43">
        <v>0.0</v>
      </c>
      <c r="K47" s="43">
        <v>0.0</v>
      </c>
      <c r="L47" s="43">
        <v>0.0</v>
      </c>
      <c r="M47" s="43">
        <v>0.0</v>
      </c>
      <c r="N47" s="44">
        <v>1.0</v>
      </c>
      <c r="O47" s="44">
        <v>1.0</v>
      </c>
      <c r="P47" s="44">
        <v>1.0</v>
      </c>
      <c r="Q47" s="44">
        <v>1.0</v>
      </c>
      <c r="R47" s="43">
        <v>0.0</v>
      </c>
      <c r="S47" s="43">
        <v>0.0</v>
      </c>
      <c r="T47" s="43">
        <v>0.0</v>
      </c>
      <c r="U47" s="43">
        <v>0.0</v>
      </c>
      <c r="V47" s="43">
        <v>0.0</v>
      </c>
      <c r="W47" s="43">
        <v>0.0</v>
      </c>
      <c r="X47" s="43">
        <v>0.0</v>
      </c>
      <c r="Y47" s="43">
        <v>0.0</v>
      </c>
      <c r="Z47" s="43">
        <v>0.0</v>
      </c>
      <c r="AA47" s="43">
        <v>0.0</v>
      </c>
      <c r="AB47" s="43">
        <v>0.0</v>
      </c>
      <c r="AC47" s="43">
        <v>0.0</v>
      </c>
      <c r="AD47" s="43">
        <v>0.0</v>
      </c>
      <c r="AE47" s="43">
        <v>0.0</v>
      </c>
      <c r="AF47" s="43">
        <v>0.0</v>
      </c>
      <c r="AG47" s="43">
        <v>0.0</v>
      </c>
      <c r="AH47" s="43">
        <v>0.0</v>
      </c>
      <c r="AI47" s="43">
        <v>0.0</v>
      </c>
      <c r="AJ47" s="64" t="s">
        <v>250</v>
      </c>
      <c r="AL47" s="42" t="s">
        <v>233</v>
      </c>
      <c r="AM47" s="42">
        <v>100.0</v>
      </c>
      <c r="AN47" s="42">
        <v>10.0</v>
      </c>
      <c r="AO47" s="44" t="s">
        <v>239</v>
      </c>
      <c r="AP47" s="44"/>
      <c r="AQ47" s="36" t="s">
        <v>235</v>
      </c>
      <c r="AR47" s="36"/>
      <c r="AS47" s="36" t="s">
        <v>236</v>
      </c>
      <c r="AT47" s="36"/>
      <c r="AU47" s="36">
        <v>33.0</v>
      </c>
      <c r="AV47" s="36">
        <v>4.0</v>
      </c>
      <c r="AW47" s="36" t="s">
        <v>237</v>
      </c>
      <c r="AX47" s="36"/>
      <c r="AY47" s="36" t="s">
        <v>277</v>
      </c>
      <c r="AZ47" s="36" t="s">
        <v>277</v>
      </c>
      <c r="BA47" s="36" t="s">
        <v>239</v>
      </c>
      <c r="BB47" s="36"/>
      <c r="BC47" s="36" t="s">
        <v>285</v>
      </c>
      <c r="BD47" s="36"/>
      <c r="BE47" s="36" t="s">
        <v>224</v>
      </c>
      <c r="BF47" s="36" t="s">
        <v>241</v>
      </c>
      <c r="BG47" s="36">
        <v>80.0</v>
      </c>
      <c r="BH47" s="36">
        <v>80.0</v>
      </c>
      <c r="BI47" s="36">
        <v>80.0</v>
      </c>
      <c r="BJ47" s="36">
        <v>70.0</v>
      </c>
      <c r="BK47" s="36">
        <v>80.0</v>
      </c>
      <c r="BL47" s="36">
        <v>90.0</v>
      </c>
      <c r="BM47" s="36">
        <v>90.0</v>
      </c>
      <c r="BN47" s="36">
        <v>50.0</v>
      </c>
      <c r="BO47" s="36">
        <v>20.0</v>
      </c>
      <c r="BP47" s="36">
        <v>60.0</v>
      </c>
      <c r="BQ47" s="36">
        <v>70.0</v>
      </c>
      <c r="BR47" s="36" t="s">
        <v>239</v>
      </c>
      <c r="BS47" s="36"/>
      <c r="BT47" s="36" t="s">
        <v>240</v>
      </c>
      <c r="BU47" s="36"/>
      <c r="BV47" s="36" t="s">
        <v>279</v>
      </c>
      <c r="BW47" s="36" t="s">
        <v>286</v>
      </c>
      <c r="BX47" s="36">
        <v>70.0</v>
      </c>
      <c r="BY47" s="36">
        <v>60.0</v>
      </c>
      <c r="BZ47" s="36">
        <v>70.0</v>
      </c>
      <c r="CA47" s="36">
        <v>70.0</v>
      </c>
      <c r="CB47" s="36">
        <v>50.0</v>
      </c>
      <c r="CC47" s="36">
        <v>45.0</v>
      </c>
      <c r="CD47" s="36">
        <v>70.0</v>
      </c>
      <c r="CE47" s="36">
        <v>30.0</v>
      </c>
      <c r="CF47" s="36">
        <v>50.0</v>
      </c>
      <c r="CG47" s="36">
        <v>50.0</v>
      </c>
      <c r="CH47" s="36">
        <v>50.0</v>
      </c>
      <c r="CI47" s="36">
        <v>50.0</v>
      </c>
      <c r="CJ47" s="36">
        <v>60.0</v>
      </c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</row>
    <row r="48" ht="14.25" customHeight="1">
      <c r="A48" s="42">
        <v>107.0</v>
      </c>
      <c r="B48" s="36">
        <v>0.0</v>
      </c>
      <c r="C48" s="43" t="s">
        <v>221</v>
      </c>
      <c r="D48" s="63" t="s">
        <v>221</v>
      </c>
      <c r="E48" s="43" t="s">
        <v>221</v>
      </c>
      <c r="F48" s="43" t="s">
        <v>222</v>
      </c>
      <c r="G48" s="43" t="s">
        <v>222</v>
      </c>
      <c r="H48" s="43" t="s">
        <v>222</v>
      </c>
      <c r="I48" s="63">
        <v>0.0</v>
      </c>
      <c r="J48" s="43">
        <v>0.0</v>
      </c>
      <c r="K48" s="43">
        <v>0.0</v>
      </c>
      <c r="L48" s="43">
        <v>0.0</v>
      </c>
      <c r="M48" s="43">
        <v>0.0</v>
      </c>
      <c r="N48" s="44">
        <v>1.0</v>
      </c>
      <c r="O48" s="44">
        <v>1.0</v>
      </c>
      <c r="P48" s="44">
        <v>1.0</v>
      </c>
      <c r="Q48" s="44">
        <v>1.0</v>
      </c>
      <c r="R48" s="44">
        <v>1.0</v>
      </c>
      <c r="S48" s="43">
        <v>0.0</v>
      </c>
      <c r="T48" s="43">
        <v>0.0</v>
      </c>
      <c r="U48" s="43">
        <v>0.0</v>
      </c>
      <c r="V48" s="43">
        <v>0.0</v>
      </c>
      <c r="W48" s="43">
        <v>0.0</v>
      </c>
      <c r="X48" s="43">
        <v>0.0</v>
      </c>
      <c r="Y48" s="43">
        <v>0.0</v>
      </c>
      <c r="Z48" s="43">
        <v>0.0</v>
      </c>
      <c r="AA48" s="43">
        <v>0.0</v>
      </c>
      <c r="AB48" s="43">
        <v>0.0</v>
      </c>
      <c r="AC48" s="43">
        <v>0.0</v>
      </c>
      <c r="AD48" s="43">
        <v>0.0</v>
      </c>
      <c r="AE48" s="43">
        <v>0.0</v>
      </c>
      <c r="AF48" s="43">
        <v>0.0</v>
      </c>
      <c r="AG48" s="43">
        <v>0.0</v>
      </c>
      <c r="AH48" s="43">
        <v>0.0</v>
      </c>
      <c r="AI48" s="43">
        <v>0.0</v>
      </c>
      <c r="AJ48" s="64" t="s">
        <v>357</v>
      </c>
      <c r="AK48" s="44"/>
      <c r="AL48" s="42" t="s">
        <v>233</v>
      </c>
      <c r="AM48" s="42">
        <v>100.0</v>
      </c>
      <c r="AN48" s="42">
        <v>0.0</v>
      </c>
      <c r="AO48" s="44" t="s">
        <v>239</v>
      </c>
      <c r="AP48" s="44"/>
      <c r="AQ48" s="36" t="s">
        <v>235</v>
      </c>
      <c r="AR48" s="36"/>
      <c r="AS48" s="36" t="s">
        <v>236</v>
      </c>
      <c r="AT48" s="36"/>
      <c r="AU48" s="36">
        <v>41.0</v>
      </c>
      <c r="AV48" s="36">
        <v>4.0</v>
      </c>
      <c r="AW48" s="36" t="s">
        <v>362</v>
      </c>
      <c r="AX48" s="36"/>
      <c r="AY48" s="36" t="s">
        <v>350</v>
      </c>
      <c r="AZ48" s="36" t="s">
        <v>350</v>
      </c>
      <c r="BA48" s="36" t="s">
        <v>239</v>
      </c>
      <c r="BB48" s="36"/>
      <c r="BC48" s="36" t="s">
        <v>260</v>
      </c>
      <c r="BD48" s="36"/>
      <c r="BE48" s="36" t="s">
        <v>265</v>
      </c>
      <c r="BF48" s="36" t="s">
        <v>256</v>
      </c>
      <c r="BG48" s="36">
        <v>80.0</v>
      </c>
      <c r="BH48" s="36">
        <v>80.0</v>
      </c>
      <c r="BI48" s="36">
        <v>90.0</v>
      </c>
      <c r="BJ48" s="36">
        <v>90.0</v>
      </c>
      <c r="BK48" s="36">
        <v>86.0</v>
      </c>
      <c r="BL48" s="36">
        <v>95.0</v>
      </c>
      <c r="BM48" s="36">
        <v>85.0</v>
      </c>
      <c r="BN48" s="36">
        <v>75.0</v>
      </c>
      <c r="BO48" s="36">
        <v>80.0</v>
      </c>
      <c r="BP48" s="36">
        <v>85.0</v>
      </c>
      <c r="BQ48" s="36">
        <v>90.0</v>
      </c>
      <c r="BR48" s="36" t="s">
        <v>239</v>
      </c>
      <c r="BS48" s="36"/>
      <c r="BT48" s="36" t="s">
        <v>260</v>
      </c>
      <c r="BU48" s="36"/>
      <c r="BV48" s="36" t="s">
        <v>261</v>
      </c>
      <c r="BW48" s="36" t="s">
        <v>286</v>
      </c>
      <c r="BX48" s="36">
        <v>70.0</v>
      </c>
      <c r="BY48" s="36">
        <v>60.0</v>
      </c>
      <c r="BZ48" s="36">
        <v>80.0</v>
      </c>
      <c r="CA48" s="36">
        <v>80.0</v>
      </c>
      <c r="CB48" s="36">
        <v>80.0</v>
      </c>
      <c r="CC48" s="36">
        <v>80.0</v>
      </c>
      <c r="CD48" s="36">
        <v>80.0</v>
      </c>
      <c r="CE48" s="36">
        <v>60.0</v>
      </c>
      <c r="CF48" s="36">
        <v>20.0</v>
      </c>
      <c r="CG48" s="36">
        <v>40.0</v>
      </c>
      <c r="CH48" s="36">
        <v>50.0</v>
      </c>
      <c r="CI48" s="36">
        <v>70.0</v>
      </c>
      <c r="CJ48" s="36">
        <v>90.0</v>
      </c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</row>
    <row r="49">
      <c r="A49" s="42">
        <v>108.0</v>
      </c>
      <c r="B49" s="36">
        <v>0.0</v>
      </c>
      <c r="C49" s="43" t="s">
        <v>221</v>
      </c>
      <c r="D49" s="63" t="s">
        <v>221</v>
      </c>
      <c r="E49" s="43" t="s">
        <v>221</v>
      </c>
      <c r="F49" s="43" t="s">
        <v>222</v>
      </c>
      <c r="G49" s="43" t="s">
        <v>222</v>
      </c>
      <c r="H49" s="43" t="s">
        <v>222</v>
      </c>
      <c r="I49" s="64">
        <v>1.0</v>
      </c>
      <c r="J49" s="44">
        <v>1.0</v>
      </c>
      <c r="K49" s="43">
        <v>0.0</v>
      </c>
      <c r="L49" s="43">
        <v>0.0</v>
      </c>
      <c r="M49" s="43">
        <v>0.0</v>
      </c>
      <c r="N49" s="43">
        <v>0.0</v>
      </c>
      <c r="O49" s="44">
        <v>1.0</v>
      </c>
      <c r="P49" s="44">
        <v>1.0</v>
      </c>
      <c r="Q49" s="44">
        <v>1.0</v>
      </c>
      <c r="R49" s="43">
        <v>0.0</v>
      </c>
      <c r="S49" s="43">
        <v>0.0</v>
      </c>
      <c r="T49" s="43">
        <v>0.0</v>
      </c>
      <c r="U49" s="43">
        <v>0.0</v>
      </c>
      <c r="V49" s="43">
        <v>0.0</v>
      </c>
      <c r="W49" s="43">
        <v>0.0</v>
      </c>
      <c r="X49" s="43">
        <v>0.0</v>
      </c>
      <c r="Y49" s="43">
        <v>0.0</v>
      </c>
      <c r="Z49" s="43">
        <v>0.0</v>
      </c>
      <c r="AA49" s="43">
        <v>0.0</v>
      </c>
      <c r="AB49" s="43">
        <v>0.0</v>
      </c>
      <c r="AC49" s="43">
        <v>0.0</v>
      </c>
      <c r="AD49" s="43">
        <v>0.0</v>
      </c>
      <c r="AE49" s="43">
        <v>0.0</v>
      </c>
      <c r="AF49" s="43">
        <v>0.0</v>
      </c>
      <c r="AG49" s="43">
        <v>0.0</v>
      </c>
      <c r="AH49" s="43">
        <v>0.0</v>
      </c>
      <c r="AI49" s="43">
        <v>0.0</v>
      </c>
      <c r="AJ49" s="64" t="s">
        <v>250</v>
      </c>
      <c r="AK49" s="44"/>
      <c r="AL49" s="42" t="s">
        <v>251</v>
      </c>
      <c r="AM49" s="42">
        <v>40.0</v>
      </c>
      <c r="AN49" s="42">
        <v>2.0</v>
      </c>
      <c r="AO49" s="44" t="s">
        <v>239</v>
      </c>
      <c r="AP49" s="44"/>
      <c r="AQ49" s="36" t="s">
        <v>227</v>
      </c>
      <c r="AR49" s="36"/>
      <c r="AS49" s="36" t="s">
        <v>236</v>
      </c>
      <c r="AT49" s="36"/>
      <c r="AU49" s="36">
        <v>27.0</v>
      </c>
      <c r="AV49" s="36"/>
      <c r="AW49" s="36" t="s">
        <v>339</v>
      </c>
      <c r="AX49" s="36"/>
      <c r="AY49" s="36"/>
      <c r="AZ49" s="36"/>
      <c r="BA49" s="36" t="s">
        <v>239</v>
      </c>
      <c r="BB49" s="36"/>
      <c r="BC49" s="36" t="s">
        <v>285</v>
      </c>
      <c r="BD49" s="36"/>
      <c r="BE49" s="36" t="s">
        <v>265</v>
      </c>
      <c r="BF49" s="36" t="s">
        <v>266</v>
      </c>
      <c r="BG49" s="36">
        <v>80.0</v>
      </c>
      <c r="BH49" s="36">
        <v>70.0</v>
      </c>
      <c r="BI49" s="36">
        <v>80.0</v>
      </c>
      <c r="BJ49" s="36">
        <v>80.0</v>
      </c>
      <c r="BK49" s="36">
        <v>90.0</v>
      </c>
      <c r="BL49" s="36">
        <v>90.0</v>
      </c>
      <c r="BM49" s="36">
        <v>60.0</v>
      </c>
      <c r="BN49" s="36">
        <v>65.0</v>
      </c>
      <c r="BO49" s="36">
        <v>65.0</v>
      </c>
      <c r="BP49" s="36">
        <v>65.0</v>
      </c>
      <c r="BQ49" s="36">
        <v>79.0</v>
      </c>
      <c r="BR49" s="36" t="s">
        <v>239</v>
      </c>
      <c r="BS49" s="36"/>
      <c r="BT49" s="36" t="s">
        <v>285</v>
      </c>
      <c r="BU49" s="36"/>
      <c r="BV49" s="36" t="s">
        <v>265</v>
      </c>
      <c r="BW49" s="36" t="s">
        <v>266</v>
      </c>
      <c r="BX49" s="36">
        <v>85.0</v>
      </c>
      <c r="BY49" s="36">
        <v>80.0</v>
      </c>
      <c r="BZ49" s="36">
        <v>90.0</v>
      </c>
      <c r="CA49" s="36">
        <v>90.0</v>
      </c>
      <c r="CB49" s="36">
        <v>90.0</v>
      </c>
      <c r="CC49" s="36">
        <v>100.0</v>
      </c>
      <c r="CD49" s="36">
        <v>80.0</v>
      </c>
      <c r="CE49" s="36">
        <v>60.0</v>
      </c>
      <c r="CF49" s="36">
        <v>70.0</v>
      </c>
      <c r="CG49" s="36">
        <v>70.0</v>
      </c>
      <c r="CH49" s="36">
        <v>60.0</v>
      </c>
      <c r="CI49" s="36">
        <v>65.0</v>
      </c>
      <c r="CJ49" s="36">
        <v>70.0</v>
      </c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</row>
    <row r="50">
      <c r="A50" s="42">
        <v>110.0</v>
      </c>
      <c r="B50" s="36">
        <v>0.0</v>
      </c>
      <c r="C50" s="43" t="s">
        <v>221</v>
      </c>
      <c r="D50" s="63" t="s">
        <v>221</v>
      </c>
      <c r="E50" s="43" t="s">
        <v>221</v>
      </c>
      <c r="F50" s="43" t="s">
        <v>222</v>
      </c>
      <c r="G50" s="43" t="s">
        <v>222</v>
      </c>
      <c r="H50" s="43" t="s">
        <v>221</v>
      </c>
      <c r="I50" s="63">
        <v>0.0</v>
      </c>
      <c r="J50" s="43">
        <v>0.0</v>
      </c>
      <c r="K50" s="43">
        <v>0.0</v>
      </c>
      <c r="L50" s="43">
        <v>0.0</v>
      </c>
      <c r="M50" s="43">
        <v>0.0</v>
      </c>
      <c r="N50" s="44">
        <v>1.0</v>
      </c>
      <c r="O50" s="43">
        <v>0.0</v>
      </c>
      <c r="P50" s="44">
        <v>1.0</v>
      </c>
      <c r="Q50" s="44">
        <v>1.0</v>
      </c>
      <c r="R50" s="43">
        <v>0.0</v>
      </c>
      <c r="S50" s="43">
        <v>0.0</v>
      </c>
      <c r="T50" s="43">
        <v>0.0</v>
      </c>
      <c r="U50" s="43">
        <v>0.0</v>
      </c>
      <c r="V50" s="43">
        <v>0.0</v>
      </c>
      <c r="W50" s="43">
        <v>0.0</v>
      </c>
      <c r="X50" s="43">
        <v>0.0</v>
      </c>
      <c r="Y50" s="43">
        <v>0.0</v>
      </c>
      <c r="Z50" s="43">
        <v>0.0</v>
      </c>
      <c r="AA50" s="43">
        <v>0.0</v>
      </c>
      <c r="AB50" s="43">
        <v>0.0</v>
      </c>
      <c r="AC50" s="43">
        <v>0.0</v>
      </c>
      <c r="AD50" s="43">
        <v>0.0</v>
      </c>
      <c r="AE50" s="43">
        <v>0.0</v>
      </c>
      <c r="AF50" s="43">
        <v>0.0</v>
      </c>
      <c r="AG50" s="43">
        <v>0.0</v>
      </c>
      <c r="AH50" s="43">
        <v>0.0</v>
      </c>
      <c r="AI50" s="44">
        <v>1.0</v>
      </c>
      <c r="AJ50" s="64" t="s">
        <v>250</v>
      </c>
      <c r="AK50" s="44"/>
      <c r="AL50" s="42" t="s">
        <v>233</v>
      </c>
      <c r="AM50" s="42">
        <v>25.0</v>
      </c>
      <c r="AN50" s="42">
        <v>2.0</v>
      </c>
      <c r="AO50" s="44" t="s">
        <v>239</v>
      </c>
      <c r="AP50" s="44"/>
      <c r="AQ50" s="36" t="s">
        <v>227</v>
      </c>
      <c r="AR50" s="36"/>
      <c r="AS50" s="36" t="s">
        <v>236</v>
      </c>
      <c r="AT50" s="36"/>
      <c r="AU50" s="36">
        <v>29.0</v>
      </c>
      <c r="AV50" s="36">
        <v>2.0</v>
      </c>
      <c r="AW50" s="36" t="s">
        <v>258</v>
      </c>
      <c r="AX50" s="36"/>
      <c r="AY50" s="36" t="s">
        <v>245</v>
      </c>
      <c r="AZ50" s="36" t="s">
        <v>230</v>
      </c>
      <c r="BA50" s="36" t="s">
        <v>263</v>
      </c>
      <c r="BB50" s="36"/>
      <c r="BC50" s="36" t="s">
        <v>285</v>
      </c>
      <c r="BD50" s="36"/>
      <c r="BE50" s="36" t="s">
        <v>265</v>
      </c>
      <c r="BF50" s="36" t="s">
        <v>241</v>
      </c>
      <c r="BG50" s="36">
        <v>100.0</v>
      </c>
      <c r="BH50" s="36">
        <v>80.0</v>
      </c>
      <c r="BI50" s="36">
        <v>100.0</v>
      </c>
      <c r="BJ50" s="36">
        <v>100.0</v>
      </c>
      <c r="BK50" s="36">
        <v>100.0</v>
      </c>
      <c r="BL50" s="36">
        <v>80.0</v>
      </c>
      <c r="BM50" s="36">
        <v>20.0</v>
      </c>
      <c r="BN50" s="36">
        <v>80.0</v>
      </c>
      <c r="BO50" s="36">
        <v>50.0</v>
      </c>
      <c r="BP50" s="36">
        <v>80.0</v>
      </c>
      <c r="BQ50" s="36">
        <v>80.0</v>
      </c>
      <c r="BR50" s="36" t="s">
        <v>239</v>
      </c>
      <c r="BS50" s="36"/>
      <c r="BT50" s="36" t="s">
        <v>260</v>
      </c>
      <c r="BU50" s="36"/>
      <c r="BV50" s="36" t="s">
        <v>265</v>
      </c>
      <c r="BW50" s="36" t="s">
        <v>266</v>
      </c>
      <c r="BX50" s="36">
        <v>80.0</v>
      </c>
      <c r="BY50" s="36">
        <v>50.0</v>
      </c>
      <c r="BZ50" s="36">
        <v>80.0</v>
      </c>
      <c r="CA50" s="36">
        <v>80.0</v>
      </c>
      <c r="CB50" s="36">
        <v>80.0</v>
      </c>
      <c r="CC50" s="36">
        <v>80.0</v>
      </c>
      <c r="CD50" s="36">
        <v>100.0</v>
      </c>
      <c r="CE50" s="36">
        <v>100.0</v>
      </c>
      <c r="CF50" s="36">
        <v>30.0</v>
      </c>
      <c r="CG50" s="36">
        <v>30.0</v>
      </c>
      <c r="CH50" s="36">
        <v>100.0</v>
      </c>
      <c r="CI50" s="36">
        <v>50.0</v>
      </c>
      <c r="CJ50" s="36">
        <v>100.0</v>
      </c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 t="s">
        <v>254</v>
      </c>
      <c r="DS50" s="36"/>
      <c r="DT50" s="36" t="s">
        <v>240</v>
      </c>
      <c r="DU50" s="36"/>
      <c r="DV50" s="36" t="s">
        <v>265</v>
      </c>
      <c r="DW50" s="36" t="s">
        <v>241</v>
      </c>
      <c r="DX50" s="36">
        <v>100.0</v>
      </c>
      <c r="DY50" s="36">
        <v>80.0</v>
      </c>
      <c r="DZ50" s="36">
        <v>100.0</v>
      </c>
      <c r="EA50" s="36">
        <v>100.0</v>
      </c>
      <c r="EB50" s="36">
        <v>100.0</v>
      </c>
      <c r="EC50" s="36">
        <v>100.0</v>
      </c>
      <c r="ED50" s="36">
        <v>20.0</v>
      </c>
      <c r="EE50" s="36">
        <v>80.0</v>
      </c>
      <c r="EF50" s="36">
        <v>80.0</v>
      </c>
      <c r="EG50" s="36">
        <v>80.0</v>
      </c>
    </row>
    <row r="51">
      <c r="A51" s="42">
        <v>111.0</v>
      </c>
      <c r="B51" s="36">
        <v>0.0</v>
      </c>
      <c r="C51" s="43" t="s">
        <v>221</v>
      </c>
      <c r="D51" s="63" t="s">
        <v>221</v>
      </c>
      <c r="E51" s="43" t="s">
        <v>221</v>
      </c>
      <c r="F51" s="43" t="s">
        <v>222</v>
      </c>
      <c r="G51" s="43" t="s">
        <v>222</v>
      </c>
      <c r="H51" s="43" t="s">
        <v>222</v>
      </c>
      <c r="I51" s="64">
        <v>1.0</v>
      </c>
      <c r="J51" s="44">
        <v>1.0</v>
      </c>
      <c r="K51" s="44">
        <v>1.0</v>
      </c>
      <c r="L51" s="44">
        <v>1.0</v>
      </c>
      <c r="M51" s="43">
        <v>0.0</v>
      </c>
      <c r="N51" s="43">
        <v>0.0</v>
      </c>
      <c r="O51" s="44">
        <v>1.0</v>
      </c>
      <c r="P51" s="44">
        <v>1.0</v>
      </c>
      <c r="Q51" s="44">
        <v>1.0</v>
      </c>
      <c r="R51" s="44">
        <v>1.0</v>
      </c>
      <c r="S51" s="44">
        <v>1.0</v>
      </c>
      <c r="T51" s="43">
        <v>0.0</v>
      </c>
      <c r="U51" s="43">
        <v>0.0</v>
      </c>
      <c r="V51" s="43">
        <v>0.0</v>
      </c>
      <c r="W51" s="43">
        <v>0.0</v>
      </c>
      <c r="X51" s="43">
        <v>0.0</v>
      </c>
      <c r="Y51" s="43">
        <v>0.0</v>
      </c>
      <c r="Z51" s="43">
        <v>0.0</v>
      </c>
      <c r="AA51" s="43">
        <v>0.0</v>
      </c>
      <c r="AB51" s="43">
        <v>0.0</v>
      </c>
      <c r="AC51" s="43">
        <v>0.0</v>
      </c>
      <c r="AD51" s="43">
        <v>0.0</v>
      </c>
      <c r="AE51" s="43">
        <v>0.0</v>
      </c>
      <c r="AF51" s="43">
        <v>0.0</v>
      </c>
      <c r="AG51" s="43">
        <v>0.0</v>
      </c>
      <c r="AH51" s="43">
        <v>0.0</v>
      </c>
      <c r="AI51" s="43">
        <v>0.0</v>
      </c>
      <c r="AJ51" s="64" t="s">
        <v>264</v>
      </c>
      <c r="AK51" s="44"/>
      <c r="AL51" s="42" t="s">
        <v>318</v>
      </c>
      <c r="AM51" s="42">
        <v>210.0</v>
      </c>
      <c r="AN51" s="42">
        <v>0.0</v>
      </c>
      <c r="AO51" s="44"/>
      <c r="AP51" s="44"/>
      <c r="AQ51" s="36" t="s">
        <v>227</v>
      </c>
      <c r="AR51" s="36"/>
      <c r="AS51" s="36" t="s">
        <v>236</v>
      </c>
      <c r="AT51" s="36"/>
      <c r="AU51" s="36">
        <v>25.0</v>
      </c>
      <c r="AV51" s="36">
        <v>4.0</v>
      </c>
      <c r="AW51" s="36" t="s">
        <v>361</v>
      </c>
      <c r="AX51" s="36"/>
      <c r="AY51" s="36" t="s">
        <v>245</v>
      </c>
      <c r="AZ51" s="36" t="s">
        <v>245</v>
      </c>
      <c r="BA51" s="36" t="s">
        <v>336</v>
      </c>
      <c r="BB51" s="36"/>
      <c r="BC51" s="36" t="s">
        <v>358</v>
      </c>
      <c r="BD51" s="36"/>
      <c r="BE51" s="36" t="s">
        <v>255</v>
      </c>
      <c r="BF51" s="36" t="s">
        <v>256</v>
      </c>
      <c r="BG51" s="36">
        <v>90.0</v>
      </c>
      <c r="BH51" s="36">
        <v>90.0</v>
      </c>
      <c r="BI51" s="36">
        <v>90.0</v>
      </c>
      <c r="BJ51" s="36">
        <v>90.0</v>
      </c>
      <c r="BK51" s="36">
        <v>95.0</v>
      </c>
      <c r="BL51" s="36">
        <v>100.0</v>
      </c>
      <c r="BM51" s="36">
        <v>100.0</v>
      </c>
      <c r="BN51" s="36">
        <v>100.0</v>
      </c>
      <c r="BO51" s="36">
        <v>70.0</v>
      </c>
      <c r="BP51" s="36">
        <v>90.0</v>
      </c>
      <c r="BQ51" s="36">
        <v>90.0</v>
      </c>
      <c r="BR51" s="36" t="s">
        <v>254</v>
      </c>
      <c r="BS51" s="36"/>
      <c r="BT51" s="36" t="s">
        <v>260</v>
      </c>
      <c r="BU51" s="36"/>
      <c r="BV51" s="36" t="s">
        <v>265</v>
      </c>
      <c r="BW51" s="36" t="s">
        <v>256</v>
      </c>
      <c r="BX51" s="36">
        <v>80.0</v>
      </c>
      <c r="BY51" s="36">
        <v>90.0</v>
      </c>
      <c r="BZ51" s="36">
        <v>80.0</v>
      </c>
      <c r="CA51" s="36">
        <v>85.0</v>
      </c>
      <c r="CB51" s="36">
        <v>85.0</v>
      </c>
      <c r="CC51" s="36">
        <v>100.0</v>
      </c>
      <c r="CD51" s="36">
        <v>75.0</v>
      </c>
      <c r="CE51" s="36">
        <v>85.0</v>
      </c>
      <c r="CF51" s="36">
        <v>70.0</v>
      </c>
      <c r="CG51" s="36">
        <v>90.0</v>
      </c>
      <c r="CH51" s="36">
        <v>70.0</v>
      </c>
      <c r="CI51" s="36">
        <v>90.0</v>
      </c>
      <c r="CJ51" s="36">
        <v>90.0</v>
      </c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</row>
    <row r="52">
      <c r="A52" s="42">
        <v>112.0</v>
      </c>
      <c r="B52" s="36">
        <v>0.0</v>
      </c>
      <c r="C52" s="43" t="s">
        <v>221</v>
      </c>
      <c r="D52" s="63" t="s">
        <v>221</v>
      </c>
      <c r="E52" s="43" t="s">
        <v>221</v>
      </c>
      <c r="F52" s="43" t="s">
        <v>222</v>
      </c>
      <c r="G52" s="43" t="s">
        <v>222</v>
      </c>
      <c r="H52" s="43" t="s">
        <v>222</v>
      </c>
      <c r="I52" s="63">
        <v>0.0</v>
      </c>
      <c r="J52" s="43">
        <v>0.0</v>
      </c>
      <c r="K52" s="43">
        <v>0.0</v>
      </c>
      <c r="L52" s="43">
        <v>0.0</v>
      </c>
      <c r="M52" s="43">
        <v>0.0</v>
      </c>
      <c r="N52" s="44">
        <v>1.0</v>
      </c>
      <c r="O52" s="44">
        <v>1.0</v>
      </c>
      <c r="P52" s="44">
        <v>1.0</v>
      </c>
      <c r="Q52" s="44">
        <v>1.0</v>
      </c>
      <c r="R52" s="43">
        <v>0.0</v>
      </c>
      <c r="S52" s="43">
        <v>0.0</v>
      </c>
      <c r="T52" s="43">
        <v>0.0</v>
      </c>
      <c r="U52" s="43">
        <v>0.0</v>
      </c>
      <c r="V52" s="43">
        <v>0.0</v>
      </c>
      <c r="W52" s="43">
        <v>0.0</v>
      </c>
      <c r="X52" s="43">
        <v>0.0</v>
      </c>
      <c r="Y52" s="43">
        <v>0.0</v>
      </c>
      <c r="Z52" s="43">
        <v>0.0</v>
      </c>
      <c r="AA52" s="43">
        <v>0.0</v>
      </c>
      <c r="AB52" s="43">
        <v>0.0</v>
      </c>
      <c r="AC52" s="43">
        <v>0.0</v>
      </c>
      <c r="AD52" s="43">
        <v>0.0</v>
      </c>
      <c r="AE52" s="43">
        <v>0.0</v>
      </c>
      <c r="AF52" s="43">
        <v>0.0</v>
      </c>
      <c r="AG52" s="43">
        <v>0.0</v>
      </c>
      <c r="AH52" s="43">
        <v>0.0</v>
      </c>
      <c r="AI52" s="43">
        <v>0.0</v>
      </c>
      <c r="AJ52" s="64" t="s">
        <v>250</v>
      </c>
      <c r="AK52" s="44"/>
      <c r="AL52" s="42" t="s">
        <v>233</v>
      </c>
      <c r="AM52" s="42">
        <v>80.0</v>
      </c>
      <c r="AN52" s="42">
        <v>5.0</v>
      </c>
      <c r="AO52" s="44" t="s">
        <v>239</v>
      </c>
      <c r="AP52" s="44"/>
      <c r="AQ52" s="36" t="s">
        <v>235</v>
      </c>
      <c r="AR52" s="36"/>
      <c r="AS52" s="36" t="s">
        <v>236</v>
      </c>
      <c r="AT52" s="36"/>
      <c r="AU52" s="36">
        <v>34.0</v>
      </c>
      <c r="AV52" s="36">
        <v>2.0</v>
      </c>
      <c r="AW52" s="36" t="s">
        <v>237</v>
      </c>
      <c r="AX52" s="36"/>
      <c r="AY52" s="36" t="s">
        <v>238</v>
      </c>
      <c r="AZ52" s="36" t="s">
        <v>230</v>
      </c>
      <c r="BA52" s="36" t="s">
        <v>239</v>
      </c>
      <c r="BB52" s="36"/>
      <c r="BC52" s="36" t="s">
        <v>285</v>
      </c>
      <c r="BD52" s="36"/>
      <c r="BE52" s="36" t="s">
        <v>265</v>
      </c>
      <c r="BF52" s="36" t="s">
        <v>266</v>
      </c>
      <c r="BG52" s="36">
        <v>80.0</v>
      </c>
      <c r="BH52" s="36">
        <v>70.0</v>
      </c>
      <c r="BI52" s="36">
        <v>70.0</v>
      </c>
      <c r="BJ52" s="36">
        <v>80.0</v>
      </c>
      <c r="BK52" s="36">
        <v>80.0</v>
      </c>
      <c r="BL52" s="36">
        <v>80.0</v>
      </c>
      <c r="BM52" s="36">
        <v>60.0</v>
      </c>
      <c r="BN52" s="36">
        <v>40.0</v>
      </c>
      <c r="BO52" s="36">
        <v>30.0</v>
      </c>
      <c r="BP52" s="36">
        <v>60.0</v>
      </c>
      <c r="BQ52" s="36">
        <v>70.0</v>
      </c>
      <c r="BR52" s="36" t="s">
        <v>239</v>
      </c>
      <c r="BS52" s="36"/>
      <c r="BT52" s="36" t="s">
        <v>285</v>
      </c>
      <c r="BU52" s="36"/>
      <c r="BV52" s="36" t="s">
        <v>261</v>
      </c>
      <c r="BW52" s="36" t="s">
        <v>286</v>
      </c>
      <c r="BX52" s="36">
        <v>50.0</v>
      </c>
      <c r="BY52" s="36">
        <v>70.0</v>
      </c>
      <c r="BZ52" s="36">
        <v>90.0</v>
      </c>
      <c r="CA52" s="36">
        <v>79.0</v>
      </c>
      <c r="CB52" s="36">
        <v>60.0</v>
      </c>
      <c r="CC52" s="36">
        <v>60.0</v>
      </c>
      <c r="CD52" s="36">
        <v>60.0</v>
      </c>
      <c r="CE52" s="36">
        <v>70.0</v>
      </c>
      <c r="CF52" s="36">
        <v>70.0</v>
      </c>
      <c r="CG52" s="36">
        <v>40.0</v>
      </c>
      <c r="CH52" s="36">
        <v>30.0</v>
      </c>
      <c r="CI52" s="36">
        <v>70.0</v>
      </c>
      <c r="CJ52" s="36">
        <v>80.0</v>
      </c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</row>
    <row r="53">
      <c r="A53" s="42">
        <v>114.0</v>
      </c>
      <c r="B53" s="36">
        <v>1.0</v>
      </c>
      <c r="C53" s="43" t="s">
        <v>221</v>
      </c>
      <c r="D53" s="63" t="s">
        <v>221</v>
      </c>
      <c r="E53" s="43" t="s">
        <v>221</v>
      </c>
      <c r="F53" s="43" t="s">
        <v>222</v>
      </c>
      <c r="G53" s="43" t="s">
        <v>222</v>
      </c>
      <c r="H53" s="43" t="s">
        <v>222</v>
      </c>
      <c r="I53" s="63">
        <v>0.0</v>
      </c>
      <c r="J53" s="44">
        <v>1.0</v>
      </c>
      <c r="K53" s="43">
        <v>0.0</v>
      </c>
      <c r="L53" s="43">
        <v>0.0</v>
      </c>
      <c r="M53" s="43">
        <v>0.0</v>
      </c>
      <c r="N53" s="43">
        <v>0.0</v>
      </c>
      <c r="O53" s="44">
        <v>1.0</v>
      </c>
      <c r="P53" s="44">
        <v>1.0</v>
      </c>
      <c r="Q53" s="44">
        <v>1.0</v>
      </c>
      <c r="R53" s="43">
        <v>0.0</v>
      </c>
      <c r="S53" s="43">
        <v>0.0</v>
      </c>
      <c r="T53" s="43">
        <v>0.0</v>
      </c>
      <c r="U53" s="43">
        <v>0.0</v>
      </c>
      <c r="V53" s="43">
        <v>0.0</v>
      </c>
      <c r="W53" s="43">
        <v>0.0</v>
      </c>
      <c r="X53" s="43">
        <v>0.0</v>
      </c>
      <c r="Y53" s="43">
        <v>0.0</v>
      </c>
      <c r="Z53" s="43">
        <v>0.0</v>
      </c>
      <c r="AA53" s="43">
        <v>0.0</v>
      </c>
      <c r="AB53" s="43">
        <v>0.0</v>
      </c>
      <c r="AC53" s="43">
        <v>0.0</v>
      </c>
      <c r="AD53" s="43">
        <v>0.0</v>
      </c>
      <c r="AE53" s="43">
        <v>0.0</v>
      </c>
      <c r="AF53" s="43">
        <v>0.0</v>
      </c>
      <c r="AG53" s="43">
        <v>0.0</v>
      </c>
      <c r="AH53" s="43">
        <v>0.0</v>
      </c>
      <c r="AI53" s="43">
        <v>0.0</v>
      </c>
      <c r="AJ53" s="64" t="s">
        <v>250</v>
      </c>
      <c r="AK53" s="44"/>
      <c r="AL53" s="42" t="s">
        <v>233</v>
      </c>
      <c r="AM53" s="42">
        <v>250.0</v>
      </c>
      <c r="AN53" s="42">
        <v>25.0</v>
      </c>
      <c r="AO53" s="44" t="s">
        <v>239</v>
      </c>
      <c r="AP53" s="44"/>
      <c r="AQ53" s="36" t="s">
        <v>227</v>
      </c>
      <c r="AR53" s="36"/>
      <c r="AS53" s="36" t="s">
        <v>236</v>
      </c>
      <c r="AT53" s="36"/>
      <c r="AU53" s="36">
        <v>26.0</v>
      </c>
      <c r="AV53" s="36">
        <v>4.0</v>
      </c>
      <c r="AW53" s="36" t="s">
        <v>339</v>
      </c>
      <c r="AX53" s="36"/>
      <c r="AY53" s="36" t="s">
        <v>245</v>
      </c>
      <c r="AZ53" s="36" t="s">
        <v>230</v>
      </c>
      <c r="BA53" s="36" t="s">
        <v>239</v>
      </c>
      <c r="BB53" s="36"/>
      <c r="BC53" s="36" t="s">
        <v>260</v>
      </c>
      <c r="BD53" s="36"/>
      <c r="BE53" s="36" t="s">
        <v>265</v>
      </c>
      <c r="BF53" s="36" t="s">
        <v>241</v>
      </c>
      <c r="BG53" s="36">
        <v>90.0</v>
      </c>
      <c r="BH53" s="36">
        <v>90.0</v>
      </c>
      <c r="BI53" s="36">
        <v>90.0</v>
      </c>
      <c r="BJ53" s="36">
        <v>90.0</v>
      </c>
      <c r="BK53" s="36">
        <v>80.0</v>
      </c>
      <c r="BL53" s="36">
        <v>100.0</v>
      </c>
      <c r="BM53" s="36">
        <v>70.0</v>
      </c>
      <c r="BN53" s="36">
        <v>70.0</v>
      </c>
      <c r="BO53" s="36">
        <v>60.0</v>
      </c>
      <c r="BP53" s="36">
        <v>0.0</v>
      </c>
      <c r="BQ53" s="36">
        <v>90.0</v>
      </c>
      <c r="BR53" s="36" t="s">
        <v>239</v>
      </c>
      <c r="BS53" s="36"/>
      <c r="BT53" s="36" t="s">
        <v>240</v>
      </c>
      <c r="BU53" s="36"/>
      <c r="BV53" s="36" t="s">
        <v>255</v>
      </c>
      <c r="BW53" s="36" t="s">
        <v>266</v>
      </c>
      <c r="BX53" s="36">
        <v>80.0</v>
      </c>
      <c r="BY53" s="36">
        <v>80.0</v>
      </c>
      <c r="BZ53" s="36">
        <v>80.0</v>
      </c>
      <c r="CA53" s="36">
        <v>80.0</v>
      </c>
      <c r="CB53" s="36">
        <v>80.0</v>
      </c>
      <c r="CC53" s="36">
        <v>80.0</v>
      </c>
      <c r="CD53" s="36">
        <v>70.0</v>
      </c>
      <c r="CE53" s="36">
        <v>80.0</v>
      </c>
      <c r="CF53" s="36">
        <v>80.0</v>
      </c>
      <c r="CG53" s="36">
        <v>70.0</v>
      </c>
      <c r="CH53" s="36">
        <v>0.0</v>
      </c>
      <c r="CI53" s="36">
        <v>60.0</v>
      </c>
      <c r="CJ53" s="36">
        <v>60.0</v>
      </c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</row>
    <row r="54">
      <c r="A54" s="42">
        <v>115.0</v>
      </c>
      <c r="B54" s="36">
        <v>0.0</v>
      </c>
      <c r="C54" s="43" t="s">
        <v>221</v>
      </c>
      <c r="D54" s="63" t="s">
        <v>221</v>
      </c>
      <c r="E54" s="43" t="s">
        <v>222</v>
      </c>
      <c r="F54" s="43" t="s">
        <v>222</v>
      </c>
      <c r="G54" s="43" t="s">
        <v>222</v>
      </c>
      <c r="H54" s="43" t="s">
        <v>222</v>
      </c>
      <c r="I54" s="63">
        <v>0.0</v>
      </c>
      <c r="J54" s="44">
        <v>1.0</v>
      </c>
      <c r="K54" s="43">
        <v>0.0</v>
      </c>
      <c r="L54" s="43">
        <v>0.0</v>
      </c>
      <c r="M54" s="43">
        <v>0.0</v>
      </c>
      <c r="N54" s="15">
        <v>0.0</v>
      </c>
      <c r="O54" s="43">
        <v>0.0</v>
      </c>
      <c r="P54" s="43">
        <v>0.0</v>
      </c>
      <c r="Q54" s="43">
        <v>0.0</v>
      </c>
      <c r="R54" s="43">
        <v>0.0</v>
      </c>
      <c r="S54" s="43">
        <v>0.0</v>
      </c>
      <c r="T54" s="43">
        <v>0.0</v>
      </c>
      <c r="U54" s="43">
        <v>0.0</v>
      </c>
      <c r="V54" s="43">
        <v>0.0</v>
      </c>
      <c r="W54" s="43">
        <v>0.0</v>
      </c>
      <c r="X54" s="43">
        <v>0.0</v>
      </c>
      <c r="Y54" s="43">
        <v>0.0</v>
      </c>
      <c r="Z54" s="43">
        <v>0.0</v>
      </c>
      <c r="AA54" s="43">
        <v>0.0</v>
      </c>
      <c r="AB54" s="43">
        <v>0.0</v>
      </c>
      <c r="AC54" s="43">
        <v>0.0</v>
      </c>
      <c r="AD54" s="43">
        <v>0.0</v>
      </c>
      <c r="AE54" s="43">
        <v>0.0</v>
      </c>
      <c r="AF54" s="43">
        <v>0.0</v>
      </c>
      <c r="AG54" s="43">
        <v>0.0</v>
      </c>
      <c r="AH54" s="43">
        <v>0.0</v>
      </c>
      <c r="AI54" s="43">
        <v>0.0</v>
      </c>
      <c r="AJ54" s="64" t="s">
        <v>324</v>
      </c>
      <c r="AK54" s="44"/>
      <c r="AL54" s="42" t="s">
        <v>248</v>
      </c>
      <c r="AM54" s="42">
        <v>90.0</v>
      </c>
      <c r="AN54" s="42">
        <v>0.0</v>
      </c>
      <c r="AO54" s="44" t="s">
        <v>239</v>
      </c>
      <c r="AP54" s="44"/>
      <c r="AQ54" s="36" t="s">
        <v>227</v>
      </c>
      <c r="AR54" s="36"/>
      <c r="AS54" s="36" t="s">
        <v>236</v>
      </c>
      <c r="AT54" s="36"/>
      <c r="AU54" s="36">
        <v>23.0</v>
      </c>
      <c r="AV54" s="36">
        <v>7.0</v>
      </c>
      <c r="AW54" s="36" t="s">
        <v>339</v>
      </c>
      <c r="AX54" s="36"/>
      <c r="AY54" s="36" t="s">
        <v>249</v>
      </c>
      <c r="AZ54" s="36" t="s">
        <v>249</v>
      </c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 t="s">
        <v>239</v>
      </c>
      <c r="BS54" s="36"/>
      <c r="BT54" s="36" t="s">
        <v>240</v>
      </c>
      <c r="BU54" s="36"/>
      <c r="BV54" s="36" t="s">
        <v>261</v>
      </c>
      <c r="BW54" s="36" t="s">
        <v>280</v>
      </c>
      <c r="BX54" s="36">
        <v>45.0</v>
      </c>
      <c r="BY54" s="36">
        <v>90.0</v>
      </c>
      <c r="BZ54" s="36">
        <v>56.0</v>
      </c>
      <c r="CA54" s="36">
        <v>67.0</v>
      </c>
      <c r="CB54" s="36">
        <v>87.0</v>
      </c>
      <c r="CC54" s="36">
        <v>15.0</v>
      </c>
      <c r="CD54" s="36">
        <v>43.0</v>
      </c>
      <c r="CE54" s="36">
        <v>43.0</v>
      </c>
      <c r="CF54" s="36">
        <v>67.0</v>
      </c>
      <c r="CG54" s="36">
        <v>66.0</v>
      </c>
      <c r="CH54" s="36">
        <v>35.0</v>
      </c>
      <c r="CI54" s="36">
        <v>49.0</v>
      </c>
      <c r="CJ54" s="36">
        <v>78.0</v>
      </c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</row>
    <row r="55">
      <c r="A55" s="42">
        <v>117.0</v>
      </c>
      <c r="B55" s="36">
        <v>0.0</v>
      </c>
      <c r="C55" s="43" t="s">
        <v>221</v>
      </c>
      <c r="D55" s="63" t="s">
        <v>221</v>
      </c>
      <c r="E55" s="43" t="s">
        <v>222</v>
      </c>
      <c r="F55" s="43" t="s">
        <v>222</v>
      </c>
      <c r="G55" s="43" t="s">
        <v>222</v>
      </c>
      <c r="H55" s="43" t="s">
        <v>222</v>
      </c>
      <c r="I55" s="63">
        <v>0.0</v>
      </c>
      <c r="J55" s="44">
        <v>1.0</v>
      </c>
      <c r="K55" s="43">
        <v>0.0</v>
      </c>
      <c r="L55" s="43">
        <v>0.0</v>
      </c>
      <c r="M55" s="43">
        <v>0.0</v>
      </c>
      <c r="N55" s="43">
        <v>0.0</v>
      </c>
      <c r="O55" s="43">
        <v>0.0</v>
      </c>
      <c r="P55" s="43">
        <v>0.0</v>
      </c>
      <c r="Q55" s="43">
        <v>0.0</v>
      </c>
      <c r="R55" s="43">
        <v>0.0</v>
      </c>
      <c r="S55" s="43">
        <v>0.0</v>
      </c>
      <c r="T55" s="43">
        <v>0.0</v>
      </c>
      <c r="U55" s="43">
        <v>0.0</v>
      </c>
      <c r="V55" s="43">
        <v>0.0</v>
      </c>
      <c r="W55" s="43">
        <v>0.0</v>
      </c>
      <c r="X55" s="43">
        <v>0.0</v>
      </c>
      <c r="Y55" s="43">
        <v>0.0</v>
      </c>
      <c r="Z55" s="43">
        <v>0.0</v>
      </c>
      <c r="AA55" s="43">
        <v>0.0</v>
      </c>
      <c r="AB55" s="43">
        <v>0.0</v>
      </c>
      <c r="AC55" s="43">
        <v>0.0</v>
      </c>
      <c r="AD55" s="43">
        <v>0.0</v>
      </c>
      <c r="AE55" s="43">
        <v>0.0</v>
      </c>
      <c r="AF55" s="43">
        <v>0.0</v>
      </c>
      <c r="AG55" s="43">
        <v>0.0</v>
      </c>
      <c r="AH55" s="43">
        <v>0.0</v>
      </c>
      <c r="AI55" s="43">
        <v>0.0</v>
      </c>
      <c r="AJ55" s="64" t="s">
        <v>324</v>
      </c>
      <c r="AK55" s="44"/>
      <c r="AL55" s="42" t="s">
        <v>233</v>
      </c>
      <c r="AM55" s="42">
        <v>110.0</v>
      </c>
      <c r="AN55" s="42">
        <v>0.0</v>
      </c>
      <c r="AO55" s="44" t="s">
        <v>239</v>
      </c>
      <c r="AP55" s="44"/>
      <c r="AQ55" s="36" t="s">
        <v>235</v>
      </c>
      <c r="AR55" s="36"/>
      <c r="AS55" s="36" t="s">
        <v>236</v>
      </c>
      <c r="AT55" s="36"/>
      <c r="AU55" s="36">
        <v>26.0</v>
      </c>
      <c r="AV55" s="36">
        <v>5.0</v>
      </c>
      <c r="AW55" s="36" t="s">
        <v>325</v>
      </c>
      <c r="AX55" s="36"/>
      <c r="AY55" s="36" t="s">
        <v>247</v>
      </c>
      <c r="AZ55" s="36" t="s">
        <v>247</v>
      </c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 t="s">
        <v>254</v>
      </c>
      <c r="BS55" s="36"/>
      <c r="BT55" s="36" t="s">
        <v>358</v>
      </c>
      <c r="BU55" s="36"/>
      <c r="BV55" s="36" t="s">
        <v>265</v>
      </c>
      <c r="BW55" s="36" t="s">
        <v>266</v>
      </c>
      <c r="BX55" s="36">
        <v>90.0</v>
      </c>
      <c r="BY55" s="36">
        <v>90.0</v>
      </c>
      <c r="BZ55" s="36">
        <v>90.0</v>
      </c>
      <c r="CA55" s="36">
        <v>90.0</v>
      </c>
      <c r="CB55" s="36">
        <v>100.0</v>
      </c>
      <c r="CC55" s="36">
        <v>100.0</v>
      </c>
      <c r="CD55" s="36">
        <v>90.0</v>
      </c>
      <c r="CE55" s="36">
        <v>90.0</v>
      </c>
      <c r="CF55" s="36">
        <v>100.0</v>
      </c>
      <c r="CG55" s="36">
        <v>100.0</v>
      </c>
      <c r="CH55" s="36">
        <v>90.0</v>
      </c>
      <c r="CI55" s="36">
        <v>100.0</v>
      </c>
      <c r="CJ55" s="36">
        <v>100.0</v>
      </c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</row>
    <row r="56">
      <c r="A56" s="42">
        <v>118.0</v>
      </c>
      <c r="B56" s="36">
        <v>0.0</v>
      </c>
      <c r="C56" s="43" t="s">
        <v>221</v>
      </c>
      <c r="D56" s="63" t="s">
        <v>221</v>
      </c>
      <c r="E56" s="43" t="s">
        <v>221</v>
      </c>
      <c r="F56" s="43" t="s">
        <v>222</v>
      </c>
      <c r="G56" s="43" t="s">
        <v>222</v>
      </c>
      <c r="H56" s="43" t="s">
        <v>222</v>
      </c>
      <c r="I56" s="64">
        <v>1.0</v>
      </c>
      <c r="J56" s="44">
        <v>1.0</v>
      </c>
      <c r="K56" s="43">
        <v>0.0</v>
      </c>
      <c r="L56" s="43">
        <v>0.0</v>
      </c>
      <c r="M56" s="43">
        <v>0.0</v>
      </c>
      <c r="N56" s="43">
        <v>0.0</v>
      </c>
      <c r="O56" s="44">
        <v>1.0</v>
      </c>
      <c r="P56" s="44">
        <v>1.0</v>
      </c>
      <c r="Q56" s="44">
        <v>1.0</v>
      </c>
      <c r="R56" s="43">
        <v>0.0</v>
      </c>
      <c r="S56" s="43">
        <v>0.0</v>
      </c>
      <c r="T56" s="43">
        <v>0.0</v>
      </c>
      <c r="U56" s="43">
        <v>0.0</v>
      </c>
      <c r="V56" s="43">
        <v>0.0</v>
      </c>
      <c r="W56" s="43">
        <v>0.0</v>
      </c>
      <c r="X56" s="43">
        <v>0.0</v>
      </c>
      <c r="Y56" s="43">
        <v>0.0</v>
      </c>
      <c r="Z56" s="43">
        <v>0.0</v>
      </c>
      <c r="AA56" s="43">
        <v>0.0</v>
      </c>
      <c r="AB56" s="43">
        <v>0.0</v>
      </c>
      <c r="AC56" s="43">
        <v>0.0</v>
      </c>
      <c r="AD56" s="43">
        <v>0.0</v>
      </c>
      <c r="AE56" s="43">
        <v>0.0</v>
      </c>
      <c r="AF56" s="43">
        <v>0.0</v>
      </c>
      <c r="AG56" s="43">
        <v>0.0</v>
      </c>
      <c r="AH56" s="43">
        <v>0.0</v>
      </c>
      <c r="AI56" s="43">
        <v>0.0</v>
      </c>
      <c r="AJ56" s="64" t="s">
        <v>232</v>
      </c>
      <c r="AK56" s="44"/>
      <c r="AL56" s="42" t="s">
        <v>248</v>
      </c>
      <c r="AM56" s="42">
        <v>75.0</v>
      </c>
      <c r="AN56" s="42">
        <v>10.0</v>
      </c>
      <c r="AO56" s="44" t="s">
        <v>239</v>
      </c>
      <c r="AP56" s="44"/>
      <c r="AQ56" s="36" t="s">
        <v>227</v>
      </c>
      <c r="AR56" s="36"/>
      <c r="AS56" s="36" t="s">
        <v>236</v>
      </c>
      <c r="AT56" s="36"/>
      <c r="AU56" s="36">
        <v>32.0</v>
      </c>
      <c r="AV56" s="36">
        <v>2.0</v>
      </c>
      <c r="AW56" s="36" t="s">
        <v>237</v>
      </c>
      <c r="AX56" s="36"/>
      <c r="AY56" s="36" t="s">
        <v>230</v>
      </c>
      <c r="AZ56" s="36" t="s">
        <v>231</v>
      </c>
      <c r="BA56" s="36" t="s">
        <v>239</v>
      </c>
      <c r="BB56" s="36"/>
      <c r="BC56" s="36" t="s">
        <v>260</v>
      </c>
      <c r="BD56" s="36"/>
      <c r="BE56" s="36" t="s">
        <v>255</v>
      </c>
      <c r="BF56" s="36" t="s">
        <v>256</v>
      </c>
      <c r="BG56" s="36">
        <v>100.0</v>
      </c>
      <c r="BH56" s="36">
        <v>50.0</v>
      </c>
      <c r="BI56" s="36">
        <v>75.0</v>
      </c>
      <c r="BJ56" s="36">
        <v>100.0</v>
      </c>
      <c r="BK56" s="36">
        <v>100.0</v>
      </c>
      <c r="BL56" s="36">
        <v>100.0</v>
      </c>
      <c r="BM56" s="36">
        <v>100.0</v>
      </c>
      <c r="BN56" s="36">
        <v>0.0</v>
      </c>
      <c r="BO56" s="36">
        <v>0.0</v>
      </c>
      <c r="BP56" s="36">
        <v>50.0</v>
      </c>
      <c r="BQ56" s="36">
        <v>50.0</v>
      </c>
      <c r="BR56" s="36" t="s">
        <v>239</v>
      </c>
      <c r="BS56" s="36"/>
      <c r="BT56" s="36" t="s">
        <v>358</v>
      </c>
      <c r="BU56" s="36"/>
      <c r="BV56" s="36" t="s">
        <v>261</v>
      </c>
      <c r="BW56" s="36" t="s">
        <v>280</v>
      </c>
      <c r="BX56" s="36">
        <v>50.0</v>
      </c>
      <c r="BY56" s="36">
        <v>75.0</v>
      </c>
      <c r="BZ56" s="36">
        <v>75.0</v>
      </c>
      <c r="CA56" s="36">
        <v>75.0</v>
      </c>
      <c r="CB56" s="36">
        <v>75.0</v>
      </c>
      <c r="CC56" s="36">
        <v>30.0</v>
      </c>
      <c r="CD56" s="36">
        <v>30.0</v>
      </c>
      <c r="CE56" s="36">
        <v>30.0</v>
      </c>
      <c r="CF56" s="36">
        <v>20.0</v>
      </c>
      <c r="CG56" s="36">
        <v>60.0</v>
      </c>
      <c r="CH56" s="36">
        <v>20.0</v>
      </c>
      <c r="CI56" s="36">
        <v>70.0</v>
      </c>
      <c r="CJ56" s="36">
        <v>50.0</v>
      </c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</row>
    <row r="57">
      <c r="A57" s="42">
        <v>120.0</v>
      </c>
      <c r="B57" s="36">
        <v>0.0</v>
      </c>
      <c r="C57" s="43" t="s">
        <v>221</v>
      </c>
      <c r="D57" s="63" t="s">
        <v>221</v>
      </c>
      <c r="E57" s="43" t="s">
        <v>221</v>
      </c>
      <c r="F57" s="43" t="s">
        <v>222</v>
      </c>
      <c r="G57" s="43" t="s">
        <v>222</v>
      </c>
      <c r="H57" s="43" t="s">
        <v>222</v>
      </c>
      <c r="I57" s="64">
        <v>1.0</v>
      </c>
      <c r="J57" s="43">
        <v>0.0</v>
      </c>
      <c r="K57" s="43">
        <v>0.0</v>
      </c>
      <c r="L57" s="43">
        <v>0.0</v>
      </c>
      <c r="M57" s="43">
        <v>0.0</v>
      </c>
      <c r="N57" s="43">
        <v>0.0</v>
      </c>
      <c r="O57" s="43">
        <v>0.0</v>
      </c>
      <c r="P57" s="44">
        <v>1.0</v>
      </c>
      <c r="Q57" s="43">
        <v>0.0</v>
      </c>
      <c r="R57" s="43">
        <v>0.0</v>
      </c>
      <c r="S57" s="43">
        <v>0.0</v>
      </c>
      <c r="T57" s="43">
        <v>0.0</v>
      </c>
      <c r="U57" s="43">
        <v>0.0</v>
      </c>
      <c r="V57" s="43">
        <v>0.0</v>
      </c>
      <c r="W57" s="43">
        <v>0.0</v>
      </c>
      <c r="X57" s="43">
        <v>0.0</v>
      </c>
      <c r="Y57" s="43">
        <v>0.0</v>
      </c>
      <c r="Z57" s="43">
        <v>0.0</v>
      </c>
      <c r="AA57" s="43">
        <v>0.0</v>
      </c>
      <c r="AB57" s="43">
        <v>0.0</v>
      </c>
      <c r="AC57" s="43">
        <v>0.0</v>
      </c>
      <c r="AD57" s="43">
        <v>0.0</v>
      </c>
      <c r="AE57" s="43">
        <v>0.0</v>
      </c>
      <c r="AF57" s="43">
        <v>0.0</v>
      </c>
      <c r="AG57" s="43">
        <v>0.0</v>
      </c>
      <c r="AH57" s="43">
        <v>0.0</v>
      </c>
      <c r="AI57" s="43">
        <v>0.0</v>
      </c>
      <c r="AJ57" s="64" t="s">
        <v>321</v>
      </c>
      <c r="AK57" s="44"/>
      <c r="AL57" s="42" t="s">
        <v>233</v>
      </c>
      <c r="AM57" s="42">
        <v>50.0</v>
      </c>
      <c r="AN57" s="42">
        <v>10.0</v>
      </c>
      <c r="AO57" s="44"/>
      <c r="AP57" s="44"/>
      <c r="AQ57" s="36" t="s">
        <v>227</v>
      </c>
      <c r="AR57" s="36"/>
      <c r="AS57" s="36" t="s">
        <v>236</v>
      </c>
      <c r="AT57" s="36"/>
      <c r="AU57" s="36">
        <v>32.0</v>
      </c>
      <c r="AV57" s="36">
        <v>2.0</v>
      </c>
      <c r="AW57" s="36" t="s">
        <v>361</v>
      </c>
      <c r="AX57" s="36"/>
      <c r="AY57" s="36" t="s">
        <v>277</v>
      </c>
      <c r="AZ57" s="36" t="s">
        <v>277</v>
      </c>
      <c r="BA57" s="36" t="s">
        <v>239</v>
      </c>
      <c r="BB57" s="36"/>
      <c r="BC57" s="36" t="s">
        <v>260</v>
      </c>
      <c r="BD57" s="36"/>
      <c r="BE57" s="36" t="s">
        <v>255</v>
      </c>
      <c r="BF57" s="36" t="s">
        <v>256</v>
      </c>
      <c r="BG57" s="36">
        <v>40.0</v>
      </c>
      <c r="BH57" s="36">
        <v>50.0</v>
      </c>
      <c r="BI57" s="36">
        <v>60.0</v>
      </c>
      <c r="BJ57" s="36">
        <v>50.0</v>
      </c>
      <c r="BK57" s="36">
        <v>40.0</v>
      </c>
      <c r="BL57" s="36">
        <v>25.0</v>
      </c>
      <c r="BM57" s="36">
        <v>0.0</v>
      </c>
      <c r="BN57" s="36">
        <v>30.0</v>
      </c>
      <c r="BO57" s="36">
        <v>0.0</v>
      </c>
      <c r="BP57" s="36">
        <v>50.0</v>
      </c>
      <c r="BQ57" s="36">
        <v>50.0</v>
      </c>
      <c r="BR57" s="36" t="s">
        <v>239</v>
      </c>
      <c r="BS57" s="36"/>
      <c r="BT57" s="36" t="s">
        <v>260</v>
      </c>
      <c r="BU57" s="36"/>
      <c r="BV57" s="36" t="s">
        <v>265</v>
      </c>
      <c r="BW57" s="36" t="s">
        <v>266</v>
      </c>
      <c r="BX57" s="36">
        <v>70.0</v>
      </c>
      <c r="BY57" s="36">
        <v>50.0</v>
      </c>
      <c r="BZ57" s="36">
        <v>90.0</v>
      </c>
      <c r="CA57" s="36">
        <v>70.0</v>
      </c>
      <c r="CB57" s="36">
        <v>90.0</v>
      </c>
      <c r="CC57" s="36">
        <v>100.0</v>
      </c>
      <c r="CD57" s="36">
        <v>0.0</v>
      </c>
      <c r="CE57" s="36">
        <v>90.0</v>
      </c>
      <c r="CF57" s="36">
        <v>60.0</v>
      </c>
      <c r="CG57" s="36">
        <v>80.0</v>
      </c>
      <c r="CH57" s="36">
        <v>40.0</v>
      </c>
      <c r="CI57" s="36">
        <v>60.0</v>
      </c>
      <c r="CJ57" s="36">
        <v>40.0</v>
      </c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</row>
    <row r="58">
      <c r="A58" s="42">
        <v>121.0</v>
      </c>
      <c r="B58" s="36">
        <v>0.0</v>
      </c>
      <c r="C58" s="43" t="s">
        <v>221</v>
      </c>
      <c r="D58" s="63" t="s">
        <v>222</v>
      </c>
      <c r="E58" s="43" t="s">
        <v>221</v>
      </c>
      <c r="F58" s="43" t="s">
        <v>222</v>
      </c>
      <c r="G58" s="43" t="s">
        <v>222</v>
      </c>
      <c r="H58" s="43" t="s">
        <v>222</v>
      </c>
      <c r="I58" s="63">
        <v>0.0</v>
      </c>
      <c r="J58" s="43">
        <v>0.0</v>
      </c>
      <c r="K58" s="43">
        <v>0.0</v>
      </c>
      <c r="L58" s="43">
        <v>0.0</v>
      </c>
      <c r="M58" s="43">
        <v>0.0</v>
      </c>
      <c r="N58" s="43">
        <v>0.0</v>
      </c>
      <c r="O58" s="44">
        <v>1.0</v>
      </c>
      <c r="P58" s="43">
        <v>0.0</v>
      </c>
      <c r="Q58" s="44">
        <v>1.0</v>
      </c>
      <c r="R58" s="43">
        <v>0.0</v>
      </c>
      <c r="S58" s="43">
        <v>0.0</v>
      </c>
      <c r="T58" s="43">
        <v>0.0</v>
      </c>
      <c r="U58" s="43">
        <v>0.0</v>
      </c>
      <c r="V58" s="43">
        <v>0.0</v>
      </c>
      <c r="W58" s="43">
        <v>0.0</v>
      </c>
      <c r="X58" s="43">
        <v>0.0</v>
      </c>
      <c r="Y58" s="43">
        <v>0.0</v>
      </c>
      <c r="Z58" s="43">
        <v>0.0</v>
      </c>
      <c r="AA58" s="43">
        <v>0.0</v>
      </c>
      <c r="AB58" s="43">
        <v>0.0</v>
      </c>
      <c r="AC58" s="43">
        <v>0.0</v>
      </c>
      <c r="AD58" s="43">
        <v>0.0</v>
      </c>
      <c r="AE58" s="43">
        <v>0.0</v>
      </c>
      <c r="AF58" s="43">
        <v>0.0</v>
      </c>
      <c r="AG58" s="43">
        <v>0.0</v>
      </c>
      <c r="AH58" s="43">
        <v>0.0</v>
      </c>
      <c r="AI58" s="43">
        <v>0.0</v>
      </c>
      <c r="AJ58" s="64" t="s">
        <v>232</v>
      </c>
      <c r="AK58" s="44"/>
      <c r="AL58" s="42" t="s">
        <v>233</v>
      </c>
      <c r="AM58" s="42">
        <v>100.0</v>
      </c>
      <c r="AN58" s="42">
        <v>0.0</v>
      </c>
      <c r="AO58" s="44" t="s">
        <v>239</v>
      </c>
      <c r="AP58" s="44"/>
      <c r="AQ58" s="36" t="s">
        <v>235</v>
      </c>
      <c r="AR58" s="36"/>
      <c r="AS58" s="36" t="s">
        <v>236</v>
      </c>
      <c r="AT58" s="36"/>
      <c r="AU58" s="36">
        <v>35.0</v>
      </c>
      <c r="AV58" s="36">
        <v>1.0</v>
      </c>
      <c r="AW58" s="36" t="s">
        <v>364</v>
      </c>
      <c r="AX58" s="36"/>
      <c r="AY58" s="36" t="s">
        <v>277</v>
      </c>
      <c r="AZ58" s="36" t="s">
        <v>277</v>
      </c>
      <c r="BA58" s="36" t="s">
        <v>225</v>
      </c>
      <c r="BB58" s="36" t="s">
        <v>365</v>
      </c>
      <c r="BC58" s="36" t="s">
        <v>285</v>
      </c>
      <c r="BD58" s="36"/>
      <c r="BE58" s="36" t="s">
        <v>261</v>
      </c>
      <c r="BF58" s="36" t="s">
        <v>286</v>
      </c>
      <c r="BG58" s="36">
        <v>20.0</v>
      </c>
      <c r="BH58" s="36">
        <v>50.0</v>
      </c>
      <c r="BI58" s="36">
        <v>20.0</v>
      </c>
      <c r="BJ58" s="36">
        <v>50.0</v>
      </c>
      <c r="BK58" s="36">
        <v>50.0</v>
      </c>
      <c r="BL58" s="36">
        <v>60.0</v>
      </c>
      <c r="BM58" s="36">
        <v>80.0</v>
      </c>
      <c r="BN58" s="36">
        <v>50.0</v>
      </c>
      <c r="BO58" s="36">
        <v>50.0</v>
      </c>
      <c r="BP58" s="36">
        <v>50.0</v>
      </c>
      <c r="BQ58" s="36">
        <v>80.0</v>
      </c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</row>
    <row r="59">
      <c r="A59">
        <v>40.0</v>
      </c>
      <c r="B59" s="36">
        <v>1.0</v>
      </c>
      <c r="C59" s="34" t="s">
        <v>221</v>
      </c>
      <c r="D59" s="34" t="s">
        <v>221</v>
      </c>
      <c r="E59" s="34" t="s">
        <v>221</v>
      </c>
      <c r="F59" s="34" t="s">
        <v>221</v>
      </c>
      <c r="G59" s="34" t="s">
        <v>221</v>
      </c>
      <c r="H59" s="34" t="s">
        <v>221</v>
      </c>
      <c r="I59" s="36">
        <v>1.0</v>
      </c>
      <c r="J59" s="36">
        <v>1.0</v>
      </c>
      <c r="K59" s="34">
        <v>0.0</v>
      </c>
      <c r="L59" s="34">
        <v>0.0</v>
      </c>
      <c r="M59" s="36">
        <v>1.0</v>
      </c>
      <c r="N59" s="34">
        <v>0.0</v>
      </c>
      <c r="O59" s="36">
        <v>1.0</v>
      </c>
      <c r="P59" s="36">
        <v>1.0</v>
      </c>
      <c r="Q59" s="36">
        <v>1.0</v>
      </c>
      <c r="R59" s="34">
        <v>0.0</v>
      </c>
      <c r="S59" s="34">
        <v>0.0</v>
      </c>
      <c r="T59" s="34">
        <v>0.0</v>
      </c>
      <c r="U59" s="36">
        <v>1.0</v>
      </c>
      <c r="V59" s="36">
        <v>1.0</v>
      </c>
      <c r="W59" s="34">
        <v>0.0</v>
      </c>
      <c r="X59" s="36">
        <v>1.0</v>
      </c>
      <c r="Y59" s="34">
        <v>0.0</v>
      </c>
      <c r="Z59" s="34">
        <v>0.0</v>
      </c>
      <c r="AA59" s="36">
        <v>1.0</v>
      </c>
      <c r="AB59" s="36">
        <v>1.0</v>
      </c>
      <c r="AC59" s="34">
        <v>0.0</v>
      </c>
      <c r="AD59" s="36">
        <v>1.0</v>
      </c>
      <c r="AE59" s="34">
        <v>0.0</v>
      </c>
      <c r="AF59" s="34">
        <v>0.0</v>
      </c>
      <c r="AG59" s="34">
        <v>0.0</v>
      </c>
      <c r="AH59" s="36">
        <v>1.0</v>
      </c>
      <c r="AI59" s="34">
        <v>0.0</v>
      </c>
      <c r="AJ59" s="36" t="s">
        <v>327</v>
      </c>
      <c r="AK59" s="36"/>
      <c r="AL59" s="36" t="s">
        <v>224</v>
      </c>
      <c r="AM59" s="36">
        <v>87.0</v>
      </c>
      <c r="AN59" s="36">
        <v>22.0</v>
      </c>
      <c r="AO59" s="36" t="s">
        <v>234</v>
      </c>
      <c r="AP59" s="36"/>
      <c r="AQ59" s="36" t="s">
        <v>227</v>
      </c>
      <c r="AR59" s="36"/>
      <c r="AS59" s="36" t="s">
        <v>228</v>
      </c>
      <c r="AT59" s="36"/>
      <c r="AU59" s="36">
        <v>48.0</v>
      </c>
      <c r="AV59" s="36">
        <v>3.0</v>
      </c>
      <c r="AW59" s="36" t="s">
        <v>244</v>
      </c>
      <c r="AX59" s="36"/>
      <c r="AY59" s="36" t="s">
        <v>238</v>
      </c>
      <c r="AZ59" s="36" t="s">
        <v>277</v>
      </c>
      <c r="BA59" s="36" t="s">
        <v>225</v>
      </c>
      <c r="BB59" s="36"/>
      <c r="BC59" s="36" t="s">
        <v>225</v>
      </c>
      <c r="BD59" s="36"/>
      <c r="BE59" s="36" t="s">
        <v>255</v>
      </c>
      <c r="BF59" s="36" t="s">
        <v>256</v>
      </c>
      <c r="BG59" s="36">
        <v>70.0</v>
      </c>
      <c r="BH59" s="36">
        <v>50.0</v>
      </c>
      <c r="BI59" s="36">
        <v>80.0</v>
      </c>
      <c r="BJ59" s="36">
        <v>80.0</v>
      </c>
      <c r="BK59" s="36">
        <v>100.0</v>
      </c>
      <c r="BL59" s="36">
        <v>50.0</v>
      </c>
      <c r="BM59" s="36">
        <v>50.0</v>
      </c>
      <c r="BN59" s="36">
        <v>70.0</v>
      </c>
      <c r="BO59" s="36">
        <v>60.0</v>
      </c>
      <c r="BP59" s="36">
        <v>70.0</v>
      </c>
      <c r="BQ59" s="36">
        <v>60.0</v>
      </c>
      <c r="BR59" s="36" t="s">
        <v>225</v>
      </c>
      <c r="BS59" s="36"/>
      <c r="BT59" s="36" t="s">
        <v>240</v>
      </c>
      <c r="BU59" s="36"/>
      <c r="BV59" s="36" t="s">
        <v>224</v>
      </c>
      <c r="BW59" s="36" t="s">
        <v>241</v>
      </c>
      <c r="BX59" s="36">
        <v>100.0</v>
      </c>
      <c r="BY59" s="36">
        <v>100.0</v>
      </c>
      <c r="BZ59" s="36">
        <v>100.0</v>
      </c>
      <c r="CA59" s="36">
        <v>100.0</v>
      </c>
      <c r="CB59" s="36">
        <v>100.0</v>
      </c>
      <c r="CC59" s="36">
        <v>100.0</v>
      </c>
      <c r="CD59" s="36">
        <v>80.0</v>
      </c>
      <c r="CE59" s="36">
        <v>100.0</v>
      </c>
      <c r="CF59" s="36">
        <v>100.0</v>
      </c>
      <c r="CG59" s="36">
        <v>100.0</v>
      </c>
      <c r="CH59" s="36">
        <v>80.0</v>
      </c>
      <c r="CI59" s="36">
        <v>80.0</v>
      </c>
      <c r="CJ59" s="36">
        <v>100.0</v>
      </c>
      <c r="CK59" s="36" t="s">
        <v>239</v>
      </c>
      <c r="CL59" s="36"/>
      <c r="CM59" s="36" t="s">
        <v>240</v>
      </c>
      <c r="CN59" s="36"/>
      <c r="CO59" s="36" t="s">
        <v>224</v>
      </c>
      <c r="CP59" s="36" t="s">
        <v>266</v>
      </c>
      <c r="CQ59" s="36">
        <v>70.0</v>
      </c>
      <c r="CR59" s="36">
        <v>80.0</v>
      </c>
      <c r="CS59" s="36">
        <v>80.0</v>
      </c>
      <c r="CT59" s="36">
        <v>80.0</v>
      </c>
      <c r="CU59" s="36">
        <v>80.0</v>
      </c>
      <c r="CV59" s="36">
        <v>70.0</v>
      </c>
      <c r="CW59" s="36">
        <v>70.0</v>
      </c>
      <c r="CX59" s="36">
        <v>80.0</v>
      </c>
      <c r="CY59" s="36">
        <v>70.0</v>
      </c>
      <c r="CZ59" s="36">
        <v>80.0</v>
      </c>
      <c r="DA59" s="36">
        <v>70.0</v>
      </c>
      <c r="DB59" s="36" t="s">
        <v>239</v>
      </c>
      <c r="DC59" s="36"/>
      <c r="DD59" s="36" t="s">
        <v>293</v>
      </c>
      <c r="DE59" s="36"/>
      <c r="DF59" s="36" t="s">
        <v>224</v>
      </c>
      <c r="DG59" s="36" t="s">
        <v>241</v>
      </c>
      <c r="DH59" s="36">
        <v>80.0</v>
      </c>
      <c r="DI59" s="36">
        <v>80.0</v>
      </c>
      <c r="DJ59" s="36">
        <v>90.0</v>
      </c>
      <c r="DK59" s="36">
        <v>100.0</v>
      </c>
      <c r="DL59" s="36">
        <v>100.0</v>
      </c>
      <c r="DM59" s="36">
        <v>100.0</v>
      </c>
      <c r="DN59" s="36">
        <v>100.0</v>
      </c>
      <c r="DO59" s="36">
        <v>100.0</v>
      </c>
      <c r="DP59" s="36">
        <v>100.0</v>
      </c>
      <c r="DQ59" s="36">
        <v>100.0</v>
      </c>
      <c r="DR59" s="36" t="s">
        <v>239</v>
      </c>
      <c r="DS59" s="36"/>
      <c r="DT59" s="36" t="s">
        <v>293</v>
      </c>
      <c r="DU59" s="36"/>
      <c r="DV59" s="36" t="s">
        <v>224</v>
      </c>
      <c r="DW59" s="36" t="s">
        <v>241</v>
      </c>
      <c r="DX59" s="36">
        <v>85.0</v>
      </c>
      <c r="DY59" s="36">
        <v>70.0</v>
      </c>
      <c r="DZ59" s="36">
        <v>85.0</v>
      </c>
      <c r="EA59" s="36">
        <v>90.0</v>
      </c>
      <c r="EB59" s="36">
        <v>90.0</v>
      </c>
      <c r="EC59" s="36">
        <v>100.0</v>
      </c>
      <c r="ED59" s="36"/>
      <c r="EE59" s="36"/>
      <c r="EF59" s="36"/>
      <c r="EG59" s="36"/>
    </row>
    <row r="60">
      <c r="A60">
        <v>44.0</v>
      </c>
      <c r="B60" s="36">
        <v>0.0</v>
      </c>
      <c r="C60" s="34" t="s">
        <v>221</v>
      </c>
      <c r="D60" s="34" t="s">
        <v>221</v>
      </c>
      <c r="E60" s="34" t="s">
        <v>221</v>
      </c>
      <c r="F60" s="34" t="s">
        <v>222</v>
      </c>
      <c r="G60" s="34" t="s">
        <v>222</v>
      </c>
      <c r="H60" s="34" t="s">
        <v>222</v>
      </c>
      <c r="I60" s="36">
        <v>1.0</v>
      </c>
      <c r="J60" s="36">
        <v>1.0</v>
      </c>
      <c r="K60" s="34">
        <v>0.0</v>
      </c>
      <c r="L60" s="34">
        <v>0.0</v>
      </c>
      <c r="M60" s="34">
        <v>0.0</v>
      </c>
      <c r="N60" s="34">
        <v>0.0</v>
      </c>
      <c r="O60" s="34">
        <v>0.0</v>
      </c>
      <c r="P60" s="36">
        <v>1.0</v>
      </c>
      <c r="Q60" s="36">
        <v>1.0</v>
      </c>
      <c r="R60" s="34">
        <v>0.0</v>
      </c>
      <c r="S60" s="34">
        <v>0.0</v>
      </c>
      <c r="T60" s="34">
        <v>0.0</v>
      </c>
      <c r="U60" s="34">
        <v>0.0</v>
      </c>
      <c r="V60" s="34">
        <v>0.0</v>
      </c>
      <c r="W60" s="34">
        <v>0.0</v>
      </c>
      <c r="X60" s="34">
        <v>0.0</v>
      </c>
      <c r="Y60" s="34">
        <v>0.0</v>
      </c>
      <c r="Z60" s="34">
        <v>0.0</v>
      </c>
      <c r="AA60" s="34">
        <v>0.0</v>
      </c>
      <c r="AB60" s="34">
        <v>0.0</v>
      </c>
      <c r="AC60" s="34">
        <v>0.0</v>
      </c>
      <c r="AD60" s="34">
        <v>0.0</v>
      </c>
      <c r="AE60" s="34">
        <v>0.0</v>
      </c>
      <c r="AF60" s="34">
        <v>0.0</v>
      </c>
      <c r="AG60" s="34">
        <v>0.0</v>
      </c>
      <c r="AH60" s="34">
        <v>0.0</v>
      </c>
      <c r="AI60" s="34">
        <v>0.0</v>
      </c>
      <c r="AJ60" s="34" t="s">
        <v>399</v>
      </c>
      <c r="AK60" s="36"/>
      <c r="AL60" s="36" t="s">
        <v>248</v>
      </c>
      <c r="AM60" s="36">
        <v>20.0</v>
      </c>
      <c r="AN60" s="36"/>
      <c r="AO60" s="36"/>
      <c r="AP60" s="36"/>
      <c r="AQ60" s="36" t="s">
        <v>235</v>
      </c>
      <c r="AR60" s="36"/>
      <c r="AS60" s="36" t="s">
        <v>228</v>
      </c>
      <c r="AT60" s="36"/>
      <c r="AU60" s="36">
        <v>47.0</v>
      </c>
      <c r="AV60" s="36">
        <v>3.0</v>
      </c>
      <c r="AW60" s="36"/>
      <c r="AX60" s="36"/>
      <c r="AY60" s="36" t="s">
        <v>230</v>
      </c>
      <c r="AZ60" s="36" t="s">
        <v>277</v>
      </c>
      <c r="BA60" s="36" t="s">
        <v>263</v>
      </c>
      <c r="BB60" s="36"/>
      <c r="BC60" s="36"/>
      <c r="BD60" s="36"/>
      <c r="BE60" s="36" t="s">
        <v>255</v>
      </c>
      <c r="BF60" s="36" t="s">
        <v>256</v>
      </c>
      <c r="BG60" s="36">
        <v>80.0</v>
      </c>
      <c r="BH60" s="36">
        <v>80.0</v>
      </c>
      <c r="BI60" s="36">
        <v>90.0</v>
      </c>
      <c r="BJ60" s="36">
        <v>100.0</v>
      </c>
      <c r="BK60" s="36">
        <v>70.0</v>
      </c>
      <c r="BL60" s="36">
        <v>70.0</v>
      </c>
      <c r="BM60" s="36">
        <v>80.0</v>
      </c>
      <c r="BN60" s="36">
        <v>70.0</v>
      </c>
      <c r="BO60" s="36">
        <v>70.0</v>
      </c>
      <c r="BP60" s="36">
        <v>70.0</v>
      </c>
      <c r="BQ60" s="36">
        <v>80.0</v>
      </c>
      <c r="BR60" s="36" t="s">
        <v>239</v>
      </c>
      <c r="BS60" s="36"/>
      <c r="BT60" s="36" t="s">
        <v>285</v>
      </c>
      <c r="BU60" s="36"/>
      <c r="BV60" s="36" t="s">
        <v>261</v>
      </c>
      <c r="BW60" s="36" t="s">
        <v>266</v>
      </c>
      <c r="BX60" s="36">
        <v>90.0</v>
      </c>
      <c r="BY60" s="36">
        <v>80.0</v>
      </c>
      <c r="BZ60" s="36">
        <v>100.0</v>
      </c>
      <c r="CA60" s="36">
        <v>100.0</v>
      </c>
      <c r="CB60" s="36">
        <v>100.0</v>
      </c>
      <c r="CC60" s="36">
        <v>100.0</v>
      </c>
      <c r="CD60" s="36">
        <v>80.0</v>
      </c>
      <c r="CE60" s="36">
        <v>100.0</v>
      </c>
      <c r="CF60" s="36">
        <v>100.0</v>
      </c>
      <c r="CG60" s="36">
        <v>100.0</v>
      </c>
      <c r="CH60" s="36">
        <v>90.0</v>
      </c>
      <c r="CI60" s="36">
        <v>100.0</v>
      </c>
      <c r="CJ60" s="36">
        <v>100.0</v>
      </c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</row>
    <row r="61">
      <c r="A61">
        <v>54.0</v>
      </c>
      <c r="B61" s="36">
        <v>0.0</v>
      </c>
      <c r="C61" s="34" t="s">
        <v>221</v>
      </c>
      <c r="D61" s="34" t="s">
        <v>222</v>
      </c>
      <c r="E61" s="34" t="s">
        <v>221</v>
      </c>
      <c r="F61" s="34" t="s">
        <v>222</v>
      </c>
      <c r="G61" s="34" t="s">
        <v>222</v>
      </c>
      <c r="H61" s="34" t="s">
        <v>222</v>
      </c>
      <c r="I61" s="34">
        <v>0.0</v>
      </c>
      <c r="J61" s="34">
        <v>0.0</v>
      </c>
      <c r="K61" s="34">
        <v>0.0</v>
      </c>
      <c r="L61" s="34">
        <v>0.0</v>
      </c>
      <c r="M61" s="34">
        <v>0.0</v>
      </c>
      <c r="N61" s="34">
        <v>0.0</v>
      </c>
      <c r="O61" s="36">
        <v>1.0</v>
      </c>
      <c r="P61" s="34">
        <v>0.0</v>
      </c>
      <c r="Q61" s="34">
        <v>0.0</v>
      </c>
      <c r="R61" s="34">
        <v>0.0</v>
      </c>
      <c r="S61" s="34">
        <v>0.0</v>
      </c>
      <c r="T61" s="34">
        <v>0.0</v>
      </c>
      <c r="U61" s="34">
        <v>0.0</v>
      </c>
      <c r="V61" s="34">
        <v>0.0</v>
      </c>
      <c r="W61" s="34">
        <v>0.0</v>
      </c>
      <c r="X61" s="34">
        <v>0.0</v>
      </c>
      <c r="Y61" s="34">
        <v>0.0</v>
      </c>
      <c r="Z61" s="34">
        <v>0.0</v>
      </c>
      <c r="AA61" s="34">
        <v>0.0</v>
      </c>
      <c r="AB61" s="34">
        <v>0.0</v>
      </c>
      <c r="AC61" s="34">
        <v>0.0</v>
      </c>
      <c r="AD61" s="34">
        <v>0.0</v>
      </c>
      <c r="AE61" s="34">
        <v>0.0</v>
      </c>
      <c r="AF61" s="34">
        <v>0.0</v>
      </c>
      <c r="AG61" s="34">
        <v>0.0</v>
      </c>
      <c r="AH61" s="34">
        <v>0.0</v>
      </c>
      <c r="AI61" s="34">
        <v>0.0</v>
      </c>
      <c r="AJ61" s="36" t="s">
        <v>264</v>
      </c>
      <c r="AK61" s="36"/>
      <c r="AL61" s="36" t="s">
        <v>224</v>
      </c>
      <c r="AM61" s="36">
        <v>50.0</v>
      </c>
      <c r="AN61" s="36">
        <v>0.0</v>
      </c>
      <c r="AO61" s="36" t="s">
        <v>239</v>
      </c>
      <c r="AP61" s="36"/>
      <c r="AQ61" s="36" t="s">
        <v>227</v>
      </c>
      <c r="AR61" s="36"/>
      <c r="AS61" s="36" t="s">
        <v>228</v>
      </c>
      <c r="AT61" s="36"/>
      <c r="AU61" s="36">
        <v>39.0</v>
      </c>
      <c r="AV61" s="36">
        <v>5.0</v>
      </c>
      <c r="AW61" s="36" t="s">
        <v>339</v>
      </c>
      <c r="AX61" s="36"/>
      <c r="AY61" s="36" t="s">
        <v>247</v>
      </c>
      <c r="AZ61" s="36" t="s">
        <v>247</v>
      </c>
      <c r="BA61" s="36" t="s">
        <v>239</v>
      </c>
      <c r="BB61" s="36"/>
      <c r="BC61" s="36" t="s">
        <v>240</v>
      </c>
      <c r="BD61" s="36"/>
      <c r="BE61" s="36" t="s">
        <v>261</v>
      </c>
      <c r="BF61" s="36" t="s">
        <v>256</v>
      </c>
      <c r="BG61" s="36">
        <v>99.0</v>
      </c>
      <c r="BH61" s="36">
        <v>95.0</v>
      </c>
      <c r="BI61" s="36">
        <v>100.0</v>
      </c>
      <c r="BJ61" s="36">
        <v>95.0</v>
      </c>
      <c r="BK61" s="36">
        <v>100.0</v>
      </c>
      <c r="BL61" s="36">
        <v>100.0</v>
      </c>
      <c r="BM61" s="36">
        <v>99.0</v>
      </c>
      <c r="BN61" s="36">
        <v>99.0</v>
      </c>
      <c r="BO61" s="36">
        <v>99.0</v>
      </c>
      <c r="BP61" s="36">
        <v>99.0</v>
      </c>
      <c r="BQ61" s="36">
        <v>100.0</v>
      </c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</row>
    <row r="62">
      <c r="A62">
        <v>76.0</v>
      </c>
      <c r="B62" s="36">
        <v>0.0</v>
      </c>
      <c r="C62" s="34" t="s">
        <v>221</v>
      </c>
      <c r="D62" s="34" t="s">
        <v>221</v>
      </c>
      <c r="E62" s="34" t="s">
        <v>222</v>
      </c>
      <c r="F62" s="34" t="s">
        <v>222</v>
      </c>
      <c r="G62" s="34" t="s">
        <v>221</v>
      </c>
      <c r="H62" s="34" t="s">
        <v>222</v>
      </c>
      <c r="I62" s="34">
        <v>0.0</v>
      </c>
      <c r="J62" s="34">
        <v>0.0</v>
      </c>
      <c r="K62" s="34">
        <v>0.0</v>
      </c>
      <c r="L62" s="34">
        <v>0.0</v>
      </c>
      <c r="M62" s="34">
        <v>0.0</v>
      </c>
      <c r="N62" s="34">
        <v>0.0</v>
      </c>
      <c r="O62" s="34">
        <v>0.0</v>
      </c>
      <c r="P62" s="34">
        <v>0.0</v>
      </c>
      <c r="Q62" s="34">
        <v>0.0</v>
      </c>
      <c r="R62" s="34">
        <v>0.0</v>
      </c>
      <c r="S62" s="34">
        <v>0.0</v>
      </c>
      <c r="T62" s="34">
        <v>0.0</v>
      </c>
      <c r="U62" s="34">
        <v>0.0</v>
      </c>
      <c r="V62" s="34">
        <v>0.0</v>
      </c>
      <c r="W62" s="34">
        <v>0.0</v>
      </c>
      <c r="X62" s="34">
        <v>0.0</v>
      </c>
      <c r="Y62" s="34">
        <v>0.0</v>
      </c>
      <c r="Z62" s="34">
        <v>0.0</v>
      </c>
      <c r="AA62" s="36">
        <v>1.0</v>
      </c>
      <c r="AB62" s="34">
        <v>0.0</v>
      </c>
      <c r="AC62" s="34">
        <v>0.0</v>
      </c>
      <c r="AD62" s="34">
        <v>0.0</v>
      </c>
      <c r="AE62" s="34">
        <v>0.0</v>
      </c>
      <c r="AF62" s="34">
        <v>0.0</v>
      </c>
      <c r="AG62" s="34">
        <v>0.0</v>
      </c>
      <c r="AH62" s="34">
        <v>0.0</v>
      </c>
      <c r="AI62" s="34">
        <v>0.0</v>
      </c>
      <c r="AJ62" s="36" t="s">
        <v>223</v>
      </c>
      <c r="AK62" s="36"/>
      <c r="AL62" s="36" t="s">
        <v>224</v>
      </c>
      <c r="AM62" s="36">
        <v>50.0</v>
      </c>
      <c r="AN62" s="36">
        <v>0.0</v>
      </c>
      <c r="AO62" s="36" t="s">
        <v>239</v>
      </c>
      <c r="AP62" s="36"/>
      <c r="AQ62" s="36" t="s">
        <v>227</v>
      </c>
      <c r="AR62" s="36"/>
      <c r="AS62" s="36" t="s">
        <v>228</v>
      </c>
      <c r="AT62" s="36"/>
      <c r="AU62" s="36">
        <v>22.0</v>
      </c>
      <c r="AV62" s="36">
        <v>4.0</v>
      </c>
      <c r="AW62" s="36" t="s">
        <v>252</v>
      </c>
      <c r="AX62" s="36"/>
      <c r="AY62" s="36" t="s">
        <v>249</v>
      </c>
      <c r="AZ62" s="36" t="s">
        <v>246</v>
      </c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 t="s">
        <v>265</v>
      </c>
      <c r="BW62" s="36" t="s">
        <v>256</v>
      </c>
      <c r="BX62" s="36">
        <v>70.0</v>
      </c>
      <c r="BY62" s="36">
        <v>100.0</v>
      </c>
      <c r="BZ62" s="36">
        <v>80.0</v>
      </c>
      <c r="CA62" s="36">
        <v>100.0</v>
      </c>
      <c r="CB62" s="36">
        <v>50.0</v>
      </c>
      <c r="CC62" s="36">
        <v>50.0</v>
      </c>
      <c r="CD62" s="36">
        <v>0.0</v>
      </c>
      <c r="CE62" s="36">
        <v>70.0</v>
      </c>
      <c r="CF62" s="36">
        <v>70.0</v>
      </c>
      <c r="CG62" s="36">
        <v>100.0</v>
      </c>
      <c r="CH62" s="36">
        <v>50.0</v>
      </c>
      <c r="CI62" s="36">
        <v>50.0</v>
      </c>
      <c r="CJ62" s="36">
        <v>50.0</v>
      </c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</row>
    <row r="63">
      <c r="A63">
        <v>78.0</v>
      </c>
      <c r="B63" s="36">
        <v>0.0</v>
      </c>
      <c r="C63" s="34" t="s">
        <v>221</v>
      </c>
      <c r="D63" s="34" t="s">
        <v>221</v>
      </c>
      <c r="E63" s="34" t="s">
        <v>221</v>
      </c>
      <c r="F63" s="34" t="s">
        <v>222</v>
      </c>
      <c r="G63" s="34" t="s">
        <v>222</v>
      </c>
      <c r="H63" s="34" t="s">
        <v>221</v>
      </c>
      <c r="I63" s="36">
        <v>1.0</v>
      </c>
      <c r="J63" s="34">
        <v>0.0</v>
      </c>
      <c r="K63" s="34">
        <v>0.0</v>
      </c>
      <c r="L63" s="34">
        <v>0.0</v>
      </c>
      <c r="M63" s="34">
        <v>0.0</v>
      </c>
      <c r="N63" s="34">
        <v>0.0</v>
      </c>
      <c r="O63" s="34">
        <v>0.0</v>
      </c>
      <c r="P63" s="36">
        <v>1.0</v>
      </c>
      <c r="Q63" s="36">
        <v>1.0</v>
      </c>
      <c r="R63" s="34">
        <v>0.0</v>
      </c>
      <c r="S63" s="34">
        <v>0.0</v>
      </c>
      <c r="T63" s="34">
        <v>0.0</v>
      </c>
      <c r="U63" s="34">
        <v>0.0</v>
      </c>
      <c r="V63" s="34">
        <v>0.0</v>
      </c>
      <c r="W63" s="34">
        <v>0.0</v>
      </c>
      <c r="X63" s="34">
        <v>0.0</v>
      </c>
      <c r="Y63" s="34">
        <v>0.0</v>
      </c>
      <c r="Z63" s="34">
        <v>0.0</v>
      </c>
      <c r="AA63" s="34">
        <v>0.0</v>
      </c>
      <c r="AB63" s="34">
        <v>0.0</v>
      </c>
      <c r="AC63" s="34">
        <v>0.0</v>
      </c>
      <c r="AD63" s="34">
        <v>0.0</v>
      </c>
      <c r="AE63" s="36">
        <v>1.0</v>
      </c>
      <c r="AF63" s="34">
        <v>0.0</v>
      </c>
      <c r="AG63" s="34">
        <v>0.0</v>
      </c>
      <c r="AH63" s="34">
        <v>0.0</v>
      </c>
      <c r="AI63" s="34">
        <v>0.0</v>
      </c>
      <c r="AJ63" s="34" t="s">
        <v>399</v>
      </c>
      <c r="AK63" s="36"/>
      <c r="AL63" s="36" t="s">
        <v>248</v>
      </c>
      <c r="AM63" s="36">
        <v>0.0</v>
      </c>
      <c r="AN63" s="36">
        <v>0.0</v>
      </c>
      <c r="AO63" s="36" t="s">
        <v>234</v>
      </c>
      <c r="AP63" s="36"/>
      <c r="AQ63" s="36" t="s">
        <v>235</v>
      </c>
      <c r="AR63" s="36"/>
      <c r="AS63" s="36" t="s">
        <v>228</v>
      </c>
      <c r="AT63" s="36"/>
      <c r="AU63" s="36">
        <v>22.0</v>
      </c>
      <c r="AV63" s="36">
        <v>5.0</v>
      </c>
      <c r="AW63" s="36" t="s">
        <v>252</v>
      </c>
      <c r="AX63" s="36"/>
      <c r="AY63" s="36" t="s">
        <v>249</v>
      </c>
      <c r="AZ63" s="36" t="s">
        <v>246</v>
      </c>
      <c r="BA63" s="36" t="s">
        <v>239</v>
      </c>
      <c r="BB63" s="36"/>
      <c r="BC63" s="36" t="s">
        <v>260</v>
      </c>
      <c r="BD63" s="36"/>
      <c r="BE63" s="36" t="s">
        <v>261</v>
      </c>
      <c r="BF63" s="36" t="s">
        <v>280</v>
      </c>
      <c r="BG63" s="36">
        <v>90.0</v>
      </c>
      <c r="BH63" s="36">
        <v>90.0</v>
      </c>
      <c r="BI63" s="36">
        <v>90.0</v>
      </c>
      <c r="BJ63" s="36">
        <v>90.0</v>
      </c>
      <c r="BK63" s="36">
        <v>90.0</v>
      </c>
      <c r="BL63" s="36">
        <v>90.0</v>
      </c>
      <c r="BM63" s="36">
        <v>95.0</v>
      </c>
      <c r="BN63" s="36">
        <v>90.0</v>
      </c>
      <c r="BO63" s="36">
        <v>90.0</v>
      </c>
      <c r="BP63" s="36">
        <v>90.0</v>
      </c>
      <c r="BQ63" s="36">
        <v>90.0</v>
      </c>
      <c r="BR63" s="36" t="s">
        <v>239</v>
      </c>
      <c r="BS63" s="36"/>
      <c r="BT63" s="36" t="s">
        <v>260</v>
      </c>
      <c r="BU63" s="36"/>
      <c r="BV63" s="36" t="s">
        <v>261</v>
      </c>
      <c r="BW63" s="36" t="s">
        <v>280</v>
      </c>
      <c r="BX63" s="36">
        <v>90.0</v>
      </c>
      <c r="BY63" s="36">
        <v>90.0</v>
      </c>
      <c r="BZ63" s="36">
        <v>90.0</v>
      </c>
      <c r="CA63" s="36">
        <v>90.0</v>
      </c>
      <c r="CB63" s="36">
        <v>95.0</v>
      </c>
      <c r="CC63" s="36">
        <v>95.0</v>
      </c>
      <c r="CD63" s="36">
        <v>90.0</v>
      </c>
      <c r="CE63" s="36">
        <v>90.0</v>
      </c>
      <c r="CF63" s="36">
        <v>90.0</v>
      </c>
      <c r="CG63" s="36">
        <v>95.0</v>
      </c>
      <c r="CH63" s="36">
        <v>90.0</v>
      </c>
      <c r="CI63" s="36">
        <v>90.0</v>
      </c>
      <c r="CJ63" s="36">
        <v>90.0</v>
      </c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 t="s">
        <v>261</v>
      </c>
      <c r="DW63" s="36" t="s">
        <v>280</v>
      </c>
      <c r="DX63" s="36">
        <v>90.0</v>
      </c>
      <c r="DY63" s="36">
        <v>90.0</v>
      </c>
      <c r="DZ63" s="36">
        <v>95.0</v>
      </c>
      <c r="EA63" s="36">
        <v>90.0</v>
      </c>
      <c r="EB63" s="36">
        <v>90.0</v>
      </c>
      <c r="EC63" s="36">
        <v>95.0</v>
      </c>
      <c r="ED63" s="36">
        <v>95.0</v>
      </c>
      <c r="EE63" s="36">
        <v>95.0</v>
      </c>
      <c r="EF63" s="36">
        <v>95.0</v>
      </c>
      <c r="EG63" s="36">
        <v>95.0</v>
      </c>
    </row>
    <row r="64">
      <c r="A64">
        <v>79.0</v>
      </c>
      <c r="B64" s="36">
        <v>0.0</v>
      </c>
      <c r="C64" s="34" t="s">
        <v>221</v>
      </c>
      <c r="D64" s="34" t="s">
        <v>222</v>
      </c>
      <c r="E64" s="34" t="s">
        <v>221</v>
      </c>
      <c r="F64" s="34" t="s">
        <v>222</v>
      </c>
      <c r="G64" s="34" t="s">
        <v>222</v>
      </c>
      <c r="H64" s="34" t="s">
        <v>222</v>
      </c>
      <c r="I64" s="34">
        <v>0.0</v>
      </c>
      <c r="J64" s="34">
        <v>0.0</v>
      </c>
      <c r="K64" s="34">
        <v>0.0</v>
      </c>
      <c r="L64" s="34">
        <v>0.0</v>
      </c>
      <c r="M64" s="34">
        <v>0.0</v>
      </c>
      <c r="N64" s="34">
        <v>0.0</v>
      </c>
      <c r="O64" s="36">
        <v>1.0</v>
      </c>
      <c r="P64" s="36">
        <v>1.0</v>
      </c>
      <c r="Q64" s="34">
        <v>0.0</v>
      </c>
      <c r="R64" s="34">
        <v>0.0</v>
      </c>
      <c r="S64" s="34">
        <v>0.0</v>
      </c>
      <c r="T64" s="34">
        <v>0.0</v>
      </c>
      <c r="U64" s="34">
        <v>0.0</v>
      </c>
      <c r="V64" s="34">
        <v>0.0</v>
      </c>
      <c r="W64" s="34">
        <v>0.0</v>
      </c>
      <c r="X64" s="34">
        <v>0.0</v>
      </c>
      <c r="Y64" s="34">
        <v>0.0</v>
      </c>
      <c r="Z64" s="34">
        <v>0.0</v>
      </c>
      <c r="AA64" s="34">
        <v>0.0</v>
      </c>
      <c r="AB64" s="34">
        <v>0.0</v>
      </c>
      <c r="AC64" s="34">
        <v>0.0</v>
      </c>
      <c r="AD64" s="34">
        <v>0.0</v>
      </c>
      <c r="AE64" s="34">
        <v>0.0</v>
      </c>
      <c r="AF64" s="34">
        <v>0.0</v>
      </c>
      <c r="AG64" s="34">
        <v>0.0</v>
      </c>
      <c r="AH64" s="34">
        <v>0.0</v>
      </c>
      <c r="AI64" s="34">
        <v>0.0</v>
      </c>
      <c r="AJ64" s="36" t="s">
        <v>232</v>
      </c>
      <c r="AK64" s="36"/>
      <c r="AL64" s="36" t="s">
        <v>248</v>
      </c>
      <c r="AM64" s="36">
        <v>20.0</v>
      </c>
      <c r="AN64" s="36">
        <v>5.0</v>
      </c>
      <c r="AO64" s="36" t="s">
        <v>234</v>
      </c>
      <c r="AP64" s="36"/>
      <c r="AQ64" s="36" t="s">
        <v>227</v>
      </c>
      <c r="AR64" s="36"/>
      <c r="AS64" s="36" t="s">
        <v>228</v>
      </c>
      <c r="AT64" s="36"/>
      <c r="AU64" s="36">
        <v>21.0</v>
      </c>
      <c r="AV64" s="36">
        <v>1.0</v>
      </c>
      <c r="AW64" s="36" t="s">
        <v>339</v>
      </c>
      <c r="AX64" s="36"/>
      <c r="AY64" s="36" t="s">
        <v>249</v>
      </c>
      <c r="AZ64" s="36" t="s">
        <v>249</v>
      </c>
      <c r="BA64" s="36"/>
      <c r="BB64" s="36"/>
      <c r="BC64" s="36"/>
      <c r="BD64" s="36"/>
      <c r="BE64" s="36" t="s">
        <v>279</v>
      </c>
      <c r="BF64" s="36" t="s">
        <v>286</v>
      </c>
      <c r="BG64" s="36">
        <v>75.0</v>
      </c>
      <c r="BH64" s="36">
        <v>70.0</v>
      </c>
      <c r="BI64" s="36">
        <v>80.0</v>
      </c>
      <c r="BJ64" s="36">
        <v>80.0</v>
      </c>
      <c r="BK64" s="36">
        <v>100.0</v>
      </c>
      <c r="BL64" s="36">
        <v>100.0</v>
      </c>
      <c r="BM64" s="36">
        <v>0.0</v>
      </c>
      <c r="BN64" s="36">
        <v>70.0</v>
      </c>
      <c r="BO64" s="36">
        <v>20.0</v>
      </c>
      <c r="BP64" s="36">
        <v>100.0</v>
      </c>
      <c r="BQ64" s="36">
        <v>90.0</v>
      </c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</row>
    <row r="65">
      <c r="A65">
        <v>98.0</v>
      </c>
      <c r="B65" s="36">
        <v>0.0</v>
      </c>
      <c r="C65" s="34" t="s">
        <v>221</v>
      </c>
      <c r="D65" s="34" t="s">
        <v>222</v>
      </c>
      <c r="E65" s="34" t="s">
        <v>221</v>
      </c>
      <c r="F65" s="34" t="s">
        <v>222</v>
      </c>
      <c r="G65" s="34" t="s">
        <v>221</v>
      </c>
      <c r="H65" s="34" t="s">
        <v>222</v>
      </c>
      <c r="I65" s="34">
        <v>0.0</v>
      </c>
      <c r="J65" s="34">
        <v>0.0</v>
      </c>
      <c r="K65" s="34">
        <v>0.0</v>
      </c>
      <c r="L65" s="34">
        <v>0.0</v>
      </c>
      <c r="M65" s="34">
        <v>0.0</v>
      </c>
      <c r="N65" s="34">
        <v>0.0</v>
      </c>
      <c r="O65" s="36">
        <v>1.0</v>
      </c>
      <c r="P65" s="36">
        <v>1.0</v>
      </c>
      <c r="Q65" s="34">
        <v>0.0</v>
      </c>
      <c r="R65" s="34">
        <v>0.0</v>
      </c>
      <c r="S65" s="34">
        <v>0.0</v>
      </c>
      <c r="T65" s="34">
        <v>0.0</v>
      </c>
      <c r="U65" s="34">
        <v>0.0</v>
      </c>
      <c r="V65" s="34">
        <v>0.0</v>
      </c>
      <c r="W65" s="34">
        <v>0.0</v>
      </c>
      <c r="X65" s="34">
        <v>0.0</v>
      </c>
      <c r="Y65" s="34">
        <v>0.0</v>
      </c>
      <c r="Z65" s="34">
        <v>0.0</v>
      </c>
      <c r="AA65" s="34">
        <v>0.0</v>
      </c>
      <c r="AB65" s="36">
        <v>1.0</v>
      </c>
      <c r="AC65" s="34">
        <v>0.0</v>
      </c>
      <c r="AD65" s="34">
        <v>0.0</v>
      </c>
      <c r="AE65" s="34">
        <v>0.0</v>
      </c>
      <c r="AF65" s="34">
        <v>0.0</v>
      </c>
      <c r="AG65" s="34">
        <v>0.0</v>
      </c>
      <c r="AH65" s="34">
        <v>0.0</v>
      </c>
      <c r="AI65" s="34">
        <v>0.0</v>
      </c>
      <c r="AJ65" s="34" t="s">
        <v>399</v>
      </c>
      <c r="AK65" s="36"/>
      <c r="AL65" s="36" t="s">
        <v>233</v>
      </c>
      <c r="AM65" s="36">
        <v>200.0</v>
      </c>
      <c r="AN65" s="36">
        <v>0.0</v>
      </c>
      <c r="AO65" s="36" t="s">
        <v>239</v>
      </c>
      <c r="AP65" s="36"/>
      <c r="AQ65" s="36" t="s">
        <v>227</v>
      </c>
      <c r="AR65" s="36"/>
      <c r="AS65" s="36" t="s">
        <v>228</v>
      </c>
      <c r="AT65" s="36"/>
      <c r="AU65" s="36">
        <v>20.0</v>
      </c>
      <c r="AV65" s="36">
        <v>3.0</v>
      </c>
      <c r="AW65" s="36" t="s">
        <v>229</v>
      </c>
      <c r="AX65" s="36"/>
      <c r="AY65" s="36" t="s">
        <v>246</v>
      </c>
      <c r="AZ65" s="36" t="s">
        <v>246</v>
      </c>
      <c r="BA65" s="36"/>
      <c r="BB65" s="36"/>
      <c r="BC65" s="36" t="s">
        <v>225</v>
      </c>
      <c r="BD65" s="36"/>
      <c r="BE65" s="36" t="s">
        <v>279</v>
      </c>
      <c r="BF65" s="36" t="s">
        <v>286</v>
      </c>
      <c r="BG65" s="36">
        <v>60.0</v>
      </c>
      <c r="BH65" s="36">
        <v>30.0</v>
      </c>
      <c r="BI65" s="36">
        <v>70.0</v>
      </c>
      <c r="BJ65" s="36">
        <v>60.0</v>
      </c>
      <c r="BK65" s="36">
        <v>20.0</v>
      </c>
      <c r="BL65" s="36">
        <v>30.0</v>
      </c>
      <c r="BM65" s="36">
        <v>80.0</v>
      </c>
      <c r="BN65" s="36">
        <v>70.0</v>
      </c>
      <c r="BO65" s="36">
        <v>0.0</v>
      </c>
      <c r="BP65" s="36">
        <v>50.0</v>
      </c>
      <c r="BQ65" s="36">
        <v>20.0</v>
      </c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 t="s">
        <v>239</v>
      </c>
      <c r="DC65" s="36"/>
      <c r="DD65" s="36" t="s">
        <v>260</v>
      </c>
      <c r="DE65" s="36"/>
      <c r="DF65" s="36" t="s">
        <v>279</v>
      </c>
      <c r="DG65" s="36" t="s">
        <v>280</v>
      </c>
      <c r="DH65" s="36">
        <v>70.0</v>
      </c>
      <c r="DI65" s="36">
        <v>40.0</v>
      </c>
      <c r="DJ65" s="36">
        <v>80.0</v>
      </c>
      <c r="DK65" s="36">
        <v>70.0</v>
      </c>
      <c r="DL65" s="36">
        <v>20.0</v>
      </c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</row>
    <row r="66">
      <c r="A66" s="42">
        <v>104.0</v>
      </c>
      <c r="B66" s="36">
        <v>1.0</v>
      </c>
      <c r="C66" s="43" t="s">
        <v>221</v>
      </c>
      <c r="D66" s="43" t="s">
        <v>221</v>
      </c>
      <c r="E66" s="43" t="s">
        <v>221</v>
      </c>
      <c r="F66" s="43" t="s">
        <v>222</v>
      </c>
      <c r="G66" s="43" t="s">
        <v>222</v>
      </c>
      <c r="H66" s="43" t="s">
        <v>222</v>
      </c>
      <c r="I66" s="43">
        <v>0.0</v>
      </c>
      <c r="J66" s="43">
        <v>0.0</v>
      </c>
      <c r="K66" s="43">
        <v>0.0</v>
      </c>
      <c r="L66" s="43">
        <v>0.0</v>
      </c>
      <c r="M66" s="43">
        <v>0.0</v>
      </c>
      <c r="N66" s="44">
        <v>1.0</v>
      </c>
      <c r="O66" s="43">
        <v>0.0</v>
      </c>
      <c r="P66" s="44">
        <v>1.0</v>
      </c>
      <c r="Q66" s="44">
        <v>1.0</v>
      </c>
      <c r="R66" s="43">
        <v>0.0</v>
      </c>
      <c r="S66" s="43">
        <v>0.0</v>
      </c>
      <c r="T66" s="43">
        <v>0.0</v>
      </c>
      <c r="U66" s="43">
        <v>0.0</v>
      </c>
      <c r="V66" s="43">
        <v>0.0</v>
      </c>
      <c r="W66" s="43">
        <v>0.0</v>
      </c>
      <c r="X66" s="43">
        <v>0.0</v>
      </c>
      <c r="Y66" s="43">
        <v>0.0</v>
      </c>
      <c r="Z66" s="43">
        <v>0.0</v>
      </c>
      <c r="AA66" s="43">
        <v>0.0</v>
      </c>
      <c r="AB66" s="43">
        <v>0.0</v>
      </c>
      <c r="AC66" s="43">
        <v>0.0</v>
      </c>
      <c r="AD66" s="43">
        <v>0.0</v>
      </c>
      <c r="AE66" s="43">
        <v>0.0</v>
      </c>
      <c r="AF66" s="43">
        <v>0.0</v>
      </c>
      <c r="AG66" s="43">
        <v>0.0</v>
      </c>
      <c r="AH66" s="43">
        <v>0.0</v>
      </c>
      <c r="AI66" s="43">
        <v>0.0</v>
      </c>
      <c r="AJ66" s="44" t="s">
        <v>225</v>
      </c>
      <c r="AK66" s="44" t="s">
        <v>354</v>
      </c>
      <c r="AL66" s="42" t="s">
        <v>224</v>
      </c>
      <c r="AM66" s="42">
        <v>50.0</v>
      </c>
      <c r="AN66" s="42">
        <v>25.0</v>
      </c>
      <c r="AO66" s="44" t="s">
        <v>225</v>
      </c>
      <c r="AP66" s="44" t="s">
        <v>355</v>
      </c>
      <c r="AQ66" s="36" t="s">
        <v>227</v>
      </c>
      <c r="AR66" s="36"/>
      <c r="AS66" s="36" t="s">
        <v>228</v>
      </c>
      <c r="AT66" s="36"/>
      <c r="AU66" s="36">
        <v>28.0</v>
      </c>
      <c r="AV66" s="36">
        <v>5.0</v>
      </c>
      <c r="AW66" s="36" t="s">
        <v>329</v>
      </c>
      <c r="AX66" s="36"/>
      <c r="AY66" s="36" t="s">
        <v>249</v>
      </c>
      <c r="AZ66" s="36"/>
      <c r="BA66" s="36" t="s">
        <v>239</v>
      </c>
      <c r="BB66" s="36"/>
      <c r="BC66" s="36" t="s">
        <v>358</v>
      </c>
      <c r="BD66" s="36"/>
      <c r="BE66" s="36" t="s">
        <v>224</v>
      </c>
      <c r="BF66" s="36" t="s">
        <v>241</v>
      </c>
      <c r="BG66" s="36">
        <v>95.0</v>
      </c>
      <c r="BH66" s="36">
        <v>90.0</v>
      </c>
      <c r="BI66" s="36">
        <v>95.0</v>
      </c>
      <c r="BJ66" s="36">
        <v>95.0</v>
      </c>
      <c r="BK66" s="36">
        <v>95.0</v>
      </c>
      <c r="BL66" s="36">
        <v>95.0</v>
      </c>
      <c r="BM66" s="36">
        <v>80.0</v>
      </c>
      <c r="BN66" s="36">
        <v>95.0</v>
      </c>
      <c r="BO66" s="36">
        <v>70.0</v>
      </c>
      <c r="BP66" s="36">
        <v>90.0</v>
      </c>
      <c r="BQ66" s="36">
        <v>80.0</v>
      </c>
      <c r="BR66" s="36" t="s">
        <v>254</v>
      </c>
      <c r="BS66" s="36"/>
      <c r="BT66" s="36" t="s">
        <v>240</v>
      </c>
      <c r="BU66" s="36"/>
      <c r="BV66" s="36" t="s">
        <v>224</v>
      </c>
      <c r="BW66" s="36" t="s">
        <v>241</v>
      </c>
      <c r="BX66" s="36">
        <v>95.0</v>
      </c>
      <c r="BY66" s="36">
        <v>90.0</v>
      </c>
      <c r="BZ66" s="36">
        <v>99.0</v>
      </c>
      <c r="CA66" s="36">
        <v>96.0</v>
      </c>
      <c r="CB66" s="36">
        <v>95.0</v>
      </c>
      <c r="CC66" s="36">
        <v>90.0</v>
      </c>
      <c r="CD66" s="36">
        <v>80.0</v>
      </c>
      <c r="CE66" s="36">
        <v>95.0</v>
      </c>
      <c r="CF66" s="36">
        <v>70.0</v>
      </c>
      <c r="CG66" s="36">
        <v>80.0</v>
      </c>
      <c r="CH66" s="36">
        <v>70.0</v>
      </c>
      <c r="CI66" s="36">
        <v>85.0</v>
      </c>
      <c r="CJ66" s="36">
        <v>90.0</v>
      </c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</row>
    <row r="67">
      <c r="A67" s="42">
        <v>105.0</v>
      </c>
      <c r="B67" s="36">
        <v>1.0</v>
      </c>
      <c r="C67" s="43" t="s">
        <v>221</v>
      </c>
      <c r="D67" s="43" t="s">
        <v>221</v>
      </c>
      <c r="E67" s="43" t="s">
        <v>222</v>
      </c>
      <c r="F67" s="43" t="s">
        <v>221</v>
      </c>
      <c r="G67" s="43" t="s">
        <v>222</v>
      </c>
      <c r="H67" s="43" t="s">
        <v>222</v>
      </c>
      <c r="I67" s="44">
        <v>1.0</v>
      </c>
      <c r="J67" s="43">
        <v>0.0</v>
      </c>
      <c r="K67" s="43">
        <v>0.0</v>
      </c>
      <c r="L67" s="43">
        <v>0.0</v>
      </c>
      <c r="M67" s="43">
        <v>0.0</v>
      </c>
      <c r="N67" s="43">
        <v>0.0</v>
      </c>
      <c r="O67" s="43">
        <v>0.0</v>
      </c>
      <c r="P67" s="43">
        <v>0.0</v>
      </c>
      <c r="Q67" s="43">
        <v>0.0</v>
      </c>
      <c r="R67" s="43">
        <v>0.0</v>
      </c>
      <c r="S67" s="43">
        <v>0.0</v>
      </c>
      <c r="T67" s="43">
        <v>0.0</v>
      </c>
      <c r="U67" s="43">
        <v>0.0</v>
      </c>
      <c r="V67" s="43">
        <v>0.0</v>
      </c>
      <c r="W67" s="43">
        <v>0.0</v>
      </c>
      <c r="X67" s="43">
        <v>0.0</v>
      </c>
      <c r="Y67" s="43">
        <v>0.0</v>
      </c>
      <c r="Z67" s="43">
        <v>0.0</v>
      </c>
      <c r="AA67" s="43">
        <v>0.0</v>
      </c>
      <c r="AB67" s="43">
        <v>0.0</v>
      </c>
      <c r="AC67" s="43">
        <v>0.0</v>
      </c>
      <c r="AD67" s="43">
        <v>0.0</v>
      </c>
      <c r="AE67" s="43">
        <v>0.0</v>
      </c>
      <c r="AF67" s="43">
        <v>0.0</v>
      </c>
      <c r="AG67" s="43">
        <v>0.0</v>
      </c>
      <c r="AH67" s="43">
        <v>0.0</v>
      </c>
      <c r="AI67" s="43">
        <v>0.0</v>
      </c>
      <c r="AJ67" s="44" t="s">
        <v>242</v>
      </c>
      <c r="AK67" s="44"/>
      <c r="AL67" s="42" t="s">
        <v>224</v>
      </c>
      <c r="AM67" s="42">
        <v>50.0</v>
      </c>
      <c r="AN67" s="42">
        <v>30.0</v>
      </c>
      <c r="AO67" s="44" t="s">
        <v>234</v>
      </c>
      <c r="AP67" s="44"/>
      <c r="AQ67" s="36" t="s">
        <v>235</v>
      </c>
      <c r="AR67" s="36"/>
      <c r="AS67" s="36" t="s">
        <v>228</v>
      </c>
      <c r="AT67" s="36"/>
      <c r="AU67" s="36">
        <v>27.0</v>
      </c>
      <c r="AV67" s="36">
        <v>4.0</v>
      </c>
      <c r="AW67" s="36" t="s">
        <v>237</v>
      </c>
      <c r="AX67" s="36"/>
      <c r="AY67" s="36" t="s">
        <v>277</v>
      </c>
      <c r="AZ67" s="36" t="s">
        <v>277</v>
      </c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 t="s">
        <v>263</v>
      </c>
      <c r="BS67" s="36"/>
      <c r="BT67" s="36" t="s">
        <v>240</v>
      </c>
      <c r="BU67" s="36"/>
      <c r="BV67" s="36" t="s">
        <v>265</v>
      </c>
      <c r="BW67" s="36" t="s">
        <v>241</v>
      </c>
      <c r="BX67" s="36">
        <v>95.0</v>
      </c>
      <c r="BY67" s="36">
        <v>90.0</v>
      </c>
      <c r="BZ67" s="36">
        <v>95.0</v>
      </c>
      <c r="CA67" s="36">
        <v>95.0</v>
      </c>
      <c r="CB67" s="36">
        <v>90.0</v>
      </c>
      <c r="CC67" s="36">
        <v>95.0</v>
      </c>
      <c r="CD67" s="36">
        <v>95.0</v>
      </c>
      <c r="CE67" s="36">
        <v>85.0</v>
      </c>
      <c r="CF67" s="36">
        <v>95.0</v>
      </c>
      <c r="CG67" s="36">
        <v>90.0</v>
      </c>
      <c r="CH67" s="36">
        <v>85.0</v>
      </c>
      <c r="CI67" s="36">
        <v>90.0</v>
      </c>
      <c r="CJ67" s="36">
        <v>90.0</v>
      </c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</row>
    <row r="68">
      <c r="A68" s="42">
        <v>106.0</v>
      </c>
      <c r="B68" s="36">
        <v>0.0</v>
      </c>
      <c r="C68" s="43" t="s">
        <v>221</v>
      </c>
      <c r="D68" s="43" t="s">
        <v>221</v>
      </c>
      <c r="E68" s="43" t="s">
        <v>221</v>
      </c>
      <c r="F68" s="43" t="s">
        <v>222</v>
      </c>
      <c r="G68" s="43" t="s">
        <v>222</v>
      </c>
      <c r="H68" s="43" t="s">
        <v>222</v>
      </c>
      <c r="I68" s="43">
        <v>0.0</v>
      </c>
      <c r="J68" s="44">
        <v>1.0</v>
      </c>
      <c r="K68" s="43">
        <v>0.0</v>
      </c>
      <c r="L68" s="43">
        <v>0.0</v>
      </c>
      <c r="M68" s="43">
        <v>0.0</v>
      </c>
      <c r="N68" s="43">
        <v>0.0</v>
      </c>
      <c r="O68" s="43">
        <v>0.0</v>
      </c>
      <c r="P68" s="43">
        <v>0.0</v>
      </c>
      <c r="Q68" s="44">
        <v>1.0</v>
      </c>
      <c r="R68" s="43">
        <v>0.0</v>
      </c>
      <c r="S68" s="43">
        <v>0.0</v>
      </c>
      <c r="T68" s="43">
        <v>0.0</v>
      </c>
      <c r="U68" s="43">
        <v>0.0</v>
      </c>
      <c r="V68" s="43">
        <v>0.0</v>
      </c>
      <c r="W68" s="43">
        <v>0.0</v>
      </c>
      <c r="X68" s="43">
        <v>0.0</v>
      </c>
      <c r="Y68" s="43">
        <v>0.0</v>
      </c>
      <c r="Z68" s="43">
        <v>0.0</v>
      </c>
      <c r="AA68" s="43">
        <v>0.0</v>
      </c>
      <c r="AB68" s="43">
        <v>0.0</v>
      </c>
      <c r="AC68" s="43">
        <v>0.0</v>
      </c>
      <c r="AD68" s="43">
        <v>0.0</v>
      </c>
      <c r="AE68" s="43">
        <v>0.0</v>
      </c>
      <c r="AF68" s="43">
        <v>0.0</v>
      </c>
      <c r="AG68" s="43">
        <v>0.0</v>
      </c>
      <c r="AH68" s="43">
        <v>0.0</v>
      </c>
      <c r="AI68" s="43">
        <v>0.0</v>
      </c>
      <c r="AJ68" s="44" t="s">
        <v>324</v>
      </c>
      <c r="AK68" s="44"/>
      <c r="AL68" s="42" t="s">
        <v>224</v>
      </c>
      <c r="AM68" s="42">
        <v>25.0</v>
      </c>
      <c r="AN68" s="42">
        <v>0.0</v>
      </c>
      <c r="AO68" s="44" t="s">
        <v>239</v>
      </c>
      <c r="AP68" s="44"/>
      <c r="AQ68" s="36" t="s">
        <v>227</v>
      </c>
      <c r="AR68" s="36"/>
      <c r="AS68" s="36" t="s">
        <v>228</v>
      </c>
      <c r="AT68" s="36"/>
      <c r="AU68" s="36">
        <v>33.0</v>
      </c>
      <c r="AV68" s="36">
        <v>2.0</v>
      </c>
      <c r="AW68" s="36" t="s">
        <v>361</v>
      </c>
      <c r="AX68" s="36"/>
      <c r="AY68" s="36" t="s">
        <v>246</v>
      </c>
      <c r="AZ68" s="36" t="s">
        <v>230</v>
      </c>
      <c r="BA68" s="36" t="s">
        <v>239</v>
      </c>
      <c r="BB68" s="36"/>
      <c r="BC68" s="36" t="s">
        <v>285</v>
      </c>
      <c r="BD68" s="36"/>
      <c r="BE68" s="36" t="s">
        <v>261</v>
      </c>
      <c r="BF68" s="36" t="s">
        <v>262</v>
      </c>
      <c r="BG68" s="36">
        <v>50.0</v>
      </c>
      <c r="BH68" s="36">
        <v>50.0</v>
      </c>
      <c r="BI68" s="36">
        <v>50.0</v>
      </c>
      <c r="BJ68" s="36">
        <v>50.0</v>
      </c>
      <c r="BK68" s="36">
        <v>75.0</v>
      </c>
      <c r="BL68" s="36">
        <v>50.0</v>
      </c>
      <c r="BM68" s="36">
        <v>40.0</v>
      </c>
      <c r="BN68" s="36">
        <v>40.0</v>
      </c>
      <c r="BO68" s="36">
        <v>25.0</v>
      </c>
      <c r="BP68" s="36">
        <v>25.0</v>
      </c>
      <c r="BQ68" s="36">
        <v>25.0</v>
      </c>
      <c r="BR68" s="36" t="s">
        <v>239</v>
      </c>
      <c r="BS68" s="36"/>
      <c r="BT68" s="36" t="s">
        <v>285</v>
      </c>
      <c r="BU68" s="36"/>
      <c r="BV68" s="36" t="s">
        <v>279</v>
      </c>
      <c r="BW68" s="36" t="s">
        <v>256</v>
      </c>
      <c r="BX68" s="36">
        <v>90.0</v>
      </c>
      <c r="BY68" s="36">
        <v>95.0</v>
      </c>
      <c r="BZ68" s="36">
        <v>95.0</v>
      </c>
      <c r="CA68" s="36">
        <v>85.0</v>
      </c>
      <c r="CB68" s="36">
        <v>90.0</v>
      </c>
      <c r="CC68" s="36">
        <v>95.0</v>
      </c>
      <c r="CD68" s="36">
        <v>90.0</v>
      </c>
      <c r="CE68" s="36">
        <v>90.0</v>
      </c>
      <c r="CF68" s="36">
        <v>80.0</v>
      </c>
      <c r="CG68" s="36">
        <v>80.0</v>
      </c>
      <c r="CH68" s="36">
        <v>40.0</v>
      </c>
      <c r="CI68" s="36">
        <v>40.0</v>
      </c>
      <c r="CJ68" s="36">
        <v>90.0</v>
      </c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</row>
    <row r="69">
      <c r="A69" s="42">
        <v>113.0</v>
      </c>
      <c r="B69" s="36">
        <v>0.0</v>
      </c>
      <c r="C69" s="43" t="s">
        <v>221</v>
      </c>
      <c r="D69" s="43" t="s">
        <v>221</v>
      </c>
      <c r="E69" s="43" t="s">
        <v>221</v>
      </c>
      <c r="F69" s="43" t="s">
        <v>222</v>
      </c>
      <c r="G69" s="43" t="s">
        <v>222</v>
      </c>
      <c r="H69" s="43" t="s">
        <v>222</v>
      </c>
      <c r="I69" s="44">
        <v>1.0</v>
      </c>
      <c r="J69" s="44">
        <v>1.0</v>
      </c>
      <c r="K69" s="43">
        <v>0.0</v>
      </c>
      <c r="L69" s="43">
        <v>0.0</v>
      </c>
      <c r="M69" s="44">
        <v>1.0</v>
      </c>
      <c r="N69" s="43">
        <v>0.0</v>
      </c>
      <c r="O69" s="44">
        <v>1.0</v>
      </c>
      <c r="P69" s="43">
        <v>0.0</v>
      </c>
      <c r="Q69" s="44">
        <v>1.0</v>
      </c>
      <c r="R69" s="43">
        <v>0.0</v>
      </c>
      <c r="S69" s="43">
        <v>0.0</v>
      </c>
      <c r="T69" s="43">
        <v>0.0</v>
      </c>
      <c r="U69" s="43">
        <v>0.0</v>
      </c>
      <c r="V69" s="43">
        <v>0.0</v>
      </c>
      <c r="W69" s="43">
        <v>0.0</v>
      </c>
      <c r="X69" s="43">
        <v>0.0</v>
      </c>
      <c r="Y69" s="43">
        <v>0.0</v>
      </c>
      <c r="Z69" s="43">
        <v>0.0</v>
      </c>
      <c r="AA69" s="43">
        <v>0.0</v>
      </c>
      <c r="AB69" s="43">
        <v>0.0</v>
      </c>
      <c r="AC69" s="43">
        <v>0.0</v>
      </c>
      <c r="AD69" s="43">
        <v>0.0</v>
      </c>
      <c r="AE69" s="43">
        <v>0.0</v>
      </c>
      <c r="AF69" s="43">
        <v>0.0</v>
      </c>
      <c r="AG69" s="43">
        <v>0.0</v>
      </c>
      <c r="AH69" s="43">
        <v>0.0</v>
      </c>
      <c r="AI69" s="43">
        <v>0.0</v>
      </c>
      <c r="AJ69" s="44" t="s">
        <v>304</v>
      </c>
      <c r="AK69" s="44"/>
      <c r="AL69" s="42" t="s">
        <v>251</v>
      </c>
      <c r="AM69" s="42">
        <v>30.0</v>
      </c>
      <c r="AN69" s="42">
        <v>10.0</v>
      </c>
      <c r="AO69" s="44" t="s">
        <v>239</v>
      </c>
      <c r="AP69" s="44"/>
      <c r="AQ69" s="36" t="s">
        <v>227</v>
      </c>
      <c r="AR69" s="36"/>
      <c r="AS69" s="36" t="s">
        <v>228</v>
      </c>
      <c r="AT69" s="36"/>
      <c r="AU69" s="36">
        <v>23.0</v>
      </c>
      <c r="AV69" s="36">
        <v>3.0</v>
      </c>
      <c r="AW69" s="36" t="s">
        <v>244</v>
      </c>
      <c r="AX69" s="36"/>
      <c r="AY69" s="36" t="s">
        <v>247</v>
      </c>
      <c r="AZ69" s="36" t="s">
        <v>238</v>
      </c>
      <c r="BA69" s="36" t="s">
        <v>239</v>
      </c>
      <c r="BB69" s="36"/>
      <c r="BC69" s="36" t="s">
        <v>358</v>
      </c>
      <c r="BD69" s="36"/>
      <c r="BE69" s="36" t="s">
        <v>233</v>
      </c>
      <c r="BF69" s="36" t="s">
        <v>256</v>
      </c>
      <c r="BG69" s="36">
        <v>70.0</v>
      </c>
      <c r="BH69" s="36">
        <v>50.0</v>
      </c>
      <c r="BI69" s="36">
        <v>55.0</v>
      </c>
      <c r="BJ69" s="36">
        <v>20.0</v>
      </c>
      <c r="BK69" s="36">
        <v>50.0</v>
      </c>
      <c r="BL69" s="36">
        <v>50.0</v>
      </c>
      <c r="BM69" s="36">
        <v>50.0</v>
      </c>
      <c r="BN69" s="36">
        <v>90.0</v>
      </c>
      <c r="BO69" s="36">
        <v>100.0</v>
      </c>
      <c r="BP69" s="36">
        <v>50.0</v>
      </c>
      <c r="BQ69" s="36">
        <v>50.0</v>
      </c>
      <c r="BR69" s="36" t="s">
        <v>239</v>
      </c>
      <c r="BS69" s="36"/>
      <c r="BT69" s="36" t="s">
        <v>240</v>
      </c>
      <c r="BU69" s="36"/>
      <c r="BV69" s="36" t="s">
        <v>265</v>
      </c>
      <c r="BW69" s="36" t="s">
        <v>241</v>
      </c>
      <c r="BX69" s="36">
        <v>91.0</v>
      </c>
      <c r="BY69" s="36">
        <v>80.0</v>
      </c>
      <c r="BZ69" s="36">
        <v>93.0</v>
      </c>
      <c r="CA69" s="36">
        <v>69.0</v>
      </c>
      <c r="CB69" s="36">
        <v>80.0</v>
      </c>
      <c r="CC69" s="36">
        <v>100.0</v>
      </c>
      <c r="CD69" s="36">
        <v>90.0</v>
      </c>
      <c r="CE69" s="36">
        <v>85.0</v>
      </c>
      <c r="CF69" s="36">
        <v>80.0</v>
      </c>
      <c r="CG69" s="36">
        <v>90.0</v>
      </c>
      <c r="CH69" s="36">
        <v>100.0</v>
      </c>
      <c r="CI69" s="36">
        <v>80.0</v>
      </c>
      <c r="CJ69" s="36">
        <v>90.0</v>
      </c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</row>
    <row r="70">
      <c r="A70" s="42">
        <v>116.0</v>
      </c>
      <c r="B70" s="36">
        <v>0.0</v>
      </c>
      <c r="C70" s="43" t="s">
        <v>221</v>
      </c>
      <c r="D70" s="43" t="s">
        <v>221</v>
      </c>
      <c r="E70" s="43" t="s">
        <v>221</v>
      </c>
      <c r="F70" s="43" t="s">
        <v>222</v>
      </c>
      <c r="G70" s="43" t="s">
        <v>222</v>
      </c>
      <c r="H70" s="43" t="s">
        <v>222</v>
      </c>
      <c r="I70" s="44">
        <v>1.0</v>
      </c>
      <c r="J70" s="43">
        <v>0.0</v>
      </c>
      <c r="K70" s="43">
        <v>0.0</v>
      </c>
      <c r="L70" s="43">
        <v>0.0</v>
      </c>
      <c r="M70" s="43">
        <v>0.0</v>
      </c>
      <c r="N70" s="44">
        <v>1.0</v>
      </c>
      <c r="O70" s="43">
        <v>0.0</v>
      </c>
      <c r="P70" s="44">
        <v>1.0</v>
      </c>
      <c r="Q70" s="43">
        <v>0.0</v>
      </c>
      <c r="R70" s="43">
        <v>0.0</v>
      </c>
      <c r="S70" s="43">
        <v>0.0</v>
      </c>
      <c r="T70" s="43">
        <v>0.0</v>
      </c>
      <c r="U70" s="43">
        <v>0.0</v>
      </c>
      <c r="V70" s="43">
        <v>0.0</v>
      </c>
      <c r="W70" s="43">
        <v>0.0</v>
      </c>
      <c r="X70" s="43">
        <v>0.0</v>
      </c>
      <c r="Y70" s="43">
        <v>0.0</v>
      </c>
      <c r="Z70" s="43">
        <v>0.0</v>
      </c>
      <c r="AA70" s="43">
        <v>0.0</v>
      </c>
      <c r="AB70" s="43">
        <v>0.0</v>
      </c>
      <c r="AC70" s="43">
        <v>0.0</v>
      </c>
      <c r="AD70" s="43">
        <v>0.0</v>
      </c>
      <c r="AE70" s="43">
        <v>0.0</v>
      </c>
      <c r="AF70" s="43">
        <v>0.0</v>
      </c>
      <c r="AG70" s="43">
        <v>0.0</v>
      </c>
      <c r="AH70" s="43">
        <v>0.0</v>
      </c>
      <c r="AI70" s="43">
        <v>0.0</v>
      </c>
      <c r="AJ70" s="44" t="s">
        <v>232</v>
      </c>
      <c r="AK70" s="44"/>
      <c r="AL70" s="42" t="s">
        <v>248</v>
      </c>
      <c r="AM70" s="42">
        <v>10.0</v>
      </c>
      <c r="AN70" s="42">
        <v>0.0</v>
      </c>
      <c r="AO70" s="44" t="s">
        <v>239</v>
      </c>
      <c r="AP70" s="44"/>
      <c r="AQ70" s="36" t="s">
        <v>235</v>
      </c>
      <c r="AR70" s="36"/>
      <c r="AS70" s="36" t="s">
        <v>228</v>
      </c>
      <c r="AT70" s="36"/>
      <c r="AU70" s="36">
        <v>38.0</v>
      </c>
      <c r="AV70" s="36">
        <v>3.0</v>
      </c>
      <c r="AW70" s="36" t="s">
        <v>237</v>
      </c>
      <c r="AX70" s="36"/>
      <c r="AY70" s="36" t="s">
        <v>277</v>
      </c>
      <c r="AZ70" s="36" t="s">
        <v>277</v>
      </c>
      <c r="BA70" s="36" t="s">
        <v>359</v>
      </c>
      <c r="BB70" s="36"/>
      <c r="BC70" s="36" t="s">
        <v>285</v>
      </c>
      <c r="BD70" s="36"/>
      <c r="BE70" s="36" t="s">
        <v>261</v>
      </c>
      <c r="BF70" s="36" t="s">
        <v>262</v>
      </c>
      <c r="BG70" s="36">
        <v>90.0</v>
      </c>
      <c r="BH70" s="36">
        <v>70.0</v>
      </c>
      <c r="BI70" s="36">
        <v>90.0</v>
      </c>
      <c r="BJ70" s="36">
        <v>90.0</v>
      </c>
      <c r="BK70" s="36">
        <v>90.0</v>
      </c>
      <c r="BL70" s="36">
        <v>90.0</v>
      </c>
      <c r="BM70" s="36">
        <v>90.0</v>
      </c>
      <c r="BN70" s="36">
        <v>90.0</v>
      </c>
      <c r="BO70" s="36">
        <v>0.0</v>
      </c>
      <c r="BP70" s="36">
        <v>90.0</v>
      </c>
      <c r="BQ70" s="36">
        <v>90.0</v>
      </c>
      <c r="BR70" s="36" t="s">
        <v>239</v>
      </c>
      <c r="BS70" s="36"/>
      <c r="BT70" s="36" t="s">
        <v>285</v>
      </c>
      <c r="BU70" s="36"/>
      <c r="BV70" s="36" t="s">
        <v>261</v>
      </c>
      <c r="BW70" s="36" t="s">
        <v>262</v>
      </c>
      <c r="BX70" s="36">
        <v>75.0</v>
      </c>
      <c r="BY70" s="36">
        <v>75.0</v>
      </c>
      <c r="BZ70" s="36">
        <v>75.0</v>
      </c>
      <c r="CA70" s="36">
        <v>75.0</v>
      </c>
      <c r="CB70" s="36">
        <v>75.0</v>
      </c>
      <c r="CC70" s="36">
        <v>75.0</v>
      </c>
      <c r="CD70" s="36">
        <v>75.0</v>
      </c>
      <c r="CE70" s="36">
        <v>75.0</v>
      </c>
      <c r="CF70" s="36">
        <v>75.0</v>
      </c>
      <c r="CG70" s="36">
        <v>75.0</v>
      </c>
      <c r="CH70" s="36">
        <v>75.0</v>
      </c>
      <c r="CI70" s="36">
        <v>75.0</v>
      </c>
      <c r="CJ70" s="36">
        <v>75.0</v>
      </c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</row>
    <row r="71">
      <c r="A71">
        <v>14.0</v>
      </c>
      <c r="B71" s="36">
        <v>0.0</v>
      </c>
      <c r="C71" s="34" t="s">
        <v>221</v>
      </c>
      <c r="D71" s="33" t="s">
        <v>221</v>
      </c>
      <c r="E71" s="34" t="s">
        <v>222</v>
      </c>
      <c r="F71" s="34" t="s">
        <v>222</v>
      </c>
      <c r="G71" s="34" t="s">
        <v>222</v>
      </c>
      <c r="H71" s="34" t="s">
        <v>222</v>
      </c>
      <c r="I71" s="33">
        <v>0.0</v>
      </c>
      <c r="J71" s="34">
        <v>0.0</v>
      </c>
      <c r="K71" s="34">
        <v>0.0</v>
      </c>
      <c r="L71" s="36">
        <v>1.0</v>
      </c>
      <c r="M71" s="34">
        <v>0.0</v>
      </c>
      <c r="N71" s="34">
        <v>0.0</v>
      </c>
      <c r="O71" s="34">
        <v>0.0</v>
      </c>
      <c r="P71" s="34">
        <v>0.0</v>
      </c>
      <c r="Q71" s="34">
        <v>0.0</v>
      </c>
      <c r="R71" s="34">
        <v>0.0</v>
      </c>
      <c r="S71" s="34">
        <v>0.0</v>
      </c>
      <c r="T71" s="34">
        <v>0.0</v>
      </c>
      <c r="U71" s="34">
        <v>0.0</v>
      </c>
      <c r="V71" s="34">
        <v>0.0</v>
      </c>
      <c r="W71" s="34">
        <v>0.0</v>
      </c>
      <c r="X71" s="34">
        <v>0.0</v>
      </c>
      <c r="Y71" s="34">
        <v>0.0</v>
      </c>
      <c r="Z71" s="34">
        <v>0.0</v>
      </c>
      <c r="AA71" s="34">
        <v>0.0</v>
      </c>
      <c r="AB71" s="34">
        <v>0.0</v>
      </c>
      <c r="AC71" s="34">
        <v>0.0</v>
      </c>
      <c r="AD71" s="34">
        <v>0.0</v>
      </c>
      <c r="AE71" s="34">
        <v>0.0</v>
      </c>
      <c r="AF71" s="34">
        <v>0.0</v>
      </c>
      <c r="AG71" s="34">
        <v>0.0</v>
      </c>
      <c r="AH71" s="34">
        <v>0.0</v>
      </c>
      <c r="AI71" s="34">
        <v>0.0</v>
      </c>
      <c r="AJ71" s="35" t="s">
        <v>281</v>
      </c>
      <c r="AK71" s="36"/>
      <c r="AL71" s="36" t="s">
        <v>233</v>
      </c>
      <c r="AM71" s="36">
        <v>25.0</v>
      </c>
      <c r="AN71" s="36">
        <v>12.0</v>
      </c>
      <c r="AO71" s="36" t="s">
        <v>225</v>
      </c>
      <c r="AP71" s="36" t="s">
        <v>282</v>
      </c>
      <c r="AQ71" s="36" t="s">
        <v>235</v>
      </c>
      <c r="AR71" s="36"/>
      <c r="AS71" s="36" t="s">
        <v>243</v>
      </c>
      <c r="AT71" s="36"/>
      <c r="AU71" s="36">
        <v>77.0</v>
      </c>
      <c r="AV71" s="36">
        <v>1.0</v>
      </c>
      <c r="AW71" s="36" t="s">
        <v>283</v>
      </c>
      <c r="AX71" s="36"/>
      <c r="AY71" s="36" t="s">
        <v>249</v>
      </c>
      <c r="AZ71" s="36" t="s">
        <v>249</v>
      </c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 t="s">
        <v>225</v>
      </c>
      <c r="BS71" s="36" t="s">
        <v>284</v>
      </c>
      <c r="BT71" s="36" t="s">
        <v>285</v>
      </c>
      <c r="BU71" s="36"/>
      <c r="BV71" s="36" t="s">
        <v>233</v>
      </c>
      <c r="BW71" s="36" t="s">
        <v>262</v>
      </c>
      <c r="BX71" s="36">
        <v>75.0</v>
      </c>
      <c r="BY71" s="36">
        <v>80.0</v>
      </c>
      <c r="BZ71" s="36">
        <v>75.0</v>
      </c>
      <c r="CA71" s="36">
        <v>75.0</v>
      </c>
      <c r="CB71" s="36">
        <v>75.0</v>
      </c>
      <c r="CC71" s="36">
        <v>100.0</v>
      </c>
      <c r="CD71" s="36">
        <v>75.0</v>
      </c>
      <c r="CE71" s="36">
        <v>40.0</v>
      </c>
      <c r="CF71" s="36">
        <v>75.0</v>
      </c>
      <c r="CG71" s="36">
        <v>75.0</v>
      </c>
      <c r="CH71" s="36">
        <v>75.0</v>
      </c>
      <c r="CI71" s="36">
        <v>75.0</v>
      </c>
      <c r="CJ71" s="36">
        <v>50.0</v>
      </c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</row>
    <row r="72">
      <c r="A72">
        <v>41.0</v>
      </c>
      <c r="B72" s="36">
        <v>0.0</v>
      </c>
      <c r="C72" s="34" t="s">
        <v>221</v>
      </c>
      <c r="D72" s="33" t="s">
        <v>222</v>
      </c>
      <c r="E72" s="34" t="s">
        <v>222</v>
      </c>
      <c r="F72" s="34" t="s">
        <v>222</v>
      </c>
      <c r="G72" s="34" t="s">
        <v>222</v>
      </c>
      <c r="H72" s="34" t="s">
        <v>221</v>
      </c>
      <c r="I72" s="33">
        <v>0.0</v>
      </c>
      <c r="J72" s="34">
        <v>0.0</v>
      </c>
      <c r="K72" s="34">
        <v>0.0</v>
      </c>
      <c r="L72" s="34">
        <v>0.0</v>
      </c>
      <c r="M72" s="34">
        <v>0.0</v>
      </c>
      <c r="N72" s="34">
        <v>0.0</v>
      </c>
      <c r="O72" s="34">
        <v>0.0</v>
      </c>
      <c r="P72" s="34">
        <v>0.0</v>
      </c>
      <c r="Q72" s="34">
        <v>0.0</v>
      </c>
      <c r="R72" s="34">
        <v>0.0</v>
      </c>
      <c r="S72" s="34">
        <v>0.0</v>
      </c>
      <c r="T72" s="34">
        <v>0.0</v>
      </c>
      <c r="U72" s="34">
        <v>0.0</v>
      </c>
      <c r="V72" s="34">
        <v>0.0</v>
      </c>
      <c r="W72" s="34">
        <v>0.0</v>
      </c>
      <c r="X72" s="34">
        <v>0.0</v>
      </c>
      <c r="Y72" s="34">
        <v>0.0</v>
      </c>
      <c r="Z72" s="34">
        <v>0.0</v>
      </c>
      <c r="AA72" s="34">
        <v>0.0</v>
      </c>
      <c r="AB72" s="34">
        <v>0.0</v>
      </c>
      <c r="AC72" s="34">
        <v>0.0</v>
      </c>
      <c r="AD72" s="36">
        <v>1.0</v>
      </c>
      <c r="AE72" s="34">
        <v>0.0</v>
      </c>
      <c r="AF72" s="34">
        <v>0.0</v>
      </c>
      <c r="AG72" s="34">
        <v>0.0</v>
      </c>
      <c r="AH72" s="34">
        <v>0.0</v>
      </c>
      <c r="AI72" s="34">
        <v>0.0</v>
      </c>
      <c r="AJ72" s="35" t="s">
        <v>327</v>
      </c>
      <c r="AK72" s="36"/>
      <c r="AL72" s="36" t="s">
        <v>248</v>
      </c>
      <c r="AM72" s="36">
        <v>0.0</v>
      </c>
      <c r="AN72" s="36">
        <v>0.0</v>
      </c>
      <c r="AO72" s="36" t="s">
        <v>239</v>
      </c>
      <c r="AP72" s="36"/>
      <c r="AQ72" s="36" t="s">
        <v>328</v>
      </c>
      <c r="AR72" s="36"/>
      <c r="AS72" s="36" t="s">
        <v>243</v>
      </c>
      <c r="AT72" s="36"/>
      <c r="AU72" s="36">
        <v>21.0</v>
      </c>
      <c r="AV72" s="36">
        <v>4.0</v>
      </c>
      <c r="AW72" s="36" t="s">
        <v>329</v>
      </c>
      <c r="AX72" s="36"/>
      <c r="AY72" s="36" t="s">
        <v>249</v>
      </c>
      <c r="AZ72" s="36" t="s">
        <v>249</v>
      </c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 t="s">
        <v>254</v>
      </c>
      <c r="DS72" s="36"/>
      <c r="DT72" s="36" t="s">
        <v>240</v>
      </c>
      <c r="DU72" s="36"/>
      <c r="DV72" s="36" t="s">
        <v>265</v>
      </c>
      <c r="DW72" s="36" t="s">
        <v>256</v>
      </c>
      <c r="DX72" s="36">
        <v>80.0</v>
      </c>
      <c r="DY72" s="36">
        <v>50.0</v>
      </c>
      <c r="DZ72" s="36">
        <v>80.0</v>
      </c>
      <c r="EA72" s="36">
        <v>70.0</v>
      </c>
      <c r="EB72" s="36">
        <v>80.0</v>
      </c>
      <c r="EC72" s="36"/>
      <c r="ED72" s="36"/>
      <c r="EE72" s="36"/>
      <c r="EF72" s="36"/>
      <c r="EG72" s="36"/>
    </row>
    <row r="73">
      <c r="A73">
        <v>49.0</v>
      </c>
      <c r="B73" s="36">
        <v>0.0</v>
      </c>
      <c r="C73" s="34" t="s">
        <v>221</v>
      </c>
      <c r="D73" s="33" t="s">
        <v>221</v>
      </c>
      <c r="E73" s="34" t="s">
        <v>222</v>
      </c>
      <c r="F73" s="34" t="s">
        <v>222</v>
      </c>
      <c r="G73" s="34" t="s">
        <v>222</v>
      </c>
      <c r="H73" s="34" t="s">
        <v>222</v>
      </c>
      <c r="I73" s="33">
        <v>0.0</v>
      </c>
      <c r="J73" s="34">
        <v>0.0</v>
      </c>
      <c r="K73" s="34">
        <v>0.0</v>
      </c>
      <c r="L73" s="34">
        <v>0.0</v>
      </c>
      <c r="M73" s="34">
        <v>0.0</v>
      </c>
      <c r="N73" s="36">
        <v>1.0</v>
      </c>
      <c r="O73" s="34">
        <v>0.0</v>
      </c>
      <c r="P73" s="34">
        <v>0.0</v>
      </c>
      <c r="Q73" s="34">
        <v>0.0</v>
      </c>
      <c r="R73" s="34">
        <v>0.0</v>
      </c>
      <c r="S73" s="34">
        <v>0.0</v>
      </c>
      <c r="T73" s="34">
        <v>0.0</v>
      </c>
      <c r="U73" s="34">
        <v>0.0</v>
      </c>
      <c r="V73" s="34">
        <v>0.0</v>
      </c>
      <c r="W73" s="34">
        <v>0.0</v>
      </c>
      <c r="X73" s="34">
        <v>0.0</v>
      </c>
      <c r="Y73" s="34">
        <v>0.0</v>
      </c>
      <c r="Z73" s="34">
        <v>0.0</v>
      </c>
      <c r="AA73" s="34">
        <v>0.0</v>
      </c>
      <c r="AB73" s="34">
        <v>0.0</v>
      </c>
      <c r="AC73" s="34">
        <v>0.0</v>
      </c>
      <c r="AD73" s="34">
        <v>0.0</v>
      </c>
      <c r="AE73" s="34">
        <v>0.0</v>
      </c>
      <c r="AF73" s="34">
        <v>0.0</v>
      </c>
      <c r="AG73" s="34">
        <v>0.0</v>
      </c>
      <c r="AH73" s="34">
        <v>0.0</v>
      </c>
      <c r="AI73" s="34">
        <v>0.0</v>
      </c>
      <c r="AJ73" s="35" t="s">
        <v>225</v>
      </c>
      <c r="AK73" s="36"/>
      <c r="AL73" s="36" t="s">
        <v>224</v>
      </c>
      <c r="AM73" s="36">
        <v>50.0</v>
      </c>
      <c r="AN73" s="36">
        <v>10.0</v>
      </c>
      <c r="AO73" s="36" t="s">
        <v>239</v>
      </c>
      <c r="AP73" s="36"/>
      <c r="AQ73" s="36" t="s">
        <v>227</v>
      </c>
      <c r="AR73" s="36"/>
      <c r="AS73" s="36" t="s">
        <v>243</v>
      </c>
      <c r="AT73" s="36"/>
      <c r="AU73" s="36">
        <v>25.0</v>
      </c>
      <c r="AV73" s="36">
        <v>5.0</v>
      </c>
      <c r="AW73" s="36" t="s">
        <v>319</v>
      </c>
      <c r="AX73" s="36"/>
      <c r="AY73" s="36" t="s">
        <v>249</v>
      </c>
      <c r="AZ73" s="36" t="s">
        <v>249</v>
      </c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 t="s">
        <v>239</v>
      </c>
      <c r="BS73" s="36"/>
      <c r="BT73" s="36" t="s">
        <v>240</v>
      </c>
      <c r="BU73" s="36"/>
      <c r="BV73" s="36" t="s">
        <v>255</v>
      </c>
      <c r="BW73" s="36" t="s">
        <v>256</v>
      </c>
      <c r="BX73" s="36">
        <v>80.0</v>
      </c>
      <c r="BY73" s="36">
        <v>90.0</v>
      </c>
      <c r="BZ73" s="36">
        <v>95.0</v>
      </c>
      <c r="CA73" s="36">
        <v>100.0</v>
      </c>
      <c r="CB73" s="36">
        <v>90.0</v>
      </c>
      <c r="CC73" s="36">
        <v>60.0</v>
      </c>
      <c r="CD73" s="36"/>
      <c r="CE73" s="36">
        <v>70.0</v>
      </c>
      <c r="CF73" s="36">
        <v>50.0</v>
      </c>
      <c r="CG73" s="36">
        <v>60.0</v>
      </c>
      <c r="CH73" s="36">
        <v>70.0</v>
      </c>
      <c r="CI73" s="36">
        <v>90.0</v>
      </c>
      <c r="CJ73" s="36">
        <v>100.0</v>
      </c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</row>
    <row r="74">
      <c r="A74">
        <v>53.0</v>
      </c>
      <c r="B74" s="36">
        <v>0.0</v>
      </c>
      <c r="C74" s="34" t="s">
        <v>221</v>
      </c>
      <c r="D74" s="33" t="s">
        <v>221</v>
      </c>
      <c r="E74" s="34" t="s">
        <v>221</v>
      </c>
      <c r="F74" s="34" t="s">
        <v>222</v>
      </c>
      <c r="G74" s="34" t="s">
        <v>222</v>
      </c>
      <c r="H74" s="34" t="s">
        <v>222</v>
      </c>
      <c r="I74" s="33">
        <v>0.0</v>
      </c>
      <c r="J74" s="34">
        <v>0.0</v>
      </c>
      <c r="K74" s="34">
        <v>0.0</v>
      </c>
      <c r="L74" s="34">
        <v>0.0</v>
      </c>
      <c r="M74" s="34">
        <v>0.0</v>
      </c>
      <c r="N74" s="36">
        <v>1.0</v>
      </c>
      <c r="O74" s="34">
        <v>0.0</v>
      </c>
      <c r="P74" s="34">
        <v>0.0</v>
      </c>
      <c r="Q74" s="36">
        <v>1.0</v>
      </c>
      <c r="R74" s="34">
        <v>0.0</v>
      </c>
      <c r="S74" s="34">
        <v>0.0</v>
      </c>
      <c r="T74" s="34">
        <v>0.0</v>
      </c>
      <c r="U74" s="34">
        <v>0.0</v>
      </c>
      <c r="V74" s="34">
        <v>0.0</v>
      </c>
      <c r="W74" s="34">
        <v>0.0</v>
      </c>
      <c r="X74" s="34">
        <v>0.0</v>
      </c>
      <c r="Y74" s="34">
        <v>0.0</v>
      </c>
      <c r="Z74" s="34">
        <v>0.0</v>
      </c>
      <c r="AA74" s="34">
        <v>0.0</v>
      </c>
      <c r="AB74" s="34">
        <v>0.0</v>
      </c>
      <c r="AC74" s="34">
        <v>0.0</v>
      </c>
      <c r="AD74" s="34">
        <v>0.0</v>
      </c>
      <c r="AE74" s="34">
        <v>0.0</v>
      </c>
      <c r="AF74" s="34">
        <v>0.0</v>
      </c>
      <c r="AG74" s="34">
        <v>0.0</v>
      </c>
      <c r="AH74" s="34">
        <v>0.0</v>
      </c>
      <c r="AI74" s="34">
        <v>0.0</v>
      </c>
      <c r="AJ74" s="35" t="s">
        <v>225</v>
      </c>
      <c r="AK74" s="36"/>
      <c r="AL74" s="36" t="s">
        <v>248</v>
      </c>
      <c r="AM74" s="36">
        <v>350.0</v>
      </c>
      <c r="AN74" s="36">
        <v>0.0</v>
      </c>
      <c r="AO74" s="36" t="s">
        <v>234</v>
      </c>
      <c r="AP74" s="36"/>
      <c r="AQ74" s="36" t="s">
        <v>235</v>
      </c>
      <c r="AR74" s="36"/>
      <c r="AS74" s="36" t="s">
        <v>243</v>
      </c>
      <c r="AT74" s="36"/>
      <c r="AU74" s="36">
        <v>26.0</v>
      </c>
      <c r="AV74" s="36">
        <v>7.0</v>
      </c>
      <c r="AW74" s="36" t="s">
        <v>244</v>
      </c>
      <c r="AX74" s="36"/>
      <c r="AY74" s="36" t="s">
        <v>247</v>
      </c>
      <c r="AZ74" s="36" t="s">
        <v>247</v>
      </c>
      <c r="BA74" s="36" t="s">
        <v>225</v>
      </c>
      <c r="BB74" s="36"/>
      <c r="BC74" s="36" t="s">
        <v>225</v>
      </c>
      <c r="BD74" s="36"/>
      <c r="BE74" s="36" t="s">
        <v>261</v>
      </c>
      <c r="BF74" s="36" t="s">
        <v>262</v>
      </c>
      <c r="BG74" s="36">
        <v>60.0</v>
      </c>
      <c r="BH74" s="36">
        <v>85.0</v>
      </c>
      <c r="BI74" s="36">
        <v>70.0</v>
      </c>
      <c r="BJ74" s="36">
        <v>80.0</v>
      </c>
      <c r="BK74" s="36">
        <v>90.0</v>
      </c>
      <c r="BL74" s="36">
        <v>100.0</v>
      </c>
      <c r="BM74" s="36">
        <v>65.0</v>
      </c>
      <c r="BN74" s="36">
        <v>40.0</v>
      </c>
      <c r="BO74" s="36">
        <v>80.0</v>
      </c>
      <c r="BP74" s="36">
        <v>70.0</v>
      </c>
      <c r="BQ74" s="36">
        <v>45.0</v>
      </c>
      <c r="BR74" s="36" t="s">
        <v>225</v>
      </c>
      <c r="BS74" s="36"/>
      <c r="BT74" s="36" t="s">
        <v>225</v>
      </c>
      <c r="BU74" s="36"/>
      <c r="BV74" s="36" t="s">
        <v>261</v>
      </c>
      <c r="BW74" s="36" t="s">
        <v>262</v>
      </c>
      <c r="BX74" s="36">
        <v>90.0</v>
      </c>
      <c r="BY74" s="36">
        <v>90.0</v>
      </c>
      <c r="BZ74" s="36">
        <v>80.0</v>
      </c>
      <c r="CA74" s="36">
        <v>70.0</v>
      </c>
      <c r="CB74" s="36">
        <v>100.0</v>
      </c>
      <c r="CC74" s="36">
        <v>100.0</v>
      </c>
      <c r="CD74" s="36">
        <v>60.0</v>
      </c>
      <c r="CE74" s="36">
        <v>72.0</v>
      </c>
      <c r="CF74" s="36">
        <v>55.0</v>
      </c>
      <c r="CG74" s="36"/>
      <c r="CH74" s="36">
        <v>10.0</v>
      </c>
      <c r="CI74" s="36">
        <v>70.0</v>
      </c>
      <c r="CJ74" s="36">
        <v>45.0</v>
      </c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</row>
    <row r="75">
      <c r="A75">
        <v>87.0</v>
      </c>
      <c r="B75" s="36">
        <v>0.0</v>
      </c>
      <c r="C75" s="34" t="s">
        <v>221</v>
      </c>
      <c r="D75" s="33" t="s">
        <v>221</v>
      </c>
      <c r="E75" s="34" t="s">
        <v>221</v>
      </c>
      <c r="F75" s="34" t="s">
        <v>222</v>
      </c>
      <c r="G75" s="34" t="s">
        <v>222</v>
      </c>
      <c r="H75" s="34" t="s">
        <v>222</v>
      </c>
      <c r="I75" s="33">
        <v>0.0</v>
      </c>
      <c r="J75" s="34">
        <v>0.0</v>
      </c>
      <c r="K75" s="34">
        <v>0.0</v>
      </c>
      <c r="L75" s="34">
        <v>0.0</v>
      </c>
      <c r="M75" s="34">
        <v>0.0</v>
      </c>
      <c r="N75" s="36">
        <v>1.0</v>
      </c>
      <c r="O75" s="34">
        <v>0.0</v>
      </c>
      <c r="P75" s="36">
        <v>1.0</v>
      </c>
      <c r="Q75" s="36">
        <v>1.0</v>
      </c>
      <c r="R75" s="34">
        <v>0.0</v>
      </c>
      <c r="S75" s="34">
        <v>0.0</v>
      </c>
      <c r="T75" s="34">
        <v>0.0</v>
      </c>
      <c r="U75" s="34">
        <v>0.0</v>
      </c>
      <c r="V75" s="34">
        <v>0.0</v>
      </c>
      <c r="W75" s="34">
        <v>0.0</v>
      </c>
      <c r="X75" s="34">
        <v>0.0</v>
      </c>
      <c r="Y75" s="34">
        <v>0.0</v>
      </c>
      <c r="Z75" s="34">
        <v>0.0</v>
      </c>
      <c r="AA75" s="34">
        <v>0.0</v>
      </c>
      <c r="AB75" s="34">
        <v>0.0</v>
      </c>
      <c r="AC75" s="34">
        <v>0.0</v>
      </c>
      <c r="AD75" s="34">
        <v>0.0</v>
      </c>
      <c r="AE75" s="34">
        <v>0.0</v>
      </c>
      <c r="AF75" s="34">
        <v>0.0</v>
      </c>
      <c r="AG75" s="34">
        <v>0.0</v>
      </c>
      <c r="AH75" s="34">
        <v>0.0</v>
      </c>
      <c r="AI75" s="34">
        <v>0.0</v>
      </c>
      <c r="AJ75" s="33" t="s">
        <v>399</v>
      </c>
      <c r="AK75" s="36"/>
      <c r="AL75" s="36" t="s">
        <v>233</v>
      </c>
      <c r="AM75" s="36">
        <v>200.0</v>
      </c>
      <c r="AN75" s="36">
        <v>0.0</v>
      </c>
      <c r="AO75" s="36" t="s">
        <v>239</v>
      </c>
      <c r="AP75" s="36"/>
      <c r="AQ75" s="36" t="s">
        <v>227</v>
      </c>
      <c r="AR75" s="36"/>
      <c r="AS75" s="36" t="s">
        <v>243</v>
      </c>
      <c r="AT75" s="36"/>
      <c r="AU75" s="36">
        <v>24.0</v>
      </c>
      <c r="AV75" s="36">
        <v>4.0</v>
      </c>
      <c r="AW75" s="36" t="s">
        <v>237</v>
      </c>
      <c r="AX75" s="36"/>
      <c r="AY75" s="36" t="s">
        <v>230</v>
      </c>
      <c r="AZ75" s="36" t="s">
        <v>230</v>
      </c>
      <c r="BA75" s="36" t="s">
        <v>239</v>
      </c>
      <c r="BB75" s="36"/>
      <c r="BC75" s="36" t="s">
        <v>285</v>
      </c>
      <c r="BD75" s="36"/>
      <c r="BE75" s="36" t="s">
        <v>265</v>
      </c>
      <c r="BF75" s="36" t="s">
        <v>241</v>
      </c>
      <c r="BG75" s="36">
        <v>100.0</v>
      </c>
      <c r="BH75" s="36">
        <v>100.0</v>
      </c>
      <c r="BI75" s="36">
        <v>100.0</v>
      </c>
      <c r="BJ75" s="36">
        <v>100.0</v>
      </c>
      <c r="BK75" s="36">
        <v>100.0</v>
      </c>
      <c r="BL75" s="36">
        <v>100.0</v>
      </c>
      <c r="BM75" s="36"/>
      <c r="BN75" s="36"/>
      <c r="BO75" s="36"/>
      <c r="BP75" s="36">
        <v>100.0</v>
      </c>
      <c r="BQ75" s="36"/>
      <c r="BR75" s="36" t="s">
        <v>239</v>
      </c>
      <c r="BS75" s="36"/>
      <c r="BT75" s="36"/>
      <c r="BU75" s="36"/>
      <c r="BV75" s="36" t="s">
        <v>265</v>
      </c>
      <c r="BW75" s="36" t="s">
        <v>241</v>
      </c>
      <c r="BX75" s="36">
        <v>80.0</v>
      </c>
      <c r="BY75" s="36"/>
      <c r="BZ75" s="36"/>
      <c r="CA75" s="36">
        <v>50.0</v>
      </c>
      <c r="CB75" s="36">
        <v>100.0</v>
      </c>
      <c r="CC75" s="36">
        <v>100.0</v>
      </c>
      <c r="CD75" s="36">
        <v>100.0</v>
      </c>
      <c r="CE75" s="36">
        <v>0.0</v>
      </c>
      <c r="CF75" s="36">
        <v>50.0</v>
      </c>
      <c r="CG75" s="36">
        <v>100.0</v>
      </c>
      <c r="CH75" s="36">
        <v>80.0</v>
      </c>
      <c r="CI75" s="36">
        <v>100.0</v>
      </c>
      <c r="CJ75" s="36">
        <v>100.0</v>
      </c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</row>
    <row r="76">
      <c r="A76">
        <v>97.0</v>
      </c>
      <c r="B76" s="36">
        <v>0.0</v>
      </c>
      <c r="C76" s="34" t="s">
        <v>221</v>
      </c>
      <c r="D76" s="34" t="s">
        <v>221</v>
      </c>
      <c r="E76" s="34" t="s">
        <v>221</v>
      </c>
      <c r="F76" s="34" t="s">
        <v>221</v>
      </c>
      <c r="G76" s="34" t="s">
        <v>222</v>
      </c>
      <c r="H76" s="34" t="s">
        <v>222</v>
      </c>
      <c r="I76" s="36">
        <v>1.0</v>
      </c>
      <c r="J76" s="34">
        <v>0.0</v>
      </c>
      <c r="K76" s="34">
        <v>0.0</v>
      </c>
      <c r="L76" s="34">
        <v>0.0</v>
      </c>
      <c r="M76" s="34">
        <v>0.0</v>
      </c>
      <c r="N76" s="34">
        <v>0.0</v>
      </c>
      <c r="O76" s="36">
        <v>1.0</v>
      </c>
      <c r="P76" s="34">
        <v>0.0</v>
      </c>
      <c r="Q76" s="34">
        <v>0.0</v>
      </c>
      <c r="R76" s="34">
        <v>0.0</v>
      </c>
      <c r="S76" s="34">
        <v>0.0</v>
      </c>
      <c r="T76" s="34">
        <v>0.0</v>
      </c>
      <c r="U76" s="34">
        <v>0.0</v>
      </c>
      <c r="V76" s="36">
        <v>1.0</v>
      </c>
      <c r="W76" s="34">
        <v>0.0</v>
      </c>
      <c r="X76" s="36">
        <v>1.0</v>
      </c>
      <c r="Y76" s="34">
        <v>0.0</v>
      </c>
      <c r="Z76" s="34">
        <v>0.0</v>
      </c>
      <c r="AA76" s="34">
        <v>0.0</v>
      </c>
      <c r="AB76" s="34">
        <v>0.0</v>
      </c>
      <c r="AC76" s="34">
        <v>0.0</v>
      </c>
      <c r="AD76" s="34">
        <v>0.0</v>
      </c>
      <c r="AE76" s="34">
        <v>0.0</v>
      </c>
      <c r="AF76" s="34">
        <v>0.0</v>
      </c>
      <c r="AG76" s="34">
        <v>0.0</v>
      </c>
      <c r="AH76" s="34">
        <v>0.0</v>
      </c>
      <c r="AI76" s="34">
        <v>0.0</v>
      </c>
      <c r="AJ76" s="36" t="s">
        <v>352</v>
      </c>
      <c r="AK76" s="36"/>
      <c r="AL76" s="36" t="s">
        <v>233</v>
      </c>
      <c r="AM76" s="36">
        <v>70.0</v>
      </c>
      <c r="AN76" s="36">
        <v>3.0</v>
      </c>
      <c r="AO76" s="36" t="s">
        <v>239</v>
      </c>
      <c r="AP76" s="36"/>
      <c r="AQ76" s="36" t="s">
        <v>235</v>
      </c>
      <c r="AR76" s="36"/>
      <c r="AS76" s="36" t="s">
        <v>243</v>
      </c>
      <c r="AT76" s="36"/>
      <c r="AU76" s="36">
        <v>26.0</v>
      </c>
      <c r="AV76" s="36">
        <v>1.0</v>
      </c>
      <c r="AW76" s="36" t="s">
        <v>339</v>
      </c>
      <c r="AX76" s="36"/>
      <c r="AY76" s="36" t="s">
        <v>249</v>
      </c>
      <c r="AZ76" s="36" t="s">
        <v>247</v>
      </c>
      <c r="BA76" s="36"/>
      <c r="BB76" s="36"/>
      <c r="BC76" s="36"/>
      <c r="BD76" s="36"/>
      <c r="BE76" s="36" t="s">
        <v>265</v>
      </c>
      <c r="BF76" s="36" t="s">
        <v>266</v>
      </c>
      <c r="BG76" s="36">
        <v>70.0</v>
      </c>
      <c r="BH76" s="36">
        <v>70.0</v>
      </c>
      <c r="BI76" s="36">
        <v>60.0</v>
      </c>
      <c r="BJ76" s="36">
        <v>90.0</v>
      </c>
      <c r="BK76" s="36">
        <v>100.0</v>
      </c>
      <c r="BL76" s="36">
        <v>100.0</v>
      </c>
      <c r="BM76" s="36">
        <v>30.0</v>
      </c>
      <c r="BN76" s="36">
        <v>50.0</v>
      </c>
      <c r="BO76" s="36">
        <v>20.0</v>
      </c>
      <c r="BP76" s="36">
        <v>70.0</v>
      </c>
      <c r="BQ76" s="36">
        <v>20.0</v>
      </c>
      <c r="BR76" s="36"/>
      <c r="BS76" s="36"/>
      <c r="BT76" s="36" t="s">
        <v>285</v>
      </c>
      <c r="BU76" s="36"/>
      <c r="BV76" s="36" t="s">
        <v>255</v>
      </c>
      <c r="BW76" s="36" t="s">
        <v>256</v>
      </c>
      <c r="BX76" s="36">
        <v>70.0</v>
      </c>
      <c r="BY76" s="36">
        <v>70.0</v>
      </c>
      <c r="BZ76" s="36">
        <v>70.0</v>
      </c>
      <c r="CA76" s="36">
        <v>70.0</v>
      </c>
      <c r="CB76" s="36">
        <v>100.0</v>
      </c>
      <c r="CC76" s="36">
        <v>100.0</v>
      </c>
      <c r="CD76" s="36">
        <v>100.0</v>
      </c>
      <c r="CE76" s="36">
        <v>100.0</v>
      </c>
      <c r="CF76" s="36">
        <v>70.0</v>
      </c>
      <c r="CG76" s="36">
        <v>70.0</v>
      </c>
      <c r="CH76" s="36">
        <v>80.0</v>
      </c>
      <c r="CI76" s="36">
        <v>70.0</v>
      </c>
      <c r="CJ76" s="36">
        <v>70.0</v>
      </c>
      <c r="CK76" s="36"/>
      <c r="CL76" s="36"/>
      <c r="CM76" s="36"/>
      <c r="CN76" s="36"/>
      <c r="CO76" s="36" t="s">
        <v>255</v>
      </c>
      <c r="CP76" s="36" t="s">
        <v>266</v>
      </c>
      <c r="CQ76" s="36">
        <v>90.0</v>
      </c>
      <c r="CR76" s="36">
        <v>60.0</v>
      </c>
      <c r="CS76" s="36">
        <v>90.0</v>
      </c>
      <c r="CT76" s="36">
        <v>80.0</v>
      </c>
      <c r="CU76" s="36">
        <v>100.0</v>
      </c>
      <c r="CV76" s="36">
        <v>100.0</v>
      </c>
      <c r="CW76" s="36">
        <v>30.0</v>
      </c>
      <c r="CX76" s="36">
        <v>60.0</v>
      </c>
      <c r="CY76" s="36">
        <v>50.0</v>
      </c>
      <c r="CZ76" s="36">
        <v>70.0</v>
      </c>
      <c r="DA76" s="36">
        <v>80.0</v>
      </c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</row>
    <row r="77">
      <c r="A77" s="42">
        <v>109.0</v>
      </c>
      <c r="B77" s="36">
        <v>0.0</v>
      </c>
      <c r="C77" s="43" t="s">
        <v>221</v>
      </c>
      <c r="D77" s="43" t="s">
        <v>221</v>
      </c>
      <c r="E77" s="43" t="s">
        <v>221</v>
      </c>
      <c r="F77" s="43" t="s">
        <v>222</v>
      </c>
      <c r="G77" s="43" t="s">
        <v>222</v>
      </c>
      <c r="H77" s="43" t="s">
        <v>222</v>
      </c>
      <c r="I77" s="43">
        <v>0.0</v>
      </c>
      <c r="J77" s="43">
        <v>0.0</v>
      </c>
      <c r="K77" s="43">
        <v>0.0</v>
      </c>
      <c r="L77" s="43">
        <v>0.0</v>
      </c>
      <c r="M77" s="44">
        <v>1.0</v>
      </c>
      <c r="N77" s="43">
        <v>0.0</v>
      </c>
      <c r="O77" s="44">
        <v>1.0</v>
      </c>
      <c r="P77" s="44">
        <v>1.0</v>
      </c>
      <c r="Q77" s="44">
        <v>1.0</v>
      </c>
      <c r="R77" s="43">
        <v>0.0</v>
      </c>
      <c r="S77" s="43">
        <v>0.0</v>
      </c>
      <c r="T77" s="43">
        <v>0.0</v>
      </c>
      <c r="U77" s="43">
        <v>0.0</v>
      </c>
      <c r="V77" s="43">
        <v>0.0</v>
      </c>
      <c r="W77" s="43">
        <v>0.0</v>
      </c>
      <c r="X77" s="43">
        <v>0.0</v>
      </c>
      <c r="Y77" s="43">
        <v>0.0</v>
      </c>
      <c r="Z77" s="43">
        <v>0.0</v>
      </c>
      <c r="AA77" s="43">
        <v>0.0</v>
      </c>
      <c r="AB77" s="43">
        <v>0.0</v>
      </c>
      <c r="AC77" s="43">
        <v>0.0</v>
      </c>
      <c r="AD77" s="43">
        <v>0.0</v>
      </c>
      <c r="AE77" s="43">
        <v>0.0</v>
      </c>
      <c r="AF77" s="43">
        <v>0.0</v>
      </c>
      <c r="AG77" s="43">
        <v>0.0</v>
      </c>
      <c r="AH77" s="43">
        <v>0.0</v>
      </c>
      <c r="AI77" s="43">
        <v>0.0</v>
      </c>
      <c r="AJ77" s="44" t="s">
        <v>250</v>
      </c>
      <c r="AK77" s="44"/>
      <c r="AL77" s="42" t="s">
        <v>224</v>
      </c>
      <c r="AM77" s="42">
        <v>25.0</v>
      </c>
      <c r="AN77" s="42">
        <v>10.0</v>
      </c>
      <c r="AO77" s="44" t="s">
        <v>239</v>
      </c>
      <c r="AP77" s="44"/>
      <c r="AQ77" s="36" t="s">
        <v>235</v>
      </c>
      <c r="AR77" s="36"/>
      <c r="AS77" s="36" t="s">
        <v>243</v>
      </c>
      <c r="AT77" s="36"/>
      <c r="AU77" s="36">
        <v>26.0</v>
      </c>
      <c r="AV77" s="36">
        <v>5.0</v>
      </c>
      <c r="AW77" s="36" t="s">
        <v>258</v>
      </c>
      <c r="AX77" s="36"/>
      <c r="AY77" s="36" t="s">
        <v>245</v>
      </c>
      <c r="AZ77" s="36" t="s">
        <v>245</v>
      </c>
      <c r="BA77" s="36" t="s">
        <v>239</v>
      </c>
      <c r="BB77" s="36"/>
      <c r="BC77" s="36" t="s">
        <v>260</v>
      </c>
      <c r="BD77" s="36"/>
      <c r="BE77" s="36" t="s">
        <v>255</v>
      </c>
      <c r="BF77" s="36" t="s">
        <v>256</v>
      </c>
      <c r="BG77" s="36">
        <v>100.0</v>
      </c>
      <c r="BH77" s="36">
        <v>80.0</v>
      </c>
      <c r="BI77" s="36">
        <v>90.0</v>
      </c>
      <c r="BJ77" s="36">
        <v>90.0</v>
      </c>
      <c r="BK77" s="36">
        <v>100.0</v>
      </c>
      <c r="BL77" s="36">
        <v>100.0</v>
      </c>
      <c r="BM77" s="36">
        <v>0.0</v>
      </c>
      <c r="BN77" s="36">
        <v>70.0</v>
      </c>
      <c r="BO77" s="36">
        <v>60.0</v>
      </c>
      <c r="BP77" s="36">
        <v>80.0</v>
      </c>
      <c r="BQ77" s="36">
        <v>80.0</v>
      </c>
      <c r="BR77" s="36" t="s">
        <v>239</v>
      </c>
      <c r="BS77" s="36"/>
      <c r="BT77" s="36" t="s">
        <v>260</v>
      </c>
      <c r="BU77" s="36"/>
      <c r="BV77" s="36" t="s">
        <v>279</v>
      </c>
      <c r="BW77" s="36" t="s">
        <v>280</v>
      </c>
      <c r="BX77" s="36">
        <v>80.0</v>
      </c>
      <c r="BY77" s="36">
        <v>60.0</v>
      </c>
      <c r="BZ77" s="36">
        <v>85.0</v>
      </c>
      <c r="CA77" s="36">
        <v>90.0</v>
      </c>
      <c r="CB77" s="36">
        <v>99.0</v>
      </c>
      <c r="CC77" s="36">
        <v>100.0</v>
      </c>
      <c r="CD77" s="36">
        <v>100.0</v>
      </c>
      <c r="CE77" s="36">
        <v>100.0</v>
      </c>
      <c r="CF77" s="36">
        <v>80.0</v>
      </c>
      <c r="CG77" s="36">
        <v>60.0</v>
      </c>
      <c r="CH77" s="36">
        <v>0.0</v>
      </c>
      <c r="CI77" s="36">
        <v>70.0</v>
      </c>
      <c r="CJ77" s="36">
        <v>90.0</v>
      </c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</row>
    <row r="78">
      <c r="A78" s="42">
        <v>119.0</v>
      </c>
      <c r="B78" s="36">
        <v>0.0</v>
      </c>
      <c r="C78" s="43" t="s">
        <v>221</v>
      </c>
      <c r="D78" s="43" t="s">
        <v>221</v>
      </c>
      <c r="E78" s="43" t="s">
        <v>221</v>
      </c>
      <c r="F78" s="43" t="s">
        <v>221</v>
      </c>
      <c r="G78" s="43" t="s">
        <v>222</v>
      </c>
      <c r="H78" s="43" t="s">
        <v>222</v>
      </c>
      <c r="I78" s="44">
        <v>1.0</v>
      </c>
      <c r="J78" s="43">
        <v>0.0</v>
      </c>
      <c r="K78" s="44">
        <v>1.0</v>
      </c>
      <c r="L78" s="43">
        <v>0.0</v>
      </c>
      <c r="M78" s="43">
        <v>0.0</v>
      </c>
      <c r="N78" s="43">
        <v>0.0</v>
      </c>
      <c r="O78" s="44">
        <v>1.0</v>
      </c>
      <c r="P78" s="44">
        <v>1.0</v>
      </c>
      <c r="Q78" s="44">
        <v>1.0</v>
      </c>
      <c r="R78" s="43">
        <v>0.0</v>
      </c>
      <c r="S78" s="43">
        <v>0.0</v>
      </c>
      <c r="T78" s="43">
        <v>0.0</v>
      </c>
      <c r="U78" s="43">
        <v>0.0</v>
      </c>
      <c r="V78" s="44">
        <v>1.0</v>
      </c>
      <c r="W78" s="44">
        <v>1.0</v>
      </c>
      <c r="X78" s="43">
        <v>0.0</v>
      </c>
      <c r="Y78" s="43">
        <v>0.0</v>
      </c>
      <c r="Z78" s="43">
        <v>0.0</v>
      </c>
      <c r="AA78" s="43">
        <v>0.0</v>
      </c>
      <c r="AB78" s="43">
        <v>0.0</v>
      </c>
      <c r="AC78" s="43">
        <v>0.0</v>
      </c>
      <c r="AD78" s="43">
        <v>0.0</v>
      </c>
      <c r="AE78" s="43">
        <v>0.0</v>
      </c>
      <c r="AF78" s="43">
        <v>0.0</v>
      </c>
      <c r="AG78" s="43">
        <v>0.0</v>
      </c>
      <c r="AH78" s="43">
        <v>0.0</v>
      </c>
      <c r="AI78" s="43">
        <v>0.0</v>
      </c>
      <c r="AJ78" s="44" t="s">
        <v>352</v>
      </c>
      <c r="AK78" s="44"/>
      <c r="AL78" s="42" t="s">
        <v>224</v>
      </c>
      <c r="AM78" s="42">
        <v>100.0</v>
      </c>
      <c r="AN78" s="42">
        <v>10.0</v>
      </c>
      <c r="AO78" s="44" t="s">
        <v>234</v>
      </c>
      <c r="AP78" s="44"/>
      <c r="AQ78" s="36" t="s">
        <v>235</v>
      </c>
      <c r="AR78" s="36"/>
      <c r="AS78" s="36" t="s">
        <v>243</v>
      </c>
      <c r="AT78" s="36"/>
      <c r="AU78" s="36">
        <v>39.0</v>
      </c>
      <c r="AV78" s="36">
        <v>2.0</v>
      </c>
      <c r="AW78" s="36" t="s">
        <v>244</v>
      </c>
      <c r="AX78" s="36"/>
      <c r="AY78" s="36" t="s">
        <v>238</v>
      </c>
      <c r="AZ78" s="36" t="s">
        <v>277</v>
      </c>
      <c r="BA78" s="36" t="s">
        <v>263</v>
      </c>
      <c r="BB78" s="36"/>
      <c r="BC78" s="36" t="s">
        <v>285</v>
      </c>
      <c r="BD78" s="36"/>
      <c r="BE78" s="36" t="s">
        <v>265</v>
      </c>
      <c r="BF78" s="36" t="s">
        <v>256</v>
      </c>
      <c r="BG78" s="36">
        <v>100.0</v>
      </c>
      <c r="BH78" s="36">
        <v>100.0</v>
      </c>
      <c r="BI78" s="36">
        <v>100.0</v>
      </c>
      <c r="BJ78" s="36">
        <v>100.0</v>
      </c>
      <c r="BK78" s="36">
        <v>100.0</v>
      </c>
      <c r="BL78" s="36">
        <v>100.0</v>
      </c>
      <c r="BM78" s="36">
        <v>50.0</v>
      </c>
      <c r="BN78" s="36">
        <v>10.0</v>
      </c>
      <c r="BO78" s="36">
        <v>20.0</v>
      </c>
      <c r="BP78" s="36">
        <v>100.0</v>
      </c>
      <c r="BQ78" s="36">
        <v>100.0</v>
      </c>
      <c r="BR78" s="36" t="s">
        <v>225</v>
      </c>
      <c r="BS78" s="36" t="s">
        <v>363</v>
      </c>
      <c r="BT78" s="36" t="s">
        <v>358</v>
      </c>
      <c r="BU78" s="36"/>
      <c r="BV78" s="36" t="s">
        <v>255</v>
      </c>
      <c r="BW78" s="36" t="s">
        <v>266</v>
      </c>
      <c r="BX78" s="36">
        <v>100.0</v>
      </c>
      <c r="BY78" s="36">
        <v>100.0</v>
      </c>
      <c r="BZ78" s="36">
        <v>100.0</v>
      </c>
      <c r="CA78" s="36">
        <v>100.0</v>
      </c>
      <c r="CB78" s="36">
        <v>100.0</v>
      </c>
      <c r="CC78" s="36">
        <v>100.0</v>
      </c>
      <c r="CD78" s="36">
        <v>100.0</v>
      </c>
      <c r="CE78" s="36">
        <v>50.0</v>
      </c>
      <c r="CF78" s="36">
        <v>100.0</v>
      </c>
      <c r="CG78" s="36">
        <v>10.0</v>
      </c>
      <c r="CH78" s="36">
        <v>10.0</v>
      </c>
      <c r="CI78" s="36">
        <v>100.0</v>
      </c>
      <c r="CJ78" s="36">
        <v>100.0</v>
      </c>
      <c r="CK78" s="36" t="s">
        <v>263</v>
      </c>
      <c r="CL78" s="36"/>
      <c r="CM78" s="36" t="s">
        <v>285</v>
      </c>
      <c r="CN78" s="36"/>
      <c r="CO78" s="36" t="s">
        <v>255</v>
      </c>
      <c r="CP78" s="36" t="s">
        <v>256</v>
      </c>
      <c r="CQ78" s="36">
        <v>100.0</v>
      </c>
      <c r="CR78" s="36">
        <v>100.0</v>
      </c>
      <c r="CS78" s="36">
        <v>100.0</v>
      </c>
      <c r="CT78" s="36">
        <v>100.0</v>
      </c>
      <c r="CU78" s="36">
        <v>100.0</v>
      </c>
      <c r="CV78" s="36">
        <v>100.0</v>
      </c>
      <c r="CW78" s="36">
        <v>100.0</v>
      </c>
      <c r="CX78" s="36">
        <v>100.0</v>
      </c>
      <c r="CY78" s="36">
        <v>70.0</v>
      </c>
      <c r="CZ78" s="36">
        <v>100.0</v>
      </c>
      <c r="DA78" s="36">
        <v>100.0</v>
      </c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</row>
    <row r="79">
      <c r="A79">
        <v>10.0</v>
      </c>
      <c r="B79" s="36">
        <v>0.0</v>
      </c>
      <c r="C79" s="34" t="s">
        <v>221</v>
      </c>
      <c r="D79" s="33" t="s">
        <v>221</v>
      </c>
      <c r="E79" s="34" t="s">
        <v>221</v>
      </c>
      <c r="F79" s="34" t="s">
        <v>222</v>
      </c>
      <c r="G79" s="34" t="s">
        <v>221</v>
      </c>
      <c r="H79" s="34" t="s">
        <v>222</v>
      </c>
      <c r="I79" s="35">
        <v>1.0</v>
      </c>
      <c r="J79" s="34">
        <v>0.0</v>
      </c>
      <c r="K79" s="34">
        <v>0.0</v>
      </c>
      <c r="L79" s="34">
        <v>0.0</v>
      </c>
      <c r="M79" s="34">
        <v>0.0</v>
      </c>
      <c r="N79" s="34">
        <v>0.0</v>
      </c>
      <c r="O79" s="36">
        <v>1.0</v>
      </c>
      <c r="P79" s="36">
        <v>1.0</v>
      </c>
      <c r="Q79" s="36">
        <v>1.0</v>
      </c>
      <c r="R79" s="34">
        <v>0.0</v>
      </c>
      <c r="S79" s="34">
        <v>0.0</v>
      </c>
      <c r="T79" s="34">
        <v>0.0</v>
      </c>
      <c r="U79" s="34">
        <v>0.0</v>
      </c>
      <c r="V79" s="34">
        <v>0.0</v>
      </c>
      <c r="W79" s="34">
        <v>0.0</v>
      </c>
      <c r="X79" s="34">
        <v>0.0</v>
      </c>
      <c r="Y79" s="34">
        <v>0.0</v>
      </c>
      <c r="Z79" s="34">
        <v>0.0</v>
      </c>
      <c r="AA79" s="34">
        <v>0.0</v>
      </c>
      <c r="AB79" s="36">
        <v>1.0</v>
      </c>
      <c r="AC79" s="34">
        <v>0.0</v>
      </c>
      <c r="AD79" s="34">
        <v>0.0</v>
      </c>
      <c r="AE79" s="34">
        <v>0.0</v>
      </c>
      <c r="AF79" s="34">
        <v>0.0</v>
      </c>
      <c r="AG79" s="34">
        <v>0.0</v>
      </c>
      <c r="AH79" s="34">
        <v>0.0</v>
      </c>
      <c r="AI79" s="34">
        <v>0.0</v>
      </c>
      <c r="AJ79" s="33" t="s">
        <v>399</v>
      </c>
      <c r="AK79" s="36"/>
      <c r="AL79" s="36"/>
      <c r="AM79" s="36"/>
      <c r="AN79" s="36"/>
      <c r="AO79" s="36"/>
      <c r="AP79" s="36"/>
      <c r="AQ79" s="36" t="s">
        <v>235</v>
      </c>
      <c r="AR79" s="36"/>
      <c r="AS79" s="36" t="s">
        <v>259</v>
      </c>
      <c r="AT79" s="36"/>
      <c r="AU79" s="36">
        <v>36.0</v>
      </c>
      <c r="AV79" s="36">
        <v>1.0</v>
      </c>
      <c r="AW79" s="36" t="s">
        <v>244</v>
      </c>
      <c r="AX79" s="36"/>
      <c r="AY79" s="36" t="s">
        <v>247</v>
      </c>
      <c r="AZ79" s="36" t="s">
        <v>247</v>
      </c>
      <c r="BA79" s="36" t="s">
        <v>239</v>
      </c>
      <c r="BB79" s="36"/>
      <c r="BC79" s="36" t="s">
        <v>260</v>
      </c>
      <c r="BD79" s="36"/>
      <c r="BE79" s="36" t="s">
        <v>261</v>
      </c>
      <c r="BF79" s="36" t="s">
        <v>262</v>
      </c>
      <c r="BG79" s="36">
        <v>90.0</v>
      </c>
      <c r="BH79" s="36">
        <v>50.0</v>
      </c>
      <c r="BI79" s="36">
        <v>70.0</v>
      </c>
      <c r="BJ79" s="36">
        <v>90.0</v>
      </c>
      <c r="BK79" s="36">
        <v>90.0</v>
      </c>
      <c r="BL79" s="36">
        <v>80.0</v>
      </c>
      <c r="BM79" s="36">
        <v>40.0</v>
      </c>
      <c r="BN79" s="36">
        <v>60.0</v>
      </c>
      <c r="BO79" s="36">
        <v>60.0</v>
      </c>
      <c r="BP79" s="36">
        <v>80.0</v>
      </c>
      <c r="BQ79" s="36">
        <v>80.0</v>
      </c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 t="s">
        <v>263</v>
      </c>
      <c r="DC79" s="36"/>
      <c r="DD79" s="36" t="s">
        <v>240</v>
      </c>
      <c r="DE79" s="36"/>
      <c r="DF79" s="36" t="s">
        <v>261</v>
      </c>
      <c r="DG79" s="36" t="s">
        <v>262</v>
      </c>
      <c r="DH79" s="36">
        <v>100.0</v>
      </c>
      <c r="DI79" s="36">
        <v>70.0</v>
      </c>
      <c r="DJ79" s="36">
        <v>70.0</v>
      </c>
      <c r="DK79" s="36">
        <v>70.0</v>
      </c>
      <c r="DL79" s="36">
        <v>40.0</v>
      </c>
      <c r="DM79" s="36">
        <v>80.0</v>
      </c>
      <c r="DN79" s="36">
        <v>80.0</v>
      </c>
      <c r="DO79" s="36">
        <v>60.0</v>
      </c>
      <c r="DP79" s="36">
        <v>40.0</v>
      </c>
      <c r="DQ79" s="36">
        <v>80.0</v>
      </c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</row>
    <row r="80">
      <c r="A80">
        <v>19.0</v>
      </c>
      <c r="B80" s="36">
        <v>0.0</v>
      </c>
      <c r="C80" s="34" t="s">
        <v>221</v>
      </c>
      <c r="D80" s="33" t="s">
        <v>221</v>
      </c>
      <c r="E80" s="34" t="s">
        <v>222</v>
      </c>
      <c r="F80" s="34" t="s">
        <v>222</v>
      </c>
      <c r="G80" s="34" t="s">
        <v>222</v>
      </c>
      <c r="H80" s="34" t="s">
        <v>222</v>
      </c>
      <c r="I80" s="33">
        <v>0.0</v>
      </c>
      <c r="J80" s="34">
        <v>0.0</v>
      </c>
      <c r="K80" s="34">
        <v>0.0</v>
      </c>
      <c r="L80" s="34">
        <v>0.0</v>
      </c>
      <c r="M80" s="36">
        <v>1.0</v>
      </c>
      <c r="N80" s="34">
        <v>0.0</v>
      </c>
      <c r="O80" s="34">
        <v>0.0</v>
      </c>
      <c r="P80" s="34">
        <v>0.0</v>
      </c>
      <c r="Q80" s="34">
        <v>0.0</v>
      </c>
      <c r="R80" s="34">
        <v>0.0</v>
      </c>
      <c r="S80" s="34">
        <v>0.0</v>
      </c>
      <c r="T80" s="34">
        <v>0.0</v>
      </c>
      <c r="U80" s="34">
        <v>0.0</v>
      </c>
      <c r="V80" s="34">
        <v>0.0</v>
      </c>
      <c r="W80" s="34">
        <v>0.0</v>
      </c>
      <c r="X80" s="34">
        <v>0.0</v>
      </c>
      <c r="Y80" s="34">
        <v>0.0</v>
      </c>
      <c r="Z80" s="34">
        <v>0.0</v>
      </c>
      <c r="AA80" s="34">
        <v>0.0</v>
      </c>
      <c r="AB80" s="34">
        <v>0.0</v>
      </c>
      <c r="AC80" s="34">
        <v>0.0</v>
      </c>
      <c r="AD80" s="34">
        <v>0.0</v>
      </c>
      <c r="AE80" s="34">
        <v>0.0</v>
      </c>
      <c r="AF80" s="34">
        <v>0.0</v>
      </c>
      <c r="AG80" s="34">
        <v>0.0</v>
      </c>
      <c r="AH80" s="34">
        <v>0.0</v>
      </c>
      <c r="AI80" s="34">
        <v>0.0</v>
      </c>
      <c r="AJ80" s="35" t="s">
        <v>304</v>
      </c>
      <c r="AK80" s="36"/>
      <c r="AL80" s="36" t="s">
        <v>224</v>
      </c>
      <c r="AM80" s="36">
        <v>30.0</v>
      </c>
      <c r="AN80" s="36">
        <v>10.0</v>
      </c>
      <c r="AO80" s="36" t="s">
        <v>239</v>
      </c>
      <c r="AP80" s="36"/>
      <c r="AQ80" s="36" t="s">
        <v>235</v>
      </c>
      <c r="AR80" s="36"/>
      <c r="AS80" s="36" t="s">
        <v>259</v>
      </c>
      <c r="AT80" s="36"/>
      <c r="AU80" s="36">
        <v>30.0</v>
      </c>
      <c r="AV80" s="36">
        <v>1.0</v>
      </c>
      <c r="AW80" s="36" t="s">
        <v>316</v>
      </c>
      <c r="AX80" s="36"/>
      <c r="AY80" s="36" t="s">
        <v>247</v>
      </c>
      <c r="AZ80" s="36" t="s">
        <v>247</v>
      </c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 t="s">
        <v>239</v>
      </c>
      <c r="BS80" s="36"/>
      <c r="BT80" s="36" t="s">
        <v>293</v>
      </c>
      <c r="BU80" s="36"/>
      <c r="BV80" s="36" t="s">
        <v>255</v>
      </c>
      <c r="BW80" s="36" t="s">
        <v>262</v>
      </c>
      <c r="BX80" s="36">
        <v>85.0</v>
      </c>
      <c r="BY80" s="36">
        <v>50.0</v>
      </c>
      <c r="BZ80" s="36">
        <v>85.0</v>
      </c>
      <c r="CA80" s="36">
        <v>80.0</v>
      </c>
      <c r="CB80" s="36">
        <v>90.0</v>
      </c>
      <c r="CC80" s="36">
        <v>70.0</v>
      </c>
      <c r="CD80" s="36">
        <v>90.0</v>
      </c>
      <c r="CE80" s="36">
        <v>60.0</v>
      </c>
      <c r="CF80" s="36">
        <v>60.0</v>
      </c>
      <c r="CG80" s="36">
        <v>90.0</v>
      </c>
      <c r="CH80" s="36">
        <v>80.0</v>
      </c>
      <c r="CI80" s="36">
        <v>75.0</v>
      </c>
      <c r="CJ80" s="36">
        <v>80.0</v>
      </c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</row>
    <row r="81">
      <c r="A81">
        <v>25.0</v>
      </c>
      <c r="B81" s="36">
        <v>1.0</v>
      </c>
      <c r="C81" s="34" t="s">
        <v>221</v>
      </c>
      <c r="D81" s="33" t="s">
        <v>221</v>
      </c>
      <c r="E81" s="34" t="s">
        <v>221</v>
      </c>
      <c r="F81" s="34" t="s">
        <v>221</v>
      </c>
      <c r="G81" s="34" t="s">
        <v>222</v>
      </c>
      <c r="H81" s="34" t="s">
        <v>222</v>
      </c>
      <c r="I81" s="33">
        <v>0.0</v>
      </c>
      <c r="J81" s="34">
        <v>0.0</v>
      </c>
      <c r="K81" s="34">
        <v>0.0</v>
      </c>
      <c r="L81" s="34">
        <v>0.0</v>
      </c>
      <c r="M81" s="34">
        <v>0.0</v>
      </c>
      <c r="N81" s="34">
        <v>0.0</v>
      </c>
      <c r="O81" s="36">
        <v>1.0</v>
      </c>
      <c r="P81" s="36">
        <v>1.0</v>
      </c>
      <c r="Q81" s="36">
        <v>1.0</v>
      </c>
      <c r="R81" s="36">
        <v>1.0</v>
      </c>
      <c r="S81" s="34">
        <v>0.0</v>
      </c>
      <c r="T81" s="34">
        <v>0.0</v>
      </c>
      <c r="U81" s="34">
        <v>0.0</v>
      </c>
      <c r="V81" s="34">
        <v>0.0</v>
      </c>
      <c r="W81" s="34">
        <v>0.0</v>
      </c>
      <c r="X81" s="34">
        <v>0.0</v>
      </c>
      <c r="Y81" s="34">
        <v>0.0</v>
      </c>
      <c r="Z81" s="34">
        <v>0.0</v>
      </c>
      <c r="AA81" s="34">
        <v>0.0</v>
      </c>
      <c r="AB81" s="34">
        <v>0.0</v>
      </c>
      <c r="AC81" s="34">
        <v>0.0</v>
      </c>
      <c r="AD81" s="34">
        <v>0.0</v>
      </c>
      <c r="AE81" s="34">
        <v>0.0</v>
      </c>
      <c r="AF81" s="34">
        <v>0.0</v>
      </c>
      <c r="AG81" s="34">
        <v>0.0</v>
      </c>
      <c r="AH81" s="34">
        <v>0.0</v>
      </c>
      <c r="AI81" s="34">
        <v>0.0</v>
      </c>
      <c r="AJ81" s="35" t="s">
        <v>250</v>
      </c>
      <c r="AK81" s="36"/>
      <c r="AL81" s="36" t="s">
        <v>224</v>
      </c>
      <c r="AM81" s="36">
        <v>400.0</v>
      </c>
      <c r="AN81" s="36">
        <v>30.0</v>
      </c>
      <c r="AO81" s="36"/>
      <c r="AP81" s="36"/>
      <c r="AQ81" s="36" t="s">
        <v>227</v>
      </c>
      <c r="AR81" s="36"/>
      <c r="AS81" s="36" t="s">
        <v>259</v>
      </c>
      <c r="AT81" s="36"/>
      <c r="AU81" s="36">
        <v>28.0</v>
      </c>
      <c r="AV81" s="36">
        <v>4.0</v>
      </c>
      <c r="AW81" s="36" t="s">
        <v>244</v>
      </c>
      <c r="AX81" s="36"/>
      <c r="AY81" s="36" t="s">
        <v>246</v>
      </c>
      <c r="AZ81" s="36" t="s">
        <v>246</v>
      </c>
      <c r="BA81" s="36" t="s">
        <v>239</v>
      </c>
      <c r="BB81" s="36"/>
      <c r="BC81" s="36" t="s">
        <v>260</v>
      </c>
      <c r="BD81" s="36"/>
      <c r="BE81" s="36" t="s">
        <v>224</v>
      </c>
      <c r="BF81" s="36" t="s">
        <v>241</v>
      </c>
      <c r="BG81" s="36">
        <v>90.0</v>
      </c>
      <c r="BH81" s="36">
        <v>70.0</v>
      </c>
      <c r="BI81" s="36">
        <v>80.0</v>
      </c>
      <c r="BJ81" s="36">
        <v>90.0</v>
      </c>
      <c r="BK81" s="36">
        <v>100.0</v>
      </c>
      <c r="BL81" s="36">
        <v>100.0</v>
      </c>
      <c r="BM81" s="36">
        <v>70.0</v>
      </c>
      <c r="BN81" s="36">
        <v>50.0</v>
      </c>
      <c r="BO81" s="36">
        <v>80.0</v>
      </c>
      <c r="BP81" s="36">
        <v>30.0</v>
      </c>
      <c r="BQ81" s="36">
        <v>70.0</v>
      </c>
      <c r="BR81" s="36" t="s">
        <v>239</v>
      </c>
      <c r="BS81" s="36"/>
      <c r="BT81" s="36" t="s">
        <v>260</v>
      </c>
      <c r="BU81" s="36"/>
      <c r="BV81" s="36" t="s">
        <v>224</v>
      </c>
      <c r="BW81" s="36" t="s">
        <v>241</v>
      </c>
      <c r="BX81" s="36">
        <v>100.0</v>
      </c>
      <c r="BY81" s="36"/>
      <c r="BZ81" s="36">
        <v>100.0</v>
      </c>
      <c r="CA81" s="36">
        <v>90.0</v>
      </c>
      <c r="CB81" s="36">
        <v>100.0</v>
      </c>
      <c r="CC81" s="36">
        <v>100.0</v>
      </c>
      <c r="CD81" s="36">
        <v>100.0</v>
      </c>
      <c r="CE81" s="36">
        <v>90.0</v>
      </c>
      <c r="CF81" s="36">
        <v>50.0</v>
      </c>
      <c r="CG81" s="36">
        <v>90.0</v>
      </c>
      <c r="CH81" s="36">
        <v>70.0</v>
      </c>
      <c r="CI81" s="36">
        <v>50.0</v>
      </c>
      <c r="CJ81" s="36">
        <v>90.0</v>
      </c>
      <c r="CK81" s="36"/>
      <c r="CL81" s="36"/>
      <c r="CM81" s="36" t="s">
        <v>240</v>
      </c>
      <c r="CN81" s="36"/>
      <c r="CO81" s="36" t="s">
        <v>255</v>
      </c>
      <c r="CP81" s="36" t="s">
        <v>241</v>
      </c>
      <c r="CQ81" s="36">
        <v>100.0</v>
      </c>
      <c r="CR81" s="36">
        <v>80.0</v>
      </c>
      <c r="CS81" s="36">
        <v>90.0</v>
      </c>
      <c r="CT81" s="36">
        <v>90.0</v>
      </c>
      <c r="CU81" s="36">
        <v>90.0</v>
      </c>
      <c r="CV81" s="36">
        <v>100.0</v>
      </c>
      <c r="CW81" s="36">
        <v>90.0</v>
      </c>
      <c r="CX81" s="36">
        <v>80.0</v>
      </c>
      <c r="CY81" s="36">
        <v>70.0</v>
      </c>
      <c r="CZ81" s="36">
        <v>70.0</v>
      </c>
      <c r="DA81" s="36">
        <v>50.0</v>
      </c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</row>
    <row r="82">
      <c r="A82">
        <v>33.0</v>
      </c>
      <c r="B82" s="36">
        <v>0.0</v>
      </c>
      <c r="C82" s="34" t="s">
        <v>221</v>
      </c>
      <c r="D82" s="33" t="s">
        <v>221</v>
      </c>
      <c r="E82" s="34" t="s">
        <v>221</v>
      </c>
      <c r="F82" s="34" t="s">
        <v>221</v>
      </c>
      <c r="G82" s="34" t="s">
        <v>221</v>
      </c>
      <c r="H82" s="34" t="s">
        <v>221</v>
      </c>
      <c r="I82" s="35">
        <v>1.0</v>
      </c>
      <c r="J82" s="34">
        <v>0.0</v>
      </c>
      <c r="K82" s="34">
        <v>0.0</v>
      </c>
      <c r="L82" s="34">
        <v>0.0</v>
      </c>
      <c r="M82" s="34">
        <v>0.0</v>
      </c>
      <c r="N82" s="34">
        <v>0.0</v>
      </c>
      <c r="O82" s="36">
        <v>1.0</v>
      </c>
      <c r="P82" s="36">
        <v>1.0</v>
      </c>
      <c r="Q82" s="36">
        <v>1.0</v>
      </c>
      <c r="R82" s="34">
        <v>0.0</v>
      </c>
      <c r="S82" s="34">
        <v>0.0</v>
      </c>
      <c r="T82" s="34">
        <v>0.0</v>
      </c>
      <c r="U82" s="34">
        <v>0.0</v>
      </c>
      <c r="V82" s="34">
        <v>0.0</v>
      </c>
      <c r="W82" s="34">
        <v>0.0</v>
      </c>
      <c r="X82" s="34">
        <v>0.0</v>
      </c>
      <c r="Y82" s="36">
        <v>1.0</v>
      </c>
      <c r="Z82" s="34">
        <v>0.0</v>
      </c>
      <c r="AA82" s="34">
        <v>0.0</v>
      </c>
      <c r="AB82" s="36">
        <v>1.0</v>
      </c>
      <c r="AC82" s="34">
        <v>0.0</v>
      </c>
      <c r="AD82" s="34">
        <v>0.0</v>
      </c>
      <c r="AE82" s="34">
        <v>0.0</v>
      </c>
      <c r="AF82" s="34">
        <v>0.0</v>
      </c>
      <c r="AG82" s="34">
        <v>0.0</v>
      </c>
      <c r="AH82" s="34">
        <v>0.0</v>
      </c>
      <c r="AI82" s="36">
        <v>1.0</v>
      </c>
      <c r="AJ82" s="35" t="s">
        <v>232</v>
      </c>
      <c r="AK82" s="36"/>
      <c r="AL82" s="36" t="s">
        <v>233</v>
      </c>
      <c r="AM82" s="36">
        <v>12.0</v>
      </c>
      <c r="AN82" s="36">
        <v>12.0</v>
      </c>
      <c r="AO82" s="36" t="s">
        <v>225</v>
      </c>
      <c r="AP82" s="36" t="s">
        <v>282</v>
      </c>
      <c r="AQ82" s="36" t="s">
        <v>227</v>
      </c>
      <c r="AR82" s="36"/>
      <c r="AS82" s="36" t="s">
        <v>259</v>
      </c>
      <c r="AT82" s="36"/>
      <c r="AU82" s="36">
        <v>59.0</v>
      </c>
      <c r="AV82" s="36">
        <v>1.0</v>
      </c>
      <c r="AW82" s="36" t="s">
        <v>325</v>
      </c>
      <c r="AX82" s="36"/>
      <c r="AY82" s="36" t="s">
        <v>247</v>
      </c>
      <c r="AZ82" s="36" t="s">
        <v>247</v>
      </c>
      <c r="BA82" s="36"/>
      <c r="BB82" s="36"/>
      <c r="BC82" s="36"/>
      <c r="BD82" s="36"/>
      <c r="BE82" s="36" t="s">
        <v>224</v>
      </c>
      <c r="BF82" s="36" t="s">
        <v>280</v>
      </c>
      <c r="BG82" s="36">
        <v>95.0</v>
      </c>
      <c r="BH82" s="36">
        <v>90.0</v>
      </c>
      <c r="BI82" s="36">
        <v>95.0</v>
      </c>
      <c r="BJ82" s="36">
        <v>90.0</v>
      </c>
      <c r="BK82" s="36">
        <v>95.0</v>
      </c>
      <c r="BL82" s="36">
        <v>95.0</v>
      </c>
      <c r="BM82" s="36">
        <v>95.0</v>
      </c>
      <c r="BN82" s="36">
        <v>30.0</v>
      </c>
      <c r="BO82" s="36">
        <v>80.0</v>
      </c>
      <c r="BP82" s="36">
        <v>80.0</v>
      </c>
      <c r="BQ82" s="36">
        <v>80.0</v>
      </c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</row>
    <row r="83">
      <c r="A83">
        <v>45.0</v>
      </c>
      <c r="B83" s="36">
        <v>0.0</v>
      </c>
      <c r="C83" s="34" t="s">
        <v>221</v>
      </c>
      <c r="D83" s="33" t="s">
        <v>221</v>
      </c>
      <c r="E83" s="34" t="s">
        <v>221</v>
      </c>
      <c r="F83" s="34" t="s">
        <v>222</v>
      </c>
      <c r="G83" s="34" t="s">
        <v>221</v>
      </c>
      <c r="H83" s="34" t="s">
        <v>222</v>
      </c>
      <c r="I83" s="33">
        <v>0.0</v>
      </c>
      <c r="J83" s="34">
        <v>0.0</v>
      </c>
      <c r="K83" s="34">
        <v>0.0</v>
      </c>
      <c r="L83" s="34">
        <v>0.0</v>
      </c>
      <c r="M83" s="34">
        <v>0.0</v>
      </c>
      <c r="N83" s="36">
        <v>1.0</v>
      </c>
      <c r="O83" s="34">
        <v>0.0</v>
      </c>
      <c r="P83" s="34">
        <v>0.0</v>
      </c>
      <c r="Q83" s="36">
        <v>1.0</v>
      </c>
      <c r="R83" s="34">
        <v>0.0</v>
      </c>
      <c r="S83" s="34">
        <v>0.0</v>
      </c>
      <c r="T83" s="34">
        <v>0.0</v>
      </c>
      <c r="U83" s="34">
        <v>0.0</v>
      </c>
      <c r="V83" s="34">
        <v>0.0</v>
      </c>
      <c r="W83" s="34">
        <v>0.0</v>
      </c>
      <c r="X83" s="34">
        <v>0.0</v>
      </c>
      <c r="Y83" s="34">
        <v>0.0</v>
      </c>
      <c r="Z83" s="34">
        <v>0.0</v>
      </c>
      <c r="AA83" s="36">
        <v>1.0</v>
      </c>
      <c r="AB83" s="36">
        <v>1.0</v>
      </c>
      <c r="AC83" s="34">
        <v>0.0</v>
      </c>
      <c r="AD83" s="34">
        <v>0.0</v>
      </c>
      <c r="AE83" s="34">
        <v>0.0</v>
      </c>
      <c r="AF83" s="34">
        <v>0.0</v>
      </c>
      <c r="AG83" s="34">
        <v>0.0</v>
      </c>
      <c r="AH83" s="34">
        <v>0.0</v>
      </c>
      <c r="AI83" s="34">
        <v>0.0</v>
      </c>
      <c r="AJ83" s="35" t="s">
        <v>225</v>
      </c>
      <c r="AK83" s="36"/>
      <c r="AL83" s="36" t="s">
        <v>233</v>
      </c>
      <c r="AM83" s="36">
        <v>100.0</v>
      </c>
      <c r="AN83" s="36">
        <v>0.0</v>
      </c>
      <c r="AO83" s="36" t="s">
        <v>239</v>
      </c>
      <c r="AP83" s="36"/>
      <c r="AQ83" s="36" t="s">
        <v>227</v>
      </c>
      <c r="AR83" s="36"/>
      <c r="AS83" s="36" t="s">
        <v>259</v>
      </c>
      <c r="AT83" s="36"/>
      <c r="AU83" s="36">
        <v>37.0</v>
      </c>
      <c r="AV83" s="36">
        <v>3.0</v>
      </c>
      <c r="AW83" s="36" t="s">
        <v>332</v>
      </c>
      <c r="AX83" s="36"/>
      <c r="AY83" s="36" t="s">
        <v>238</v>
      </c>
      <c r="AZ83" s="36" t="s">
        <v>238</v>
      </c>
      <c r="BA83" s="36" t="s">
        <v>254</v>
      </c>
      <c r="BB83" s="36"/>
      <c r="BC83" s="36"/>
      <c r="BD83" s="36"/>
      <c r="BE83" s="36" t="s">
        <v>255</v>
      </c>
      <c r="BF83" s="36" t="s">
        <v>256</v>
      </c>
      <c r="BG83" s="36">
        <v>85.0</v>
      </c>
      <c r="BH83" s="36">
        <v>50.0</v>
      </c>
      <c r="BI83" s="36">
        <v>85.0</v>
      </c>
      <c r="BJ83" s="36">
        <v>80.0</v>
      </c>
      <c r="BK83" s="36">
        <v>75.0</v>
      </c>
      <c r="BL83" s="36">
        <v>100.0</v>
      </c>
      <c r="BM83" s="36">
        <v>40.0</v>
      </c>
      <c r="BN83" s="36">
        <v>80.0</v>
      </c>
      <c r="BO83" s="36">
        <v>20.0</v>
      </c>
      <c r="BP83" s="36">
        <v>85.0</v>
      </c>
      <c r="BQ83" s="36">
        <v>85.0</v>
      </c>
      <c r="BR83" s="36"/>
      <c r="BS83" s="36"/>
      <c r="BT83" s="36"/>
      <c r="BU83" s="36"/>
      <c r="BV83" s="36" t="s">
        <v>255</v>
      </c>
      <c r="BW83" s="36" t="s">
        <v>280</v>
      </c>
      <c r="BX83" s="36">
        <v>80.0</v>
      </c>
      <c r="BY83" s="36">
        <v>50.0</v>
      </c>
      <c r="BZ83" s="36">
        <v>90.0</v>
      </c>
      <c r="CA83" s="36">
        <v>75.0</v>
      </c>
      <c r="CB83" s="36">
        <v>100.0</v>
      </c>
      <c r="CC83" s="36">
        <v>100.0</v>
      </c>
      <c r="CD83" s="36">
        <v>40.0</v>
      </c>
      <c r="CE83" s="36">
        <v>60.0</v>
      </c>
      <c r="CF83" s="36">
        <v>30.0</v>
      </c>
      <c r="CG83" s="36">
        <v>70.0</v>
      </c>
      <c r="CH83" s="36">
        <v>30.0</v>
      </c>
      <c r="CI83" s="36">
        <v>60.0</v>
      </c>
      <c r="CJ83" s="36">
        <v>90.0</v>
      </c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 t="s">
        <v>261</v>
      </c>
      <c r="DG83" s="36" t="s">
        <v>286</v>
      </c>
      <c r="DH83" s="36">
        <v>100.0</v>
      </c>
      <c r="DI83" s="36">
        <v>50.0</v>
      </c>
      <c r="DJ83" s="36">
        <v>75.0</v>
      </c>
      <c r="DK83" s="36">
        <v>75.0</v>
      </c>
      <c r="DL83" s="36">
        <v>60.0</v>
      </c>
      <c r="DM83" s="36">
        <v>50.0</v>
      </c>
      <c r="DN83" s="36">
        <v>60.0</v>
      </c>
      <c r="DO83" s="36">
        <v>20.0</v>
      </c>
      <c r="DP83" s="36">
        <v>60.0</v>
      </c>
      <c r="DQ83" s="36">
        <v>80.0</v>
      </c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</row>
    <row r="84">
      <c r="A84">
        <v>63.0</v>
      </c>
      <c r="B84" s="36">
        <v>0.0</v>
      </c>
      <c r="C84" s="34" t="s">
        <v>221</v>
      </c>
      <c r="D84" s="33" t="s">
        <v>221</v>
      </c>
      <c r="E84" s="34" t="s">
        <v>221</v>
      </c>
      <c r="F84" s="34" t="s">
        <v>221</v>
      </c>
      <c r="G84" s="34" t="s">
        <v>221</v>
      </c>
      <c r="H84" s="34" t="s">
        <v>222</v>
      </c>
      <c r="I84" s="35">
        <v>1.0</v>
      </c>
      <c r="J84" s="34">
        <v>0.0</v>
      </c>
      <c r="K84" s="34">
        <v>0.0</v>
      </c>
      <c r="L84" s="34">
        <v>0.0</v>
      </c>
      <c r="M84" s="34">
        <v>0.0</v>
      </c>
      <c r="N84" s="34">
        <v>0.0</v>
      </c>
      <c r="O84" s="34">
        <v>0.0</v>
      </c>
      <c r="P84" s="36">
        <v>1.0</v>
      </c>
      <c r="Q84" s="36">
        <v>1.0</v>
      </c>
      <c r="R84" s="34">
        <v>0.0</v>
      </c>
      <c r="S84" s="34">
        <v>0.0</v>
      </c>
      <c r="T84" s="34">
        <v>0.0</v>
      </c>
      <c r="U84" s="34">
        <v>0.0</v>
      </c>
      <c r="V84" s="36">
        <v>1.0</v>
      </c>
      <c r="W84" s="34">
        <v>0.0</v>
      </c>
      <c r="X84" s="34">
        <v>0.0</v>
      </c>
      <c r="Y84" s="34">
        <v>0.0</v>
      </c>
      <c r="Z84" s="34">
        <v>0.0</v>
      </c>
      <c r="AA84" s="36">
        <v>1.0</v>
      </c>
      <c r="AB84" s="36">
        <v>1.0</v>
      </c>
      <c r="AC84" s="34">
        <v>0.0</v>
      </c>
      <c r="AD84" s="34">
        <v>0.0</v>
      </c>
      <c r="AE84" s="34">
        <v>0.0</v>
      </c>
      <c r="AF84" s="34">
        <v>0.0</v>
      </c>
      <c r="AG84" s="34">
        <v>0.0</v>
      </c>
      <c r="AH84" s="34">
        <v>0.0</v>
      </c>
      <c r="AI84" s="34">
        <v>0.0</v>
      </c>
      <c r="AJ84" s="35" t="s">
        <v>250</v>
      </c>
      <c r="AK84" s="36"/>
      <c r="AL84" s="36" t="s">
        <v>248</v>
      </c>
      <c r="AM84" s="36">
        <v>0.0</v>
      </c>
      <c r="AN84" s="36">
        <v>0.0</v>
      </c>
      <c r="AO84" s="36" t="s">
        <v>239</v>
      </c>
      <c r="AP84" s="36"/>
      <c r="AQ84" s="36" t="s">
        <v>227</v>
      </c>
      <c r="AR84" s="36"/>
      <c r="AS84" s="36" t="s">
        <v>259</v>
      </c>
      <c r="AT84" s="36"/>
      <c r="AU84" s="36">
        <v>29.0</v>
      </c>
      <c r="AV84" s="36">
        <v>6.0</v>
      </c>
      <c r="AW84" s="36" t="s">
        <v>344</v>
      </c>
      <c r="AX84" s="36"/>
      <c r="AY84" s="36" t="s">
        <v>277</v>
      </c>
      <c r="AZ84" s="36" t="s">
        <v>277</v>
      </c>
      <c r="BA84" s="36" t="s">
        <v>263</v>
      </c>
      <c r="BB84" s="36"/>
      <c r="BC84" s="36" t="s">
        <v>240</v>
      </c>
      <c r="BD84" s="36"/>
      <c r="BE84" s="36" t="s">
        <v>255</v>
      </c>
      <c r="BF84" s="36" t="s">
        <v>256</v>
      </c>
      <c r="BG84" s="36">
        <v>70.0</v>
      </c>
      <c r="BH84" s="36">
        <v>60.0</v>
      </c>
      <c r="BI84" s="36">
        <v>80.0</v>
      </c>
      <c r="BJ84" s="36">
        <v>90.0</v>
      </c>
      <c r="BK84" s="36">
        <v>100.0</v>
      </c>
      <c r="BL84" s="36">
        <v>100.0</v>
      </c>
      <c r="BM84" s="36">
        <v>0.0</v>
      </c>
      <c r="BN84" s="36">
        <v>50.0</v>
      </c>
      <c r="BO84" s="36">
        <v>100.0</v>
      </c>
      <c r="BP84" s="36">
        <v>100.0</v>
      </c>
      <c r="BQ84" s="36">
        <v>100.0</v>
      </c>
      <c r="BR84" s="36"/>
      <c r="BS84" s="36"/>
      <c r="BT84" s="36"/>
      <c r="BU84" s="36"/>
      <c r="BV84" s="36" t="s">
        <v>261</v>
      </c>
      <c r="BW84" s="36" t="s">
        <v>286</v>
      </c>
      <c r="BX84" s="36">
        <v>80.0</v>
      </c>
      <c r="BY84" s="36">
        <v>90.0</v>
      </c>
      <c r="BZ84" s="36">
        <v>100.0</v>
      </c>
      <c r="CA84" s="36">
        <v>100.0</v>
      </c>
      <c r="CB84" s="36">
        <v>100.0</v>
      </c>
      <c r="CC84" s="36">
        <v>50.0</v>
      </c>
      <c r="CD84" s="36">
        <v>100.0</v>
      </c>
      <c r="CE84" s="36">
        <v>40.0</v>
      </c>
      <c r="CF84" s="36">
        <v>50.0</v>
      </c>
      <c r="CG84" s="36">
        <v>100.0</v>
      </c>
      <c r="CH84" s="36">
        <v>100.0</v>
      </c>
      <c r="CI84" s="36">
        <v>100.0</v>
      </c>
      <c r="CJ84" s="36">
        <v>100.0</v>
      </c>
      <c r="CK84" s="36" t="s">
        <v>239</v>
      </c>
      <c r="CL84" s="36"/>
      <c r="CM84" s="36" t="s">
        <v>240</v>
      </c>
      <c r="CN84" s="36"/>
      <c r="CO84" s="36" t="s">
        <v>255</v>
      </c>
      <c r="CP84" s="36" t="s">
        <v>256</v>
      </c>
      <c r="CQ84" s="36">
        <v>30.0</v>
      </c>
      <c r="CR84" s="36">
        <v>20.0</v>
      </c>
      <c r="CS84" s="36">
        <v>50.0</v>
      </c>
      <c r="CT84" s="36">
        <v>50.0</v>
      </c>
      <c r="CU84" s="36">
        <v>50.0</v>
      </c>
      <c r="CV84" s="36">
        <v>0.0</v>
      </c>
      <c r="CW84" s="36">
        <v>50.0</v>
      </c>
      <c r="CX84" s="36">
        <v>70.0</v>
      </c>
      <c r="CY84" s="36">
        <v>0.0</v>
      </c>
      <c r="CZ84" s="36">
        <v>70.0</v>
      </c>
      <c r="DA84" s="36">
        <v>50.0</v>
      </c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</row>
    <row r="85">
      <c r="A85">
        <v>31.0</v>
      </c>
      <c r="B85" s="36">
        <v>0.0</v>
      </c>
      <c r="C85" s="34" t="s">
        <v>221</v>
      </c>
      <c r="D85" s="33" t="s">
        <v>221</v>
      </c>
      <c r="E85" s="34" t="s">
        <v>222</v>
      </c>
      <c r="F85" s="34" t="s">
        <v>222</v>
      </c>
      <c r="G85" s="34" t="s">
        <v>222</v>
      </c>
      <c r="H85" s="34" t="s">
        <v>222</v>
      </c>
      <c r="I85" s="33">
        <v>0.0</v>
      </c>
      <c r="J85" s="34">
        <v>0.0</v>
      </c>
      <c r="K85" s="34">
        <v>0.0</v>
      </c>
      <c r="L85" s="34">
        <v>0.0</v>
      </c>
      <c r="M85" s="34">
        <v>0.0</v>
      </c>
      <c r="N85" s="36">
        <v>1.0</v>
      </c>
      <c r="O85" s="34">
        <v>0.0</v>
      </c>
      <c r="P85" s="34">
        <v>0.0</v>
      </c>
      <c r="Q85" s="34">
        <v>0.0</v>
      </c>
      <c r="R85" s="34">
        <v>0.0</v>
      </c>
      <c r="S85" s="34">
        <v>0.0</v>
      </c>
      <c r="T85" s="34">
        <v>0.0</v>
      </c>
      <c r="U85" s="34">
        <v>0.0</v>
      </c>
      <c r="V85" s="34">
        <v>0.0</v>
      </c>
      <c r="W85" s="34">
        <v>0.0</v>
      </c>
      <c r="X85" s="34">
        <v>0.0</v>
      </c>
      <c r="Y85" s="34">
        <v>0.0</v>
      </c>
      <c r="Z85" s="34">
        <v>0.0</v>
      </c>
      <c r="AA85" s="34">
        <v>0.0</v>
      </c>
      <c r="AB85" s="34">
        <v>0.0</v>
      </c>
      <c r="AC85" s="34">
        <v>0.0</v>
      </c>
      <c r="AD85" s="34">
        <v>0.0</v>
      </c>
      <c r="AE85" s="34">
        <v>0.0</v>
      </c>
      <c r="AF85" s="34">
        <v>0.0</v>
      </c>
      <c r="AG85" s="34">
        <v>0.0</v>
      </c>
      <c r="AH85" s="34">
        <v>0.0</v>
      </c>
      <c r="AI85" s="34">
        <v>0.0</v>
      </c>
      <c r="AJ85" s="35" t="s">
        <v>225</v>
      </c>
      <c r="AK85" s="36" t="s">
        <v>322</v>
      </c>
      <c r="AL85" s="36" t="s">
        <v>224</v>
      </c>
      <c r="AM85" s="36">
        <v>25.0</v>
      </c>
      <c r="AN85" s="36">
        <v>10.0</v>
      </c>
      <c r="AO85" s="36" t="s">
        <v>239</v>
      </c>
      <c r="AP85" s="36"/>
      <c r="AQ85" s="36" t="s">
        <v>227</v>
      </c>
      <c r="AR85" s="36"/>
      <c r="AS85" s="36" t="s">
        <v>323</v>
      </c>
      <c r="AT85" s="36"/>
      <c r="AU85" s="36">
        <v>30.0</v>
      </c>
      <c r="AV85" s="36">
        <v>1.0</v>
      </c>
      <c r="AW85" s="36" t="s">
        <v>225</v>
      </c>
      <c r="AX85" s="36"/>
      <c r="AY85" s="36" t="s">
        <v>230</v>
      </c>
      <c r="AZ85" s="36" t="s">
        <v>230</v>
      </c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 t="s">
        <v>239</v>
      </c>
      <c r="BS85" s="36"/>
      <c r="BT85" s="36" t="s">
        <v>260</v>
      </c>
      <c r="BU85" s="36"/>
      <c r="BV85" s="36" t="s">
        <v>224</v>
      </c>
      <c r="BW85" s="36" t="s">
        <v>241</v>
      </c>
      <c r="BX85" s="36">
        <v>90.0</v>
      </c>
      <c r="BY85" s="36">
        <v>70.0</v>
      </c>
      <c r="BZ85" s="36">
        <v>90.0</v>
      </c>
      <c r="CA85" s="36">
        <v>90.0</v>
      </c>
      <c r="CB85" s="36">
        <v>100.0</v>
      </c>
      <c r="CC85" s="36">
        <v>100.0</v>
      </c>
      <c r="CD85" s="36">
        <v>100.0</v>
      </c>
      <c r="CE85" s="36">
        <v>90.0</v>
      </c>
      <c r="CF85" s="36">
        <v>100.0</v>
      </c>
      <c r="CG85" s="36">
        <v>100.0</v>
      </c>
      <c r="CH85" s="36">
        <v>50.0</v>
      </c>
      <c r="CI85" s="36">
        <v>100.0</v>
      </c>
      <c r="CJ85" s="36">
        <v>100.0</v>
      </c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</row>
    <row r="86">
      <c r="A86">
        <v>30.0</v>
      </c>
      <c r="B86" s="36">
        <v>0.0</v>
      </c>
      <c r="C86" s="34" t="s">
        <v>221</v>
      </c>
      <c r="D86" s="34" t="s">
        <v>222</v>
      </c>
      <c r="E86" s="34" t="s">
        <v>221</v>
      </c>
      <c r="F86" s="34" t="s">
        <v>222</v>
      </c>
      <c r="G86" s="34" t="s">
        <v>222</v>
      </c>
      <c r="H86" s="34" t="s">
        <v>222</v>
      </c>
      <c r="I86" s="34">
        <v>0.0</v>
      </c>
      <c r="J86" s="34">
        <v>0.0</v>
      </c>
      <c r="K86" s="34">
        <v>0.0</v>
      </c>
      <c r="L86" s="34">
        <v>0.0</v>
      </c>
      <c r="M86" s="34">
        <v>0.0</v>
      </c>
      <c r="N86" s="34">
        <v>0.0</v>
      </c>
      <c r="O86" s="34">
        <v>0.0</v>
      </c>
      <c r="P86" s="36">
        <v>1.0</v>
      </c>
      <c r="Q86" s="34">
        <v>0.0</v>
      </c>
      <c r="R86" s="34">
        <v>0.0</v>
      </c>
      <c r="S86" s="34">
        <v>0.0</v>
      </c>
      <c r="T86" s="34">
        <v>0.0</v>
      </c>
      <c r="U86" s="34">
        <v>0.0</v>
      </c>
      <c r="V86" s="34">
        <v>0.0</v>
      </c>
      <c r="W86" s="34">
        <v>0.0</v>
      </c>
      <c r="X86" s="34">
        <v>0.0</v>
      </c>
      <c r="Y86" s="34">
        <v>0.0</v>
      </c>
      <c r="Z86" s="34">
        <v>0.0</v>
      </c>
      <c r="AA86" s="34">
        <v>0.0</v>
      </c>
      <c r="AB86" s="34">
        <v>0.0</v>
      </c>
      <c r="AC86" s="34">
        <v>0.0</v>
      </c>
      <c r="AD86" s="34">
        <v>0.0</v>
      </c>
      <c r="AE86" s="34">
        <v>0.0</v>
      </c>
      <c r="AF86" s="34">
        <v>0.0</v>
      </c>
      <c r="AG86" s="34">
        <v>0.0</v>
      </c>
      <c r="AH86" s="34">
        <v>0.0</v>
      </c>
      <c r="AI86" s="34">
        <v>0.0</v>
      </c>
      <c r="AJ86" s="36" t="s">
        <v>232</v>
      </c>
      <c r="AK86" s="36"/>
      <c r="AL86" s="36" t="s">
        <v>233</v>
      </c>
      <c r="AM86" s="36">
        <v>30.0</v>
      </c>
      <c r="AN86" s="36">
        <v>10.0</v>
      </c>
      <c r="AO86" s="36" t="s">
        <v>239</v>
      </c>
      <c r="AP86" s="36"/>
      <c r="AQ86" s="36" t="s">
        <v>235</v>
      </c>
      <c r="AR86" s="36"/>
      <c r="AS86" s="36"/>
      <c r="AT86" s="36"/>
      <c r="AU86" s="36"/>
      <c r="AV86" s="36"/>
      <c r="AW86" s="36"/>
      <c r="AX86" s="36"/>
      <c r="AY86" s="36"/>
      <c r="AZ86" s="36"/>
      <c r="BA86" s="36" t="s">
        <v>239</v>
      </c>
      <c r="BB86" s="36"/>
      <c r="BC86" s="36" t="s">
        <v>260</v>
      </c>
      <c r="BD86" s="36"/>
      <c r="BE86" s="36" t="s">
        <v>261</v>
      </c>
      <c r="BF86" s="36" t="s">
        <v>280</v>
      </c>
      <c r="BG86" s="36">
        <v>70.0</v>
      </c>
      <c r="BH86" s="36">
        <v>60.0</v>
      </c>
      <c r="BI86" s="36">
        <v>75.0</v>
      </c>
      <c r="BJ86" s="36">
        <v>70.0</v>
      </c>
      <c r="BK86" s="36">
        <v>70.0</v>
      </c>
      <c r="BL86" s="36">
        <v>60.0</v>
      </c>
      <c r="BM86" s="36">
        <v>80.0</v>
      </c>
      <c r="BN86" s="36">
        <v>50.0</v>
      </c>
      <c r="BO86" s="36">
        <v>60.0</v>
      </c>
      <c r="BP86" s="36">
        <v>60.0</v>
      </c>
      <c r="BQ86" s="36">
        <v>65.0</v>
      </c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</row>
    <row r="87">
      <c r="A87">
        <v>32.0</v>
      </c>
      <c r="B87" s="36">
        <v>0.0</v>
      </c>
      <c r="C87" s="34" t="s">
        <v>221</v>
      </c>
      <c r="D87" s="34" t="s">
        <v>221</v>
      </c>
      <c r="E87" s="34" t="s">
        <v>221</v>
      </c>
      <c r="F87" s="34" t="s">
        <v>222</v>
      </c>
      <c r="G87" s="34" t="s">
        <v>222</v>
      </c>
      <c r="H87" s="34" t="s">
        <v>222</v>
      </c>
      <c r="I87" s="34">
        <v>0.0</v>
      </c>
      <c r="J87" s="36">
        <v>1.0</v>
      </c>
      <c r="K87" s="34">
        <v>0.0</v>
      </c>
      <c r="L87" s="34">
        <v>0.0</v>
      </c>
      <c r="M87" s="34">
        <v>0.0</v>
      </c>
      <c r="N87" s="34">
        <v>0.0</v>
      </c>
      <c r="O87" s="36">
        <v>1.0</v>
      </c>
      <c r="P87" s="34">
        <v>0.0</v>
      </c>
      <c r="Q87" s="34">
        <v>0.0</v>
      </c>
      <c r="R87" s="34">
        <v>0.0</v>
      </c>
      <c r="S87" s="34">
        <v>0.0</v>
      </c>
      <c r="T87" s="34">
        <v>0.0</v>
      </c>
      <c r="U87" s="34">
        <v>0.0</v>
      </c>
      <c r="V87" s="34">
        <v>0.0</v>
      </c>
      <c r="W87" s="34">
        <v>0.0</v>
      </c>
      <c r="X87" s="34">
        <v>0.0</v>
      </c>
      <c r="Y87" s="34">
        <v>0.0</v>
      </c>
      <c r="Z87" s="34">
        <v>0.0</v>
      </c>
      <c r="AA87" s="34">
        <v>0.0</v>
      </c>
      <c r="AB87" s="34">
        <v>0.0</v>
      </c>
      <c r="AC87" s="34">
        <v>0.0</v>
      </c>
      <c r="AD87" s="34">
        <v>0.0</v>
      </c>
      <c r="AE87" s="34">
        <v>0.0</v>
      </c>
      <c r="AF87" s="34">
        <v>0.0</v>
      </c>
      <c r="AG87" s="34">
        <v>0.0</v>
      </c>
      <c r="AH87" s="34">
        <v>0.0</v>
      </c>
      <c r="AI87" s="34">
        <v>0.0</v>
      </c>
      <c r="AJ87" s="36" t="s">
        <v>324</v>
      </c>
      <c r="AK87" s="36"/>
      <c r="AL87" s="36" t="s">
        <v>233</v>
      </c>
      <c r="AM87" s="36">
        <v>10.0</v>
      </c>
      <c r="AN87" s="36">
        <v>5.0</v>
      </c>
      <c r="AO87" s="36" t="s">
        <v>239</v>
      </c>
      <c r="AP87" s="36"/>
      <c r="AQ87" s="36" t="s">
        <v>227</v>
      </c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 t="s">
        <v>239</v>
      </c>
      <c r="BS87" s="36"/>
      <c r="BT87" s="36" t="s">
        <v>260</v>
      </c>
      <c r="BU87" s="36"/>
      <c r="BV87" s="36" t="s">
        <v>265</v>
      </c>
      <c r="BW87" s="36" t="s">
        <v>256</v>
      </c>
      <c r="BX87" s="36">
        <v>100.0</v>
      </c>
      <c r="BY87" s="36">
        <v>80.0</v>
      </c>
      <c r="BZ87" s="36">
        <v>100.0</v>
      </c>
      <c r="CA87" s="36">
        <v>100.0</v>
      </c>
      <c r="CB87" s="36">
        <v>100.0</v>
      </c>
      <c r="CC87" s="36">
        <v>100.0</v>
      </c>
      <c r="CD87" s="36">
        <v>100.0</v>
      </c>
      <c r="CE87" s="36">
        <v>80.0</v>
      </c>
      <c r="CF87" s="36">
        <v>100.0</v>
      </c>
      <c r="CG87" s="36">
        <v>80.0</v>
      </c>
      <c r="CH87" s="36">
        <v>100.0</v>
      </c>
      <c r="CI87" s="36">
        <v>90.0</v>
      </c>
      <c r="CJ87" s="36">
        <v>100.0</v>
      </c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</row>
    <row r="88">
      <c r="A88">
        <v>68.0</v>
      </c>
      <c r="B88" s="36">
        <v>0.0</v>
      </c>
      <c r="C88" s="34" t="s">
        <v>221</v>
      </c>
      <c r="D88" s="34" t="s">
        <v>222</v>
      </c>
      <c r="E88" s="34" t="s">
        <v>221</v>
      </c>
      <c r="F88" s="34" t="s">
        <v>222</v>
      </c>
      <c r="G88" s="34" t="s">
        <v>222</v>
      </c>
      <c r="H88" s="34" t="s">
        <v>222</v>
      </c>
      <c r="I88" s="34">
        <v>0.0</v>
      </c>
      <c r="J88" s="34">
        <v>0.0</v>
      </c>
      <c r="K88" s="34">
        <v>0.0</v>
      </c>
      <c r="L88" s="34">
        <v>0.0</v>
      </c>
      <c r="M88" s="34">
        <v>0.0</v>
      </c>
      <c r="N88" s="34">
        <v>0.0</v>
      </c>
      <c r="O88" s="34">
        <v>0.0</v>
      </c>
      <c r="P88" s="34">
        <v>0.0</v>
      </c>
      <c r="Q88" s="36">
        <v>1.0</v>
      </c>
      <c r="R88" s="34">
        <v>0.0</v>
      </c>
      <c r="S88" s="34">
        <v>0.0</v>
      </c>
      <c r="T88" s="34">
        <v>0.0</v>
      </c>
      <c r="U88" s="34">
        <v>0.0</v>
      </c>
      <c r="V88" s="34">
        <v>0.0</v>
      </c>
      <c r="W88" s="34">
        <v>0.0</v>
      </c>
      <c r="X88" s="34">
        <v>0.0</v>
      </c>
      <c r="Y88" s="34">
        <v>0.0</v>
      </c>
      <c r="Z88" s="34">
        <v>0.0</v>
      </c>
      <c r="AA88" s="34">
        <v>0.0</v>
      </c>
      <c r="AB88" s="34">
        <v>0.0</v>
      </c>
      <c r="AC88" s="34">
        <v>0.0</v>
      </c>
      <c r="AD88" s="34">
        <v>0.0</v>
      </c>
      <c r="AE88" s="34">
        <v>0.0</v>
      </c>
      <c r="AF88" s="34">
        <v>0.0</v>
      </c>
      <c r="AG88" s="34">
        <v>0.0</v>
      </c>
      <c r="AH88" s="34">
        <v>0.0</v>
      </c>
      <c r="AI88" s="34">
        <v>0.0</v>
      </c>
      <c r="AJ88" s="36" t="s">
        <v>250</v>
      </c>
      <c r="AK88" s="36"/>
      <c r="AL88" s="36" t="s">
        <v>251</v>
      </c>
      <c r="AM88" s="36">
        <v>20.0</v>
      </c>
      <c r="AN88" s="36">
        <v>0.0</v>
      </c>
      <c r="AO88" s="36" t="s">
        <v>234</v>
      </c>
      <c r="AP88" s="36"/>
      <c r="AQ88" s="36" t="s">
        <v>235</v>
      </c>
      <c r="AR88" s="36"/>
      <c r="AS88" s="36"/>
      <c r="AT88" s="36"/>
      <c r="AU88" s="36">
        <v>62.0</v>
      </c>
      <c r="AV88" s="36">
        <v>10.0</v>
      </c>
      <c r="AW88" s="36" t="s">
        <v>237</v>
      </c>
      <c r="AX88" s="36"/>
      <c r="AY88" s="36" t="s">
        <v>247</v>
      </c>
      <c r="AZ88" s="36" t="s">
        <v>246</v>
      </c>
      <c r="BA88" s="36" t="s">
        <v>336</v>
      </c>
      <c r="BB88" s="36"/>
      <c r="BC88" s="36" t="s">
        <v>285</v>
      </c>
      <c r="BD88" s="36"/>
      <c r="BE88" s="36" t="s">
        <v>255</v>
      </c>
      <c r="BF88" s="36" t="s">
        <v>256</v>
      </c>
      <c r="BG88" s="36">
        <v>30.0</v>
      </c>
      <c r="BH88" s="36">
        <v>30.0</v>
      </c>
      <c r="BI88" s="36">
        <v>50.0</v>
      </c>
      <c r="BJ88" s="36">
        <v>30.0</v>
      </c>
      <c r="BK88" s="36">
        <v>30.0</v>
      </c>
      <c r="BL88" s="36">
        <v>30.0</v>
      </c>
      <c r="BM88" s="36">
        <v>50.0</v>
      </c>
      <c r="BN88" s="36">
        <v>20.0</v>
      </c>
      <c r="BO88" s="36">
        <v>30.0</v>
      </c>
      <c r="BP88" s="36">
        <v>50.0</v>
      </c>
      <c r="BQ88" s="36">
        <v>40.0</v>
      </c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</row>
    <row r="89">
      <c r="A89">
        <v>88.0</v>
      </c>
      <c r="B89" s="36">
        <v>0.0</v>
      </c>
      <c r="C89" s="34" t="s">
        <v>221</v>
      </c>
      <c r="D89" s="34" t="s">
        <v>221</v>
      </c>
      <c r="E89" s="34" t="s">
        <v>221</v>
      </c>
      <c r="F89" s="34" t="s">
        <v>222</v>
      </c>
      <c r="G89" s="34" t="s">
        <v>221</v>
      </c>
      <c r="H89" s="34" t="s">
        <v>222</v>
      </c>
      <c r="I89" s="34">
        <v>0.0</v>
      </c>
      <c r="J89" s="34">
        <v>0.0</v>
      </c>
      <c r="K89" s="34">
        <v>0.0</v>
      </c>
      <c r="L89" s="34">
        <v>0.0</v>
      </c>
      <c r="M89" s="34">
        <v>0.0</v>
      </c>
      <c r="N89" s="34">
        <v>0.0</v>
      </c>
      <c r="O89" s="36">
        <v>1.0</v>
      </c>
      <c r="P89" s="36">
        <v>1.0</v>
      </c>
      <c r="Q89" s="36">
        <v>1.0</v>
      </c>
      <c r="R89" s="34">
        <v>0.0</v>
      </c>
      <c r="S89" s="34">
        <v>0.0</v>
      </c>
      <c r="T89" s="34">
        <v>0.0</v>
      </c>
      <c r="U89" s="34">
        <v>0.0</v>
      </c>
      <c r="V89" s="34">
        <v>0.0</v>
      </c>
      <c r="W89" s="34">
        <v>0.0</v>
      </c>
      <c r="X89" s="34">
        <v>0.0</v>
      </c>
      <c r="Y89" s="34">
        <v>0.0</v>
      </c>
      <c r="Z89" s="34">
        <v>0.0</v>
      </c>
      <c r="AA89" s="36">
        <v>1.0</v>
      </c>
      <c r="AB89" s="36">
        <v>1.0</v>
      </c>
      <c r="AC89" s="34">
        <v>0.0</v>
      </c>
      <c r="AD89" s="34">
        <v>0.0</v>
      </c>
      <c r="AE89" s="34">
        <v>0.0</v>
      </c>
      <c r="AF89" s="34">
        <v>0.0</v>
      </c>
      <c r="AG89" s="34">
        <v>0.0</v>
      </c>
      <c r="AH89" s="34">
        <v>0.0</v>
      </c>
      <c r="AI89" s="34">
        <v>0.0</v>
      </c>
      <c r="AJ89" s="34" t="s">
        <v>399</v>
      </c>
      <c r="AK89" s="36"/>
      <c r="AL89" s="36"/>
      <c r="AM89" s="36"/>
      <c r="AN89" s="36"/>
      <c r="AO89" s="36"/>
      <c r="AP89" s="36"/>
      <c r="AQ89" s="36" t="s">
        <v>235</v>
      </c>
      <c r="AR89" s="36"/>
      <c r="AS89" s="36"/>
      <c r="AT89" s="36"/>
      <c r="AU89" s="36"/>
      <c r="AV89" s="36"/>
      <c r="AW89" s="36"/>
      <c r="AX89" s="36"/>
      <c r="AY89" s="36"/>
      <c r="AZ89" s="36"/>
      <c r="BA89" s="36" t="s">
        <v>239</v>
      </c>
      <c r="BB89" s="36"/>
      <c r="BC89" s="36"/>
      <c r="BD89" s="36"/>
      <c r="BE89" s="36" t="s">
        <v>265</v>
      </c>
      <c r="BF89" s="36" t="s">
        <v>256</v>
      </c>
      <c r="BG89" s="36">
        <v>60.0</v>
      </c>
      <c r="BH89" s="36">
        <v>60.0</v>
      </c>
      <c r="BI89" s="36">
        <v>60.0</v>
      </c>
      <c r="BJ89" s="36">
        <v>60.0</v>
      </c>
      <c r="BK89" s="36">
        <v>60.0</v>
      </c>
      <c r="BL89" s="36">
        <v>60.0</v>
      </c>
      <c r="BM89" s="36">
        <v>80.0</v>
      </c>
      <c r="BN89" s="36">
        <v>50.0</v>
      </c>
      <c r="BO89" s="36">
        <v>40.0</v>
      </c>
      <c r="BP89" s="36">
        <v>80.0</v>
      </c>
      <c r="BQ89" s="36">
        <v>80.0</v>
      </c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</row>
    <row r="90">
      <c r="A90">
        <v>96.0</v>
      </c>
      <c r="B90" s="36">
        <v>0.0</v>
      </c>
      <c r="C90" s="36"/>
      <c r="D90" s="34" t="s">
        <v>222</v>
      </c>
      <c r="E90" s="34" t="s">
        <v>222</v>
      </c>
      <c r="F90" s="34" t="s">
        <v>222</v>
      </c>
      <c r="G90" s="34" t="s">
        <v>222</v>
      </c>
      <c r="H90" s="34" t="s">
        <v>222</v>
      </c>
      <c r="I90" s="34">
        <v>0.0</v>
      </c>
      <c r="J90" s="34">
        <v>0.0</v>
      </c>
      <c r="K90" s="34">
        <v>0.0</v>
      </c>
      <c r="L90" s="34">
        <v>0.0</v>
      </c>
      <c r="M90" s="34">
        <v>0.0</v>
      </c>
      <c r="N90" s="34">
        <v>0.0</v>
      </c>
      <c r="O90" s="34">
        <v>0.0</v>
      </c>
      <c r="P90" s="34">
        <v>0.0</v>
      </c>
      <c r="Q90" s="34">
        <v>0.0</v>
      </c>
      <c r="R90" s="34">
        <v>0.0</v>
      </c>
      <c r="S90" s="34">
        <v>0.0</v>
      </c>
      <c r="T90" s="34">
        <v>0.0</v>
      </c>
      <c r="U90" s="34">
        <v>0.0</v>
      </c>
      <c r="V90" s="34">
        <v>0.0</v>
      </c>
      <c r="W90" s="34">
        <v>0.0</v>
      </c>
      <c r="X90" s="34">
        <v>0.0</v>
      </c>
      <c r="Y90" s="34">
        <v>0.0</v>
      </c>
      <c r="Z90" s="34">
        <v>0.0</v>
      </c>
      <c r="AA90" s="34">
        <v>0.0</v>
      </c>
      <c r="AB90" s="34">
        <v>0.0</v>
      </c>
      <c r="AC90" s="34">
        <v>0.0</v>
      </c>
      <c r="AD90" s="34">
        <v>0.0</v>
      </c>
      <c r="AE90" s="34">
        <v>0.0</v>
      </c>
      <c r="AF90" s="34">
        <v>0.0</v>
      </c>
      <c r="AG90" s="34">
        <v>0.0</v>
      </c>
      <c r="AH90" s="34">
        <v>0.0</v>
      </c>
      <c r="AI90" s="34">
        <v>0.0</v>
      </c>
      <c r="AJ90" s="34" t="s">
        <v>399</v>
      </c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 t="s">
        <v>239</v>
      </c>
      <c r="BB90" s="36"/>
      <c r="BC90" s="36" t="s">
        <v>260</v>
      </c>
      <c r="BD90" s="36"/>
      <c r="BE90" s="36" t="s">
        <v>255</v>
      </c>
      <c r="BF90" s="36" t="s">
        <v>256</v>
      </c>
      <c r="BG90" s="36">
        <v>75.0</v>
      </c>
      <c r="BH90" s="36">
        <v>60.0</v>
      </c>
      <c r="BI90" s="36">
        <v>75.0</v>
      </c>
      <c r="BJ90" s="36">
        <v>50.0</v>
      </c>
      <c r="BK90" s="36">
        <v>80.0</v>
      </c>
      <c r="BL90" s="36">
        <v>80.0</v>
      </c>
      <c r="BM90" s="36">
        <v>40.0</v>
      </c>
      <c r="BN90" s="36">
        <v>60.0</v>
      </c>
      <c r="BO90" s="36">
        <v>20.0</v>
      </c>
      <c r="BP90" s="36">
        <v>60.0</v>
      </c>
      <c r="BQ90" s="36">
        <v>40.0</v>
      </c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</row>
    <row r="91">
      <c r="A91" s="42">
        <v>101.0</v>
      </c>
      <c r="B91" s="36">
        <v>0.0</v>
      </c>
      <c r="C91" s="43" t="s">
        <v>221</v>
      </c>
      <c r="D91" s="43" t="s">
        <v>222</v>
      </c>
      <c r="E91" s="43" t="s">
        <v>221</v>
      </c>
      <c r="F91" s="43" t="s">
        <v>221</v>
      </c>
      <c r="G91" s="43" t="s">
        <v>221</v>
      </c>
      <c r="H91" s="43" t="s">
        <v>221</v>
      </c>
      <c r="I91" s="43">
        <v>0.0</v>
      </c>
      <c r="J91" s="43">
        <v>0.0</v>
      </c>
      <c r="K91" s="43">
        <v>0.0</v>
      </c>
      <c r="L91" s="43">
        <v>0.0</v>
      </c>
      <c r="M91" s="43">
        <v>0.0</v>
      </c>
      <c r="N91" s="43">
        <v>0.0</v>
      </c>
      <c r="O91" s="44">
        <v>1.0</v>
      </c>
      <c r="P91" s="44">
        <v>1.0</v>
      </c>
      <c r="Q91" s="44">
        <v>1.0</v>
      </c>
      <c r="R91" s="43">
        <v>0.0</v>
      </c>
      <c r="S91" s="43">
        <v>0.0</v>
      </c>
      <c r="T91" s="43">
        <v>0.0</v>
      </c>
      <c r="U91" s="43">
        <v>0.0</v>
      </c>
      <c r="V91" s="44">
        <v>1.0</v>
      </c>
      <c r="W91" s="43">
        <v>0.0</v>
      </c>
      <c r="X91" s="43">
        <v>0.0</v>
      </c>
      <c r="Y91" s="43">
        <v>0.0</v>
      </c>
      <c r="Z91" s="43">
        <v>0.0</v>
      </c>
      <c r="AA91" s="43">
        <v>0.0</v>
      </c>
      <c r="AB91" s="44">
        <v>1.0</v>
      </c>
      <c r="AC91" s="43">
        <v>0.0</v>
      </c>
      <c r="AD91" s="44">
        <v>1.0</v>
      </c>
      <c r="AE91" s="43">
        <v>0.0</v>
      </c>
      <c r="AF91" s="43">
        <v>0.0</v>
      </c>
      <c r="AG91" s="43">
        <v>0.0</v>
      </c>
      <c r="AH91" s="43">
        <v>0.0</v>
      </c>
      <c r="AI91" s="43">
        <v>0.0</v>
      </c>
      <c r="AJ91" s="44" t="s">
        <v>321</v>
      </c>
      <c r="AL91" s="42" t="s">
        <v>251</v>
      </c>
      <c r="AM91" s="42">
        <v>4.0</v>
      </c>
      <c r="AN91" s="42">
        <v>4.0</v>
      </c>
      <c r="AO91" s="44" t="s">
        <v>239</v>
      </c>
      <c r="AP91" s="44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 t="s">
        <v>239</v>
      </c>
      <c r="BB91" s="36"/>
      <c r="BC91" s="36" t="s">
        <v>285</v>
      </c>
      <c r="BD91" s="36"/>
      <c r="BE91" s="36" t="s">
        <v>233</v>
      </c>
      <c r="BF91" s="36" t="s">
        <v>241</v>
      </c>
      <c r="BG91" s="36">
        <v>75.0</v>
      </c>
      <c r="BH91" s="36">
        <v>60.0</v>
      </c>
      <c r="BI91" s="36">
        <v>50.0</v>
      </c>
      <c r="BJ91" s="36">
        <v>70.0</v>
      </c>
      <c r="BK91" s="36">
        <v>80.0</v>
      </c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 t="s">
        <v>336</v>
      </c>
      <c r="CL91" s="36"/>
      <c r="CM91" s="36" t="s">
        <v>358</v>
      </c>
      <c r="CN91" s="36"/>
      <c r="CO91" s="36" t="s">
        <v>233</v>
      </c>
      <c r="CP91" s="36" t="s">
        <v>256</v>
      </c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 t="s">
        <v>359</v>
      </c>
      <c r="DC91" s="36"/>
      <c r="DD91" s="36" t="s">
        <v>285</v>
      </c>
      <c r="DE91" s="36"/>
      <c r="DF91" s="36" t="s">
        <v>251</v>
      </c>
      <c r="DG91" s="36" t="s">
        <v>256</v>
      </c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16.43"/>
    <col customWidth="1" min="3" max="3" width="21.71"/>
    <col customWidth="1" min="4" max="6" width="14.43"/>
  </cols>
  <sheetData>
    <row r="1" ht="15.75" customHeight="1">
      <c r="A1" s="58" t="s">
        <v>2</v>
      </c>
      <c r="B1" s="7" t="s">
        <v>18</v>
      </c>
      <c r="C1" s="7" t="s">
        <v>18</v>
      </c>
      <c r="D1" s="7" t="s">
        <v>19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  <c r="L1" s="7" t="s">
        <v>26</v>
      </c>
      <c r="M1" s="7" t="s">
        <v>27</v>
      </c>
      <c r="N1" s="7" t="s">
        <v>28</v>
      </c>
      <c r="O1" s="7" t="s">
        <v>29</v>
      </c>
      <c r="P1" s="7" t="s">
        <v>30</v>
      </c>
      <c r="Q1" s="7" t="s">
        <v>31</v>
      </c>
      <c r="R1" s="8" t="s">
        <v>32</v>
      </c>
      <c r="S1" s="59" t="s">
        <v>330</v>
      </c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 ht="15.75" customHeight="1">
      <c r="A2" s="60"/>
      <c r="B2" s="18" t="s">
        <v>305</v>
      </c>
      <c r="C2" s="18" t="s">
        <v>305</v>
      </c>
      <c r="D2" s="18" t="s">
        <v>306</v>
      </c>
      <c r="E2" s="18" t="s">
        <v>306</v>
      </c>
      <c r="F2" s="18" t="s">
        <v>307</v>
      </c>
      <c r="G2" s="18" t="s">
        <v>308</v>
      </c>
      <c r="H2" s="18" t="s">
        <v>309</v>
      </c>
      <c r="I2" s="18" t="s">
        <v>310</v>
      </c>
      <c r="J2" s="18" t="s">
        <v>311</v>
      </c>
      <c r="K2" s="18" t="s">
        <v>312</v>
      </c>
      <c r="L2" s="18" t="s">
        <v>313</v>
      </c>
      <c r="M2" s="18" t="s">
        <v>314</v>
      </c>
      <c r="N2" s="18" t="s">
        <v>315</v>
      </c>
      <c r="O2" s="18" t="s">
        <v>123</v>
      </c>
      <c r="P2" s="18" t="s">
        <v>124</v>
      </c>
      <c r="Q2" s="18" t="s">
        <v>125</v>
      </c>
      <c r="R2" s="19" t="s">
        <v>126</v>
      </c>
      <c r="S2" s="59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 ht="15.75" customHeight="1">
      <c r="A3" s="61"/>
      <c r="B3" s="29"/>
      <c r="C3" s="29" t="s">
        <v>220</v>
      </c>
      <c r="D3" s="29"/>
      <c r="E3" s="29" t="s">
        <v>220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30"/>
      <c r="S3" s="59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ht="15.75" customHeight="1">
      <c r="A4" s="59">
        <v>2.0</v>
      </c>
      <c r="B4" s="59" t="s">
        <v>239</v>
      </c>
      <c r="C4" s="59"/>
      <c r="D4" s="59" t="s">
        <v>240</v>
      </c>
      <c r="E4" s="59"/>
      <c r="F4" s="59" t="s">
        <v>224</v>
      </c>
      <c r="G4" s="59" t="s">
        <v>241</v>
      </c>
      <c r="H4" s="59">
        <v>80.0</v>
      </c>
      <c r="I4" s="59">
        <v>50.0</v>
      </c>
      <c r="J4" s="59">
        <v>80.0</v>
      </c>
      <c r="K4" s="59">
        <v>75.0</v>
      </c>
      <c r="L4" s="59">
        <v>80.0</v>
      </c>
      <c r="M4" s="59">
        <v>100.0</v>
      </c>
      <c r="N4" s="59">
        <v>80.0</v>
      </c>
      <c r="O4" s="59">
        <v>0.0</v>
      </c>
      <c r="P4" s="59">
        <v>80.0</v>
      </c>
      <c r="Q4" s="59">
        <v>60.0</v>
      </c>
      <c r="R4" s="59">
        <v>80.0</v>
      </c>
      <c r="S4" s="59">
        <v>1.0</v>
      </c>
      <c r="T4" s="36"/>
      <c r="U4" s="36"/>
      <c r="V4" s="36"/>
      <c r="W4" s="36"/>
      <c r="X4" s="36"/>
      <c r="Y4" s="36"/>
      <c r="Z4" s="36"/>
      <c r="AA4" s="36"/>
      <c r="AB4" s="36"/>
      <c r="AC4" s="36"/>
    </row>
    <row r="5" ht="15.75" customHeight="1">
      <c r="A5" s="59">
        <v>8.0</v>
      </c>
      <c r="B5" s="59" t="s">
        <v>254</v>
      </c>
      <c r="C5" s="59"/>
      <c r="D5" s="59" t="s">
        <v>240</v>
      </c>
      <c r="E5" s="59"/>
      <c r="F5" s="59" t="s">
        <v>255</v>
      </c>
      <c r="G5" s="59" t="s">
        <v>256</v>
      </c>
      <c r="H5" s="59">
        <v>70.0</v>
      </c>
      <c r="I5" s="59">
        <v>70.0</v>
      </c>
      <c r="J5" s="59">
        <v>70.0</v>
      </c>
      <c r="K5" s="59">
        <v>70.0</v>
      </c>
      <c r="L5" s="59">
        <v>70.0</v>
      </c>
      <c r="M5" s="59">
        <v>70.0</v>
      </c>
      <c r="N5" s="59">
        <v>70.0</v>
      </c>
      <c r="O5" s="59">
        <v>70.0</v>
      </c>
      <c r="P5" s="59">
        <v>70.0</v>
      </c>
      <c r="Q5" s="59">
        <v>70.0</v>
      </c>
      <c r="R5" s="59">
        <v>70.0</v>
      </c>
      <c r="S5" s="59"/>
      <c r="T5" s="36"/>
      <c r="U5" s="36"/>
      <c r="V5" s="36"/>
      <c r="W5" s="36"/>
      <c r="X5" s="36"/>
      <c r="Y5" s="36"/>
      <c r="Z5" s="36"/>
      <c r="AA5" s="36"/>
      <c r="AB5" s="36"/>
      <c r="AC5" s="36"/>
    </row>
    <row r="6" ht="15.75" customHeight="1">
      <c r="A6" s="59">
        <v>10.0</v>
      </c>
      <c r="B6" s="59" t="s">
        <v>239</v>
      </c>
      <c r="C6" s="59"/>
      <c r="D6" s="59" t="s">
        <v>260</v>
      </c>
      <c r="E6" s="59"/>
      <c r="F6" s="59" t="s">
        <v>261</v>
      </c>
      <c r="G6" s="59" t="s">
        <v>262</v>
      </c>
      <c r="H6" s="59">
        <v>90.0</v>
      </c>
      <c r="I6" s="59">
        <v>50.0</v>
      </c>
      <c r="J6" s="59">
        <v>70.0</v>
      </c>
      <c r="K6" s="59">
        <v>90.0</v>
      </c>
      <c r="L6" s="59">
        <v>90.0</v>
      </c>
      <c r="M6" s="59">
        <v>80.0</v>
      </c>
      <c r="N6" s="59">
        <v>40.0</v>
      </c>
      <c r="O6" s="59">
        <v>60.0</v>
      </c>
      <c r="P6" s="59">
        <v>60.0</v>
      </c>
      <c r="Q6" s="59">
        <v>80.0</v>
      </c>
      <c r="R6" s="59">
        <v>80.0</v>
      </c>
      <c r="S6" s="59"/>
      <c r="T6" s="36"/>
      <c r="U6" s="36"/>
      <c r="V6" s="36"/>
      <c r="W6" s="36"/>
      <c r="X6" s="36"/>
      <c r="Y6" s="36"/>
      <c r="Z6" s="36"/>
      <c r="AA6" s="36"/>
      <c r="AB6" s="36"/>
      <c r="AC6" s="36"/>
    </row>
    <row r="7" ht="15.75" customHeight="1">
      <c r="A7" s="59">
        <v>11.0</v>
      </c>
      <c r="B7" s="59" t="s">
        <v>239</v>
      </c>
      <c r="C7" s="59"/>
      <c r="D7" s="59" t="s">
        <v>240</v>
      </c>
      <c r="E7" s="59"/>
      <c r="F7" s="59" t="s">
        <v>265</v>
      </c>
      <c r="G7" s="59" t="s">
        <v>266</v>
      </c>
      <c r="H7" s="59">
        <v>85.0</v>
      </c>
      <c r="I7" s="59">
        <v>75.0</v>
      </c>
      <c r="J7" s="59">
        <v>85.0</v>
      </c>
      <c r="K7" s="59">
        <v>85.0</v>
      </c>
      <c r="L7" s="59">
        <v>85.0</v>
      </c>
      <c r="M7" s="59">
        <v>75.0</v>
      </c>
      <c r="N7" s="59">
        <v>50.0</v>
      </c>
      <c r="O7" s="59">
        <v>50.0</v>
      </c>
      <c r="P7" s="59">
        <v>75.0</v>
      </c>
      <c r="Q7" s="59">
        <v>75.0</v>
      </c>
      <c r="R7" s="59">
        <v>75.0</v>
      </c>
      <c r="S7" s="59"/>
      <c r="T7" s="36"/>
      <c r="U7" s="36"/>
      <c r="V7" s="36"/>
      <c r="W7" s="36"/>
      <c r="X7" s="36"/>
      <c r="Y7" s="36"/>
      <c r="Z7" s="36"/>
      <c r="AA7" s="36"/>
      <c r="AB7" s="36"/>
      <c r="AC7" s="36"/>
    </row>
    <row r="8" ht="15.75" customHeight="1">
      <c r="A8" s="59">
        <v>12.0</v>
      </c>
      <c r="B8" s="59"/>
      <c r="C8" s="59"/>
      <c r="D8" s="59"/>
      <c r="E8" s="59"/>
      <c r="F8" s="59" t="s">
        <v>265</v>
      </c>
      <c r="G8" s="59" t="s">
        <v>266</v>
      </c>
      <c r="H8" s="59">
        <v>90.0</v>
      </c>
      <c r="I8" s="59">
        <v>50.0</v>
      </c>
      <c r="J8" s="59">
        <v>90.0</v>
      </c>
      <c r="K8" s="59">
        <v>90.0</v>
      </c>
      <c r="L8" s="59">
        <v>90.0</v>
      </c>
      <c r="M8" s="59">
        <v>100.0</v>
      </c>
      <c r="N8" s="59">
        <v>50.0</v>
      </c>
      <c r="O8" s="59">
        <v>100.0</v>
      </c>
      <c r="P8" s="59">
        <v>50.0</v>
      </c>
      <c r="Q8" s="59">
        <v>100.0</v>
      </c>
      <c r="R8" s="59">
        <v>75.0</v>
      </c>
      <c r="S8" s="59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ht="15.75" customHeight="1">
      <c r="A9" s="59">
        <v>13.0</v>
      </c>
      <c r="B9" s="59" t="s">
        <v>239</v>
      </c>
      <c r="C9" s="59"/>
      <c r="D9" s="59" t="s">
        <v>260</v>
      </c>
      <c r="E9" s="59"/>
      <c r="F9" s="59" t="s">
        <v>255</v>
      </c>
      <c r="G9" s="59" t="s">
        <v>262</v>
      </c>
      <c r="H9" s="59">
        <v>90.0</v>
      </c>
      <c r="I9" s="59">
        <v>90.0</v>
      </c>
      <c r="J9" s="59">
        <v>90.0</v>
      </c>
      <c r="K9" s="59">
        <v>100.0</v>
      </c>
      <c r="L9" s="59">
        <v>100.0</v>
      </c>
      <c r="M9" s="59">
        <v>90.0</v>
      </c>
      <c r="N9" s="59">
        <v>70.0</v>
      </c>
      <c r="O9" s="59">
        <v>80.0</v>
      </c>
      <c r="P9" s="59">
        <v>80.0</v>
      </c>
      <c r="Q9" s="59">
        <v>90.0</v>
      </c>
      <c r="R9" s="59">
        <v>100.0</v>
      </c>
      <c r="S9" s="59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ht="15.75" customHeight="1">
      <c r="A10" s="59">
        <v>15.0</v>
      </c>
      <c r="B10" s="59" t="s">
        <v>239</v>
      </c>
      <c r="C10" s="59"/>
      <c r="D10" s="59" t="s">
        <v>260</v>
      </c>
      <c r="E10" s="59"/>
      <c r="F10" s="59" t="s">
        <v>265</v>
      </c>
      <c r="G10" s="59" t="s">
        <v>256</v>
      </c>
      <c r="H10" s="59">
        <v>80.0</v>
      </c>
      <c r="I10" s="59">
        <v>60.0</v>
      </c>
      <c r="J10" s="59">
        <v>80.0</v>
      </c>
      <c r="K10" s="59">
        <v>80.0</v>
      </c>
      <c r="L10" s="59">
        <v>90.0</v>
      </c>
      <c r="M10" s="59">
        <v>90.0</v>
      </c>
      <c r="N10" s="59">
        <v>40.0</v>
      </c>
      <c r="O10" s="59">
        <v>40.0</v>
      </c>
      <c r="P10" s="59">
        <v>40.0</v>
      </c>
      <c r="Q10" s="59">
        <v>80.0</v>
      </c>
      <c r="R10" s="59">
        <v>80.0</v>
      </c>
      <c r="S10" s="59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ht="15.75" customHeight="1">
      <c r="A11" s="59">
        <v>17.0</v>
      </c>
      <c r="B11" s="59" t="s">
        <v>225</v>
      </c>
      <c r="C11" s="59" t="s">
        <v>289</v>
      </c>
      <c r="D11" s="62" t="s">
        <v>225</v>
      </c>
      <c r="E11" s="59" t="s">
        <v>289</v>
      </c>
      <c r="F11" s="59" t="s">
        <v>255</v>
      </c>
      <c r="G11" s="59" t="s">
        <v>256</v>
      </c>
      <c r="H11" s="59">
        <v>90.0</v>
      </c>
      <c r="I11" s="59">
        <v>50.0</v>
      </c>
      <c r="J11" s="59">
        <v>90.0</v>
      </c>
      <c r="K11" s="59">
        <v>80.0</v>
      </c>
      <c r="L11" s="59">
        <v>80.0</v>
      </c>
      <c r="M11" s="59">
        <v>80.0</v>
      </c>
      <c r="N11" s="59">
        <v>70.0</v>
      </c>
      <c r="O11" s="59">
        <v>80.0</v>
      </c>
      <c r="P11" s="59">
        <v>60.0</v>
      </c>
      <c r="Q11" s="59">
        <v>80.0</v>
      </c>
      <c r="R11" s="59">
        <v>80.0</v>
      </c>
      <c r="S11" s="59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ht="15.75" customHeight="1">
      <c r="A12" s="59">
        <v>18.0</v>
      </c>
      <c r="B12" s="59"/>
      <c r="C12" s="59"/>
      <c r="D12" s="59" t="s">
        <v>285</v>
      </c>
      <c r="E12" s="59"/>
      <c r="F12" s="59" t="s">
        <v>224</v>
      </c>
      <c r="G12" s="59" t="s">
        <v>241</v>
      </c>
      <c r="H12" s="59">
        <v>90.0</v>
      </c>
      <c r="I12" s="59">
        <v>70.0</v>
      </c>
      <c r="J12" s="59">
        <v>70.0</v>
      </c>
      <c r="K12" s="59">
        <v>70.0</v>
      </c>
      <c r="L12" s="59">
        <v>80.0</v>
      </c>
      <c r="M12" s="59">
        <v>90.0</v>
      </c>
      <c r="N12" s="59">
        <v>90.0</v>
      </c>
      <c r="O12" s="59">
        <v>40.0</v>
      </c>
      <c r="P12" s="59">
        <v>60.0</v>
      </c>
      <c r="Q12" s="59">
        <v>80.0</v>
      </c>
      <c r="R12" s="59">
        <v>90.0</v>
      </c>
      <c r="S12" s="59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ht="15.75" customHeight="1">
      <c r="A13" s="59">
        <v>20.0</v>
      </c>
      <c r="B13" s="59" t="s">
        <v>239</v>
      </c>
      <c r="C13" s="59"/>
      <c r="D13" s="59"/>
      <c r="E13" s="59"/>
      <c r="F13" s="59" t="s">
        <v>265</v>
      </c>
      <c r="G13" s="59" t="s">
        <v>266</v>
      </c>
      <c r="H13" s="59">
        <v>70.0</v>
      </c>
      <c r="I13" s="59">
        <v>50.0</v>
      </c>
      <c r="J13" s="59">
        <v>70.0</v>
      </c>
      <c r="K13" s="59">
        <v>80.0</v>
      </c>
      <c r="L13" s="59">
        <v>70.0</v>
      </c>
      <c r="M13" s="59">
        <v>80.0</v>
      </c>
      <c r="N13" s="59">
        <v>40.0</v>
      </c>
      <c r="O13" s="59">
        <v>70.0</v>
      </c>
      <c r="P13" s="59">
        <v>50.0</v>
      </c>
      <c r="Q13" s="59">
        <v>70.0</v>
      </c>
      <c r="R13" s="59">
        <v>80.0</v>
      </c>
      <c r="S13" s="59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ht="15.75" customHeight="1">
      <c r="A14" s="59">
        <v>21.0</v>
      </c>
      <c r="B14" s="59"/>
      <c r="C14" s="59"/>
      <c r="D14" s="59" t="s">
        <v>260</v>
      </c>
      <c r="E14" s="59"/>
      <c r="F14" s="59" t="s">
        <v>265</v>
      </c>
      <c r="G14" s="59" t="s">
        <v>266</v>
      </c>
      <c r="H14" s="59">
        <v>85.0</v>
      </c>
      <c r="I14" s="59"/>
      <c r="J14" s="59">
        <v>85.0</v>
      </c>
      <c r="K14" s="59"/>
      <c r="L14" s="59">
        <v>50.0</v>
      </c>
      <c r="M14" s="59">
        <v>100.0</v>
      </c>
      <c r="N14" s="59">
        <v>100.0</v>
      </c>
      <c r="O14" s="59">
        <v>50.0</v>
      </c>
      <c r="P14" s="59">
        <v>50.0</v>
      </c>
      <c r="Q14" s="59">
        <v>80.0</v>
      </c>
      <c r="R14" s="59">
        <v>80.0</v>
      </c>
      <c r="S14" s="59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ht="15.75" customHeight="1">
      <c r="A15" s="59">
        <v>22.0</v>
      </c>
      <c r="B15" s="59" t="s">
        <v>239</v>
      </c>
      <c r="C15" s="59"/>
      <c r="D15" s="59" t="s">
        <v>240</v>
      </c>
      <c r="E15" s="59"/>
      <c r="F15" s="59" t="s">
        <v>261</v>
      </c>
      <c r="G15" s="59" t="s">
        <v>262</v>
      </c>
      <c r="H15" s="59">
        <v>85.0</v>
      </c>
      <c r="I15" s="59">
        <v>75.0</v>
      </c>
      <c r="J15" s="59">
        <v>85.0</v>
      </c>
      <c r="K15" s="59">
        <v>80.0</v>
      </c>
      <c r="L15" s="59">
        <v>90.0</v>
      </c>
      <c r="M15" s="59">
        <v>100.0</v>
      </c>
      <c r="N15" s="59">
        <v>90.0</v>
      </c>
      <c r="O15" s="59">
        <v>70.0</v>
      </c>
      <c r="P15" s="59">
        <v>90.0</v>
      </c>
      <c r="Q15" s="59">
        <v>80.0</v>
      </c>
      <c r="R15" s="59">
        <v>100.0</v>
      </c>
      <c r="S15" s="59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ht="15.75" customHeight="1">
      <c r="A16" s="59">
        <v>23.0</v>
      </c>
      <c r="B16" s="59" t="s">
        <v>239</v>
      </c>
      <c r="C16" s="59"/>
      <c r="D16" s="59"/>
      <c r="E16" s="59"/>
      <c r="F16" s="59" t="s">
        <v>265</v>
      </c>
      <c r="G16" s="59" t="s">
        <v>266</v>
      </c>
      <c r="H16" s="59">
        <v>90.0</v>
      </c>
      <c r="I16" s="59">
        <v>90.0</v>
      </c>
      <c r="J16" s="59">
        <v>90.0</v>
      </c>
      <c r="K16" s="59">
        <v>90.0</v>
      </c>
      <c r="L16" s="59">
        <v>90.0</v>
      </c>
      <c r="M16" s="59">
        <v>100.0</v>
      </c>
      <c r="N16" s="59">
        <v>100.0</v>
      </c>
      <c r="O16" s="59">
        <v>10.0</v>
      </c>
      <c r="P16" s="59">
        <v>80.0</v>
      </c>
      <c r="Q16" s="59">
        <v>80.0</v>
      </c>
      <c r="R16" s="59">
        <v>50.0</v>
      </c>
      <c r="S16" s="59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ht="15.75" customHeight="1">
      <c r="A17" s="59">
        <v>24.0</v>
      </c>
      <c r="B17" s="59"/>
      <c r="C17" s="59"/>
      <c r="D17" s="59"/>
      <c r="E17" s="59"/>
      <c r="F17" s="59" t="s">
        <v>255</v>
      </c>
      <c r="G17" s="59" t="s">
        <v>241</v>
      </c>
      <c r="H17" s="59">
        <v>70.0</v>
      </c>
      <c r="I17" s="59"/>
      <c r="J17" s="59">
        <v>100.0</v>
      </c>
      <c r="K17" s="59">
        <v>100.0</v>
      </c>
      <c r="L17" s="59">
        <v>100.0</v>
      </c>
      <c r="M17" s="59">
        <v>100.0</v>
      </c>
      <c r="N17" s="59">
        <v>70.0</v>
      </c>
      <c r="O17" s="59">
        <v>80.0</v>
      </c>
      <c r="P17" s="59">
        <v>60.0</v>
      </c>
      <c r="Q17" s="59">
        <v>80.0</v>
      </c>
      <c r="R17" s="59">
        <v>70.0</v>
      </c>
      <c r="S17" s="59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ht="15.75" customHeight="1">
      <c r="A18" s="59">
        <v>25.0</v>
      </c>
      <c r="B18" s="59" t="s">
        <v>239</v>
      </c>
      <c r="C18" s="59"/>
      <c r="D18" s="59" t="s">
        <v>260</v>
      </c>
      <c r="E18" s="59"/>
      <c r="F18" s="59" t="s">
        <v>224</v>
      </c>
      <c r="G18" s="59" t="s">
        <v>241</v>
      </c>
      <c r="H18" s="59">
        <v>90.0</v>
      </c>
      <c r="I18" s="59">
        <v>70.0</v>
      </c>
      <c r="J18" s="59">
        <v>80.0</v>
      </c>
      <c r="K18" s="59">
        <v>90.0</v>
      </c>
      <c r="L18" s="59">
        <v>100.0</v>
      </c>
      <c r="M18" s="59">
        <v>100.0</v>
      </c>
      <c r="N18" s="59">
        <v>70.0</v>
      </c>
      <c r="O18" s="59">
        <v>50.0</v>
      </c>
      <c r="P18" s="59">
        <v>80.0</v>
      </c>
      <c r="Q18" s="59">
        <v>30.0</v>
      </c>
      <c r="R18" s="59">
        <v>70.0</v>
      </c>
      <c r="S18" s="59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ht="15.75" customHeight="1">
      <c r="A19" s="59">
        <v>26.0</v>
      </c>
      <c r="B19" s="59" t="s">
        <v>239</v>
      </c>
      <c r="C19" s="59"/>
      <c r="D19" s="59" t="s">
        <v>260</v>
      </c>
      <c r="E19" s="59"/>
      <c r="F19" s="59" t="s">
        <v>265</v>
      </c>
      <c r="G19" s="59"/>
      <c r="H19" s="59">
        <v>70.0</v>
      </c>
      <c r="I19" s="59">
        <v>60.0</v>
      </c>
      <c r="J19" s="59">
        <v>85.0</v>
      </c>
      <c r="K19" s="59">
        <v>85.0</v>
      </c>
      <c r="L19" s="59">
        <v>90.0</v>
      </c>
      <c r="M19" s="59">
        <v>90.0</v>
      </c>
      <c r="N19" s="59">
        <v>90.0</v>
      </c>
      <c r="O19" s="59">
        <v>0.0</v>
      </c>
      <c r="P19" s="59">
        <v>0.0</v>
      </c>
      <c r="Q19" s="59">
        <v>70.0</v>
      </c>
      <c r="R19" s="59">
        <v>90.0</v>
      </c>
      <c r="S19" s="59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ht="15.75" customHeight="1">
      <c r="A20" s="59">
        <v>27.0</v>
      </c>
      <c r="B20" s="59"/>
      <c r="C20" s="59"/>
      <c r="D20" s="59"/>
      <c r="E20" s="59"/>
      <c r="F20" s="59" t="s">
        <v>255</v>
      </c>
      <c r="G20" s="59" t="s">
        <v>266</v>
      </c>
      <c r="H20" s="59">
        <v>60.0</v>
      </c>
      <c r="I20" s="59">
        <v>50.0</v>
      </c>
      <c r="J20" s="59">
        <v>60.0</v>
      </c>
      <c r="K20" s="59">
        <v>90.0</v>
      </c>
      <c r="L20" s="59">
        <v>60.0</v>
      </c>
      <c r="M20" s="59">
        <v>50.0</v>
      </c>
      <c r="N20" s="59">
        <v>90.0</v>
      </c>
      <c r="O20" s="59">
        <v>20.0</v>
      </c>
      <c r="P20" s="59">
        <v>100.0</v>
      </c>
      <c r="Q20" s="59">
        <v>80.0</v>
      </c>
      <c r="R20" s="59">
        <v>90.0</v>
      </c>
      <c r="S20" s="59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ht="15.75" customHeight="1">
      <c r="A21" s="59">
        <v>28.0</v>
      </c>
      <c r="B21" s="59"/>
      <c r="C21" s="59"/>
      <c r="D21" s="59" t="s">
        <v>260</v>
      </c>
      <c r="E21" s="59"/>
      <c r="F21" s="59" t="s">
        <v>233</v>
      </c>
      <c r="G21" s="59" t="s">
        <v>266</v>
      </c>
      <c r="H21" s="59">
        <v>100.0</v>
      </c>
      <c r="I21" s="59">
        <v>75.0</v>
      </c>
      <c r="J21" s="59">
        <v>100.0</v>
      </c>
      <c r="K21" s="59">
        <v>100.0</v>
      </c>
      <c r="L21" s="59">
        <v>100.0</v>
      </c>
      <c r="M21" s="59">
        <v>100.0</v>
      </c>
      <c r="N21" s="59">
        <v>45.0</v>
      </c>
      <c r="O21" s="59">
        <v>10.0</v>
      </c>
      <c r="P21" s="59">
        <v>15.0</v>
      </c>
      <c r="Q21" s="59">
        <v>0.0</v>
      </c>
      <c r="R21" s="59">
        <v>45.0</v>
      </c>
      <c r="S21" s="59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ht="15.75" customHeight="1">
      <c r="A22" s="59">
        <v>30.0</v>
      </c>
      <c r="B22" s="59" t="s">
        <v>239</v>
      </c>
      <c r="C22" s="59"/>
      <c r="D22" s="59" t="s">
        <v>260</v>
      </c>
      <c r="E22" s="59"/>
      <c r="F22" s="59" t="s">
        <v>261</v>
      </c>
      <c r="G22" s="59" t="s">
        <v>280</v>
      </c>
      <c r="H22" s="59">
        <v>70.0</v>
      </c>
      <c r="I22" s="59">
        <v>60.0</v>
      </c>
      <c r="J22" s="59">
        <v>75.0</v>
      </c>
      <c r="K22" s="59">
        <v>70.0</v>
      </c>
      <c r="L22" s="59">
        <v>70.0</v>
      </c>
      <c r="M22" s="59">
        <v>60.0</v>
      </c>
      <c r="N22" s="59">
        <v>80.0</v>
      </c>
      <c r="O22" s="59">
        <v>50.0</v>
      </c>
      <c r="P22" s="59">
        <v>60.0</v>
      </c>
      <c r="Q22" s="59">
        <v>60.0</v>
      </c>
      <c r="R22" s="59">
        <v>65.0</v>
      </c>
      <c r="S22" s="59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ht="15.75" customHeight="1">
      <c r="A23" s="59">
        <v>33.0</v>
      </c>
      <c r="B23" s="59"/>
      <c r="C23" s="59"/>
      <c r="D23" s="59"/>
      <c r="E23" s="59"/>
      <c r="F23" s="59" t="s">
        <v>224</v>
      </c>
      <c r="G23" s="59" t="s">
        <v>280</v>
      </c>
      <c r="H23" s="59">
        <v>95.0</v>
      </c>
      <c r="I23" s="59">
        <v>90.0</v>
      </c>
      <c r="J23" s="59">
        <v>95.0</v>
      </c>
      <c r="K23" s="59">
        <v>90.0</v>
      </c>
      <c r="L23" s="59">
        <v>95.0</v>
      </c>
      <c r="M23" s="59">
        <v>95.0</v>
      </c>
      <c r="N23" s="59">
        <v>95.0</v>
      </c>
      <c r="O23" s="59">
        <v>30.0</v>
      </c>
      <c r="P23" s="59">
        <v>80.0</v>
      </c>
      <c r="Q23" s="59">
        <v>80.0</v>
      </c>
      <c r="R23" s="59">
        <v>80.0</v>
      </c>
      <c r="S23" s="59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ht="15.75" customHeight="1">
      <c r="A24" s="59">
        <v>40.0</v>
      </c>
      <c r="B24" s="59" t="s">
        <v>225</v>
      </c>
      <c r="C24" s="59"/>
      <c r="D24" s="62" t="s">
        <v>225</v>
      </c>
      <c r="E24" s="59"/>
      <c r="F24" s="59" t="s">
        <v>255</v>
      </c>
      <c r="G24" s="59" t="s">
        <v>256</v>
      </c>
      <c r="H24" s="59">
        <v>70.0</v>
      </c>
      <c r="I24" s="59">
        <v>50.0</v>
      </c>
      <c r="J24" s="59">
        <v>80.0</v>
      </c>
      <c r="K24" s="59">
        <v>80.0</v>
      </c>
      <c r="L24" s="59">
        <v>100.0</v>
      </c>
      <c r="M24" s="59">
        <v>50.0</v>
      </c>
      <c r="N24" s="59">
        <v>50.0</v>
      </c>
      <c r="O24" s="59">
        <v>70.0</v>
      </c>
      <c r="P24" s="59">
        <v>60.0</v>
      </c>
      <c r="Q24" s="59">
        <v>70.0</v>
      </c>
      <c r="R24" s="59">
        <v>60.0</v>
      </c>
      <c r="S24" s="59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ht="15.75" customHeight="1">
      <c r="A25" s="59">
        <v>42.0</v>
      </c>
      <c r="B25" s="59" t="s">
        <v>239</v>
      </c>
      <c r="C25" s="59"/>
      <c r="D25" s="59"/>
      <c r="E25" s="59"/>
      <c r="F25" s="59" t="s">
        <v>265</v>
      </c>
      <c r="G25" s="59" t="s">
        <v>241</v>
      </c>
      <c r="H25" s="59">
        <v>85.0</v>
      </c>
      <c r="I25" s="59">
        <v>80.0</v>
      </c>
      <c r="J25" s="59">
        <v>85.0</v>
      </c>
      <c r="K25" s="59">
        <v>100.0</v>
      </c>
      <c r="L25" s="59">
        <v>100.0</v>
      </c>
      <c r="M25" s="59">
        <v>100.0</v>
      </c>
      <c r="N25" s="59">
        <v>50.0</v>
      </c>
      <c r="O25" s="59">
        <v>50.0</v>
      </c>
      <c r="P25" s="59">
        <v>0.0</v>
      </c>
      <c r="Q25" s="59">
        <v>50.0</v>
      </c>
      <c r="R25" s="59">
        <v>50.0</v>
      </c>
      <c r="S25" s="59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ht="15.75" customHeight="1">
      <c r="A26" s="59">
        <v>43.0</v>
      </c>
      <c r="B26" s="59"/>
      <c r="C26" s="59"/>
      <c r="D26" s="59" t="s">
        <v>260</v>
      </c>
      <c r="E26" s="59"/>
      <c r="F26" s="59" t="s">
        <v>279</v>
      </c>
      <c r="G26" s="59" t="s">
        <v>286</v>
      </c>
      <c r="H26" s="59">
        <v>80.0</v>
      </c>
      <c r="I26" s="59">
        <v>80.0</v>
      </c>
      <c r="J26" s="59">
        <v>80.0</v>
      </c>
      <c r="K26" s="59">
        <v>80.0</v>
      </c>
      <c r="L26" s="59">
        <v>80.0</v>
      </c>
      <c r="M26" s="59">
        <v>80.0</v>
      </c>
      <c r="N26" s="59">
        <v>100.0</v>
      </c>
      <c r="O26" s="59">
        <v>90.0</v>
      </c>
      <c r="P26" s="59">
        <v>90.0</v>
      </c>
      <c r="Q26" s="59">
        <v>70.0</v>
      </c>
      <c r="R26" s="59">
        <v>90.0</v>
      </c>
      <c r="S26" s="59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ht="15.75" customHeight="1">
      <c r="A27" s="59">
        <v>44.0</v>
      </c>
      <c r="B27" s="59" t="s">
        <v>263</v>
      </c>
      <c r="C27" s="59"/>
      <c r="D27" s="59"/>
      <c r="E27" s="59"/>
      <c r="F27" s="59" t="s">
        <v>255</v>
      </c>
      <c r="G27" s="59" t="s">
        <v>256</v>
      </c>
      <c r="H27" s="59">
        <v>80.0</v>
      </c>
      <c r="I27" s="59">
        <v>80.0</v>
      </c>
      <c r="J27" s="59">
        <v>90.0</v>
      </c>
      <c r="K27" s="59">
        <v>100.0</v>
      </c>
      <c r="L27" s="59">
        <v>70.0</v>
      </c>
      <c r="M27" s="59">
        <v>70.0</v>
      </c>
      <c r="N27" s="59">
        <v>80.0</v>
      </c>
      <c r="O27" s="59">
        <v>70.0</v>
      </c>
      <c r="P27" s="59">
        <v>70.0</v>
      </c>
      <c r="Q27" s="59">
        <v>70.0</v>
      </c>
      <c r="R27" s="59">
        <v>80.0</v>
      </c>
      <c r="S27" s="59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ht="15.75" customHeight="1">
      <c r="A28" s="59">
        <v>45.0</v>
      </c>
      <c r="B28" s="59" t="s">
        <v>254</v>
      </c>
      <c r="C28" s="59"/>
      <c r="D28" s="59"/>
      <c r="E28" s="59"/>
      <c r="F28" s="59" t="s">
        <v>255</v>
      </c>
      <c r="G28" s="59" t="s">
        <v>256</v>
      </c>
      <c r="H28" s="59">
        <v>85.0</v>
      </c>
      <c r="I28" s="59">
        <v>50.0</v>
      </c>
      <c r="J28" s="59">
        <v>85.0</v>
      </c>
      <c r="K28" s="59">
        <v>80.0</v>
      </c>
      <c r="L28" s="59">
        <v>75.0</v>
      </c>
      <c r="M28" s="59">
        <v>100.0</v>
      </c>
      <c r="N28" s="59">
        <v>40.0</v>
      </c>
      <c r="O28" s="59">
        <v>80.0</v>
      </c>
      <c r="P28" s="59">
        <v>20.0</v>
      </c>
      <c r="Q28" s="59">
        <v>85.0</v>
      </c>
      <c r="R28" s="59">
        <v>85.0</v>
      </c>
      <c r="S28" s="59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ht="15.75" customHeight="1">
      <c r="A29" s="59">
        <v>47.0</v>
      </c>
      <c r="B29" s="59" t="s">
        <v>239</v>
      </c>
      <c r="C29" s="59"/>
      <c r="D29" s="59" t="s">
        <v>225</v>
      </c>
      <c r="E29" s="59" t="s">
        <v>334</v>
      </c>
      <c r="F29" s="59" t="s">
        <v>224</v>
      </c>
      <c r="G29" s="59" t="s">
        <v>241</v>
      </c>
      <c r="H29" s="59">
        <v>100.0</v>
      </c>
      <c r="I29" s="59">
        <v>100.0</v>
      </c>
      <c r="J29" s="59">
        <v>100.0</v>
      </c>
      <c r="K29" s="59">
        <v>100.0</v>
      </c>
      <c r="L29" s="59">
        <v>100.0</v>
      </c>
      <c r="M29" s="59">
        <v>100.0</v>
      </c>
      <c r="N29" s="59">
        <v>100.0</v>
      </c>
      <c r="O29" s="59">
        <v>50.0</v>
      </c>
      <c r="P29" s="59">
        <v>75.0</v>
      </c>
      <c r="Q29" s="59">
        <v>75.0</v>
      </c>
      <c r="R29" s="59">
        <v>100.0</v>
      </c>
      <c r="S29" s="59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ht="15.75" customHeight="1">
      <c r="A30" s="59">
        <v>53.0</v>
      </c>
      <c r="B30" s="59" t="s">
        <v>225</v>
      </c>
      <c r="C30" s="59"/>
      <c r="D30" s="59" t="s">
        <v>225</v>
      </c>
      <c r="E30" s="59"/>
      <c r="F30" s="59" t="s">
        <v>261</v>
      </c>
      <c r="G30" s="59" t="s">
        <v>262</v>
      </c>
      <c r="H30" s="59">
        <v>60.0</v>
      </c>
      <c r="I30" s="59">
        <v>85.0</v>
      </c>
      <c r="J30" s="59">
        <v>70.0</v>
      </c>
      <c r="K30" s="59">
        <v>80.0</v>
      </c>
      <c r="L30" s="59">
        <v>90.0</v>
      </c>
      <c r="M30" s="59">
        <v>100.0</v>
      </c>
      <c r="N30" s="59">
        <v>65.0</v>
      </c>
      <c r="O30" s="59">
        <v>40.0</v>
      </c>
      <c r="P30" s="59">
        <v>80.0</v>
      </c>
      <c r="Q30" s="59">
        <v>70.0</v>
      </c>
      <c r="R30" s="59">
        <v>45.0</v>
      </c>
      <c r="S30" s="59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ht="15.75" customHeight="1">
      <c r="A31" s="59">
        <v>54.0</v>
      </c>
      <c r="B31" s="59" t="s">
        <v>239</v>
      </c>
      <c r="C31" s="59"/>
      <c r="D31" s="59" t="s">
        <v>240</v>
      </c>
      <c r="E31" s="59"/>
      <c r="F31" s="59" t="s">
        <v>261</v>
      </c>
      <c r="G31" s="59" t="s">
        <v>256</v>
      </c>
      <c r="H31" s="59">
        <v>99.0</v>
      </c>
      <c r="I31" s="59">
        <v>95.0</v>
      </c>
      <c r="J31" s="59">
        <v>100.0</v>
      </c>
      <c r="K31" s="59">
        <v>95.0</v>
      </c>
      <c r="L31" s="59">
        <v>100.0</v>
      </c>
      <c r="M31" s="59">
        <v>100.0</v>
      </c>
      <c r="N31" s="59">
        <v>99.0</v>
      </c>
      <c r="O31" s="59">
        <v>99.0</v>
      </c>
      <c r="P31" s="59">
        <v>99.0</v>
      </c>
      <c r="Q31" s="59">
        <v>99.0</v>
      </c>
      <c r="R31" s="59">
        <v>100.0</v>
      </c>
      <c r="S31" s="59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ht="15.75" customHeight="1">
      <c r="A32" s="59">
        <v>59.0</v>
      </c>
      <c r="B32" s="59" t="s">
        <v>239</v>
      </c>
      <c r="C32" s="59"/>
      <c r="D32" s="59" t="s">
        <v>260</v>
      </c>
      <c r="E32" s="59"/>
      <c r="F32" s="59" t="s">
        <v>261</v>
      </c>
      <c r="G32" s="59" t="s">
        <v>286</v>
      </c>
      <c r="H32" s="59">
        <v>20.0</v>
      </c>
      <c r="I32" s="59">
        <v>20.0</v>
      </c>
      <c r="J32" s="59">
        <v>20.0</v>
      </c>
      <c r="K32" s="59">
        <v>20.0</v>
      </c>
      <c r="L32" s="59">
        <v>20.0</v>
      </c>
      <c r="M32" s="59">
        <v>5.0</v>
      </c>
      <c r="N32" s="59">
        <v>0.0</v>
      </c>
      <c r="O32" s="59">
        <v>20.0</v>
      </c>
      <c r="P32" s="59">
        <v>0.0</v>
      </c>
      <c r="Q32" s="59">
        <v>90.0</v>
      </c>
      <c r="R32" s="59">
        <v>50.0</v>
      </c>
      <c r="S32" s="59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ht="15.75" customHeight="1">
      <c r="A33" s="59">
        <v>60.0</v>
      </c>
      <c r="B33" s="59" t="s">
        <v>239</v>
      </c>
      <c r="C33" s="59"/>
      <c r="D33" s="59" t="s">
        <v>260</v>
      </c>
      <c r="E33" s="59"/>
      <c r="F33" s="59" t="s">
        <v>279</v>
      </c>
      <c r="G33" s="59" t="s">
        <v>280</v>
      </c>
      <c r="H33" s="59">
        <v>80.0</v>
      </c>
      <c r="I33" s="59">
        <v>80.0</v>
      </c>
      <c r="J33" s="59">
        <v>80.0</v>
      </c>
      <c r="K33" s="59">
        <v>80.0</v>
      </c>
      <c r="L33" s="59">
        <v>80.0</v>
      </c>
      <c r="M33" s="59"/>
      <c r="N33" s="59">
        <v>75.0</v>
      </c>
      <c r="O33" s="59">
        <v>50.0</v>
      </c>
      <c r="P33" s="59">
        <v>75.0</v>
      </c>
      <c r="Q33" s="59">
        <v>90.0</v>
      </c>
      <c r="R33" s="59">
        <v>90.0</v>
      </c>
      <c r="S33" s="59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ht="15.75" customHeight="1">
      <c r="A34" s="59">
        <v>62.0</v>
      </c>
      <c r="B34" s="59" t="s">
        <v>254</v>
      </c>
      <c r="C34" s="59"/>
      <c r="D34" s="59" t="s">
        <v>260</v>
      </c>
      <c r="E34" s="59"/>
      <c r="F34" s="59" t="s">
        <v>261</v>
      </c>
      <c r="G34" s="59" t="s">
        <v>262</v>
      </c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ht="15.75" customHeight="1">
      <c r="A35" s="59">
        <v>63.0</v>
      </c>
      <c r="B35" s="59" t="s">
        <v>263</v>
      </c>
      <c r="C35" s="59"/>
      <c r="D35" s="59" t="s">
        <v>240</v>
      </c>
      <c r="E35" s="59"/>
      <c r="F35" s="59" t="s">
        <v>255</v>
      </c>
      <c r="G35" s="59" t="s">
        <v>256</v>
      </c>
      <c r="H35" s="59">
        <v>70.0</v>
      </c>
      <c r="I35" s="59">
        <v>60.0</v>
      </c>
      <c r="J35" s="59">
        <v>80.0</v>
      </c>
      <c r="K35" s="59">
        <v>90.0</v>
      </c>
      <c r="L35" s="59">
        <v>100.0</v>
      </c>
      <c r="M35" s="59">
        <v>100.0</v>
      </c>
      <c r="N35" s="59">
        <v>0.0</v>
      </c>
      <c r="O35" s="59">
        <v>50.0</v>
      </c>
      <c r="P35" s="59">
        <v>100.0</v>
      </c>
      <c r="Q35" s="59">
        <v>100.0</v>
      </c>
      <c r="R35" s="59">
        <v>100.0</v>
      </c>
      <c r="S35" s="59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ht="15.75" customHeight="1">
      <c r="A36" s="59">
        <v>67.0</v>
      </c>
      <c r="B36" s="59" t="s">
        <v>254</v>
      </c>
      <c r="C36" s="59"/>
      <c r="D36" s="59" t="s">
        <v>240</v>
      </c>
      <c r="E36" s="59"/>
      <c r="F36" s="59" t="s">
        <v>261</v>
      </c>
      <c r="G36" s="59" t="s">
        <v>286</v>
      </c>
      <c r="H36" s="59">
        <v>50.0</v>
      </c>
      <c r="I36" s="59"/>
      <c r="J36" s="59">
        <v>60.0</v>
      </c>
      <c r="K36" s="59">
        <v>60.0</v>
      </c>
      <c r="L36" s="59">
        <v>60.0</v>
      </c>
      <c r="M36" s="59"/>
      <c r="N36" s="59"/>
      <c r="O36" s="59"/>
      <c r="P36" s="59"/>
      <c r="Q36" s="59"/>
      <c r="R36" s="59"/>
      <c r="S36" s="59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ht="15.75" customHeight="1">
      <c r="A37" s="59">
        <v>68.0</v>
      </c>
      <c r="B37" s="59" t="s">
        <v>336</v>
      </c>
      <c r="C37" s="59"/>
      <c r="D37" s="59" t="s">
        <v>285</v>
      </c>
      <c r="E37" s="59"/>
      <c r="F37" s="59" t="s">
        <v>255</v>
      </c>
      <c r="G37" s="59" t="s">
        <v>256</v>
      </c>
      <c r="H37" s="59">
        <v>30.0</v>
      </c>
      <c r="I37" s="59">
        <v>30.0</v>
      </c>
      <c r="J37" s="59">
        <v>50.0</v>
      </c>
      <c r="K37" s="59">
        <v>30.0</v>
      </c>
      <c r="L37" s="59">
        <v>30.0</v>
      </c>
      <c r="M37" s="59">
        <v>30.0</v>
      </c>
      <c r="N37" s="59">
        <v>50.0</v>
      </c>
      <c r="O37" s="59">
        <v>20.0</v>
      </c>
      <c r="P37" s="59">
        <v>30.0</v>
      </c>
      <c r="Q37" s="59">
        <v>50.0</v>
      </c>
      <c r="R37" s="59">
        <v>40.0</v>
      </c>
      <c r="S37" s="59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ht="15.75" customHeight="1">
      <c r="A38" s="59">
        <v>69.0</v>
      </c>
      <c r="B38" s="59" t="s">
        <v>239</v>
      </c>
      <c r="C38" s="59"/>
      <c r="D38" s="59" t="s">
        <v>260</v>
      </c>
      <c r="E38" s="59"/>
      <c r="F38" s="59" t="s">
        <v>265</v>
      </c>
      <c r="G38" s="59" t="s">
        <v>280</v>
      </c>
      <c r="H38" s="59">
        <v>60.0</v>
      </c>
      <c r="I38" s="59">
        <v>50.0</v>
      </c>
      <c r="J38" s="59">
        <v>60.0</v>
      </c>
      <c r="K38" s="59">
        <v>60.0</v>
      </c>
      <c r="L38" s="59">
        <v>70.0</v>
      </c>
      <c r="M38" s="59">
        <v>100.0</v>
      </c>
      <c r="N38" s="59">
        <v>80.0</v>
      </c>
      <c r="O38" s="59">
        <v>20.0</v>
      </c>
      <c r="P38" s="59">
        <v>20.0</v>
      </c>
      <c r="Q38" s="59">
        <v>20.0</v>
      </c>
      <c r="R38" s="59">
        <v>80.0</v>
      </c>
      <c r="S38" s="59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ht="15.75" customHeight="1">
      <c r="A39" s="59">
        <v>72.0</v>
      </c>
      <c r="B39" s="59" t="s">
        <v>263</v>
      </c>
      <c r="C39" s="59"/>
      <c r="D39" s="59" t="s">
        <v>240</v>
      </c>
      <c r="E39" s="59"/>
      <c r="F39" s="59" t="s">
        <v>261</v>
      </c>
      <c r="G39" s="59" t="s">
        <v>280</v>
      </c>
      <c r="H39" s="59">
        <v>50.0</v>
      </c>
      <c r="I39" s="59">
        <v>50.0</v>
      </c>
      <c r="J39" s="59">
        <v>20.0</v>
      </c>
      <c r="K39" s="59">
        <v>100.0</v>
      </c>
      <c r="L39" s="59">
        <v>70.0</v>
      </c>
      <c r="M39" s="59">
        <v>20.0</v>
      </c>
      <c r="N39" s="59">
        <v>0.0</v>
      </c>
      <c r="O39" s="59">
        <v>20.0</v>
      </c>
      <c r="P39" s="59">
        <v>50.0</v>
      </c>
      <c r="Q39" s="59">
        <v>30.0</v>
      </c>
      <c r="R39" s="59">
        <v>50.0</v>
      </c>
      <c r="S39" s="59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ht="15.75" customHeight="1">
      <c r="A40" s="59">
        <v>73.0</v>
      </c>
      <c r="B40" s="59" t="s">
        <v>239</v>
      </c>
      <c r="C40" s="59"/>
      <c r="D40" s="59"/>
      <c r="E40" s="59"/>
      <c r="F40" s="59" t="s">
        <v>265</v>
      </c>
      <c r="G40" s="59" t="s">
        <v>241</v>
      </c>
      <c r="H40" s="59">
        <v>100.0</v>
      </c>
      <c r="I40" s="59">
        <v>50.0</v>
      </c>
      <c r="J40" s="59">
        <v>100.0</v>
      </c>
      <c r="K40" s="59">
        <v>100.0</v>
      </c>
      <c r="L40" s="59">
        <v>100.0</v>
      </c>
      <c r="M40" s="59">
        <v>100.0</v>
      </c>
      <c r="N40" s="59">
        <v>100.0</v>
      </c>
      <c r="O40" s="59">
        <v>75.0</v>
      </c>
      <c r="P40" s="59">
        <v>75.0</v>
      </c>
      <c r="Q40" s="59">
        <v>100.0</v>
      </c>
      <c r="R40" s="59">
        <v>100.0</v>
      </c>
      <c r="S40" s="59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ht="15.75" customHeight="1">
      <c r="A41" s="59">
        <v>74.0</v>
      </c>
      <c r="B41" s="59" t="s">
        <v>239</v>
      </c>
      <c r="C41" s="59"/>
      <c r="D41" s="59" t="s">
        <v>285</v>
      </c>
      <c r="E41" s="59"/>
      <c r="F41" s="59" t="s">
        <v>255</v>
      </c>
      <c r="G41" s="59" t="s">
        <v>280</v>
      </c>
      <c r="H41" s="59">
        <v>30.0</v>
      </c>
      <c r="I41" s="59">
        <v>30.0</v>
      </c>
      <c r="J41" s="59">
        <v>30.0</v>
      </c>
      <c r="K41" s="59">
        <v>30.0</v>
      </c>
      <c r="L41" s="59">
        <v>30.0</v>
      </c>
      <c r="M41" s="59">
        <v>20.0</v>
      </c>
      <c r="N41" s="59">
        <v>20.0</v>
      </c>
      <c r="O41" s="59">
        <v>20.0</v>
      </c>
      <c r="P41" s="59">
        <v>20.0</v>
      </c>
      <c r="Q41" s="59">
        <v>20.0</v>
      </c>
      <c r="R41" s="59">
        <v>20.0</v>
      </c>
      <c r="S41" s="59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ht="15.75" customHeight="1">
      <c r="A42" s="59">
        <v>75.0</v>
      </c>
      <c r="B42" s="59"/>
      <c r="C42" s="59"/>
      <c r="D42" s="59" t="s">
        <v>260</v>
      </c>
      <c r="E42" s="59"/>
      <c r="F42" s="59" t="s">
        <v>261</v>
      </c>
      <c r="G42" s="59" t="s">
        <v>262</v>
      </c>
      <c r="H42" s="59">
        <v>50.0</v>
      </c>
      <c r="I42" s="59">
        <v>50.0</v>
      </c>
      <c r="J42" s="59">
        <v>50.0</v>
      </c>
      <c r="K42" s="59">
        <v>70.0</v>
      </c>
      <c r="L42" s="59">
        <v>60.0</v>
      </c>
      <c r="M42" s="59">
        <v>20.0</v>
      </c>
      <c r="N42" s="59">
        <v>100.0</v>
      </c>
      <c r="O42" s="59">
        <v>70.0</v>
      </c>
      <c r="P42" s="59">
        <v>100.0</v>
      </c>
      <c r="Q42" s="59">
        <v>100.0</v>
      </c>
      <c r="R42" s="59">
        <v>100.0</v>
      </c>
      <c r="S42" s="59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ht="15.75" customHeight="1">
      <c r="A43" s="59">
        <v>77.0</v>
      </c>
      <c r="B43" s="59" t="s">
        <v>239</v>
      </c>
      <c r="C43" s="59"/>
      <c r="D43" s="59" t="s">
        <v>240</v>
      </c>
      <c r="E43" s="59"/>
      <c r="F43" s="59" t="s">
        <v>279</v>
      </c>
      <c r="G43" s="59" t="s">
        <v>266</v>
      </c>
      <c r="H43" s="59">
        <v>100.0</v>
      </c>
      <c r="I43" s="59">
        <v>100.0</v>
      </c>
      <c r="J43" s="59">
        <v>100.0</v>
      </c>
      <c r="K43" s="59">
        <v>100.0</v>
      </c>
      <c r="L43" s="59">
        <v>100.0</v>
      </c>
      <c r="M43" s="59">
        <v>100.0</v>
      </c>
      <c r="N43" s="59">
        <v>30.0</v>
      </c>
      <c r="O43" s="59">
        <v>90.0</v>
      </c>
      <c r="P43" s="59">
        <v>60.0</v>
      </c>
      <c r="Q43" s="59">
        <v>100.0</v>
      </c>
      <c r="R43" s="59">
        <v>40.0</v>
      </c>
      <c r="S43" s="59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 ht="15.75" customHeight="1">
      <c r="A44" s="59">
        <v>78.0</v>
      </c>
      <c r="B44" s="59" t="s">
        <v>239</v>
      </c>
      <c r="C44" s="59"/>
      <c r="D44" s="59" t="s">
        <v>260</v>
      </c>
      <c r="E44" s="59"/>
      <c r="F44" s="59" t="s">
        <v>261</v>
      </c>
      <c r="G44" s="59" t="s">
        <v>280</v>
      </c>
      <c r="H44" s="59">
        <v>90.0</v>
      </c>
      <c r="I44" s="59">
        <v>90.0</v>
      </c>
      <c r="J44" s="59">
        <v>90.0</v>
      </c>
      <c r="K44" s="59">
        <v>90.0</v>
      </c>
      <c r="L44" s="59">
        <v>90.0</v>
      </c>
      <c r="M44" s="59">
        <v>90.0</v>
      </c>
      <c r="N44" s="59">
        <v>95.0</v>
      </c>
      <c r="O44" s="59">
        <v>90.0</v>
      </c>
      <c r="P44" s="59">
        <v>90.0</v>
      </c>
      <c r="Q44" s="59">
        <v>90.0</v>
      </c>
      <c r="R44" s="59">
        <v>90.0</v>
      </c>
      <c r="S44" s="59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 ht="15.75" customHeight="1">
      <c r="A45" s="59">
        <v>79.0</v>
      </c>
      <c r="B45" s="59"/>
      <c r="C45" s="59"/>
      <c r="D45" s="59"/>
      <c r="E45" s="59"/>
      <c r="F45" s="59" t="s">
        <v>279</v>
      </c>
      <c r="G45" s="59" t="s">
        <v>286</v>
      </c>
      <c r="H45" s="59">
        <v>75.0</v>
      </c>
      <c r="I45" s="59">
        <v>70.0</v>
      </c>
      <c r="J45" s="59">
        <v>80.0</v>
      </c>
      <c r="K45" s="59">
        <v>80.0</v>
      </c>
      <c r="L45" s="59">
        <v>100.0</v>
      </c>
      <c r="M45" s="59">
        <v>100.0</v>
      </c>
      <c r="N45" s="59">
        <v>0.0</v>
      </c>
      <c r="O45" s="59">
        <v>70.0</v>
      </c>
      <c r="P45" s="59">
        <v>20.0</v>
      </c>
      <c r="Q45" s="59">
        <v>100.0</v>
      </c>
      <c r="R45" s="59">
        <v>90.0</v>
      </c>
      <c r="S45" s="59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 ht="15.75" customHeight="1">
      <c r="A46" s="59">
        <v>82.0</v>
      </c>
      <c r="B46" s="59"/>
      <c r="C46" s="59"/>
      <c r="D46" s="59" t="s">
        <v>260</v>
      </c>
      <c r="E46" s="59"/>
      <c r="F46" s="59" t="s">
        <v>255</v>
      </c>
      <c r="G46" s="59" t="s">
        <v>280</v>
      </c>
      <c r="H46" s="59">
        <v>80.0</v>
      </c>
      <c r="I46" s="59">
        <v>30.0</v>
      </c>
      <c r="J46" s="59">
        <v>80.0</v>
      </c>
      <c r="K46" s="59">
        <v>85.0</v>
      </c>
      <c r="L46" s="59">
        <v>75.0</v>
      </c>
      <c r="M46" s="59">
        <v>90.0</v>
      </c>
      <c r="N46" s="59">
        <v>0.0</v>
      </c>
      <c r="O46" s="59">
        <v>90.0</v>
      </c>
      <c r="P46" s="59">
        <v>0.0</v>
      </c>
      <c r="Q46" s="59">
        <v>95.0</v>
      </c>
      <c r="R46" s="59">
        <v>60.0</v>
      </c>
      <c r="S46" s="59"/>
      <c r="T46" s="36"/>
      <c r="U46" s="36"/>
      <c r="V46" s="36"/>
      <c r="W46" s="36"/>
      <c r="X46" s="36"/>
      <c r="Y46" s="36"/>
      <c r="Z46" s="36"/>
      <c r="AA46" s="36"/>
      <c r="AB46" s="36"/>
      <c r="AC46" s="36"/>
    </row>
    <row r="47" ht="15.75" customHeight="1">
      <c r="A47" s="59">
        <v>83.0</v>
      </c>
      <c r="B47" s="59" t="s">
        <v>239</v>
      </c>
      <c r="C47" s="59"/>
      <c r="D47" s="59" t="s">
        <v>260</v>
      </c>
      <c r="E47" s="59"/>
      <c r="F47" s="59" t="s">
        <v>265</v>
      </c>
      <c r="G47" s="59" t="s">
        <v>256</v>
      </c>
      <c r="H47" s="59">
        <v>70.0</v>
      </c>
      <c r="I47" s="59">
        <v>70.0</v>
      </c>
      <c r="J47" s="59">
        <v>70.0</v>
      </c>
      <c r="K47" s="59">
        <v>80.0</v>
      </c>
      <c r="L47" s="59">
        <v>80.0</v>
      </c>
      <c r="M47" s="59">
        <v>30.0</v>
      </c>
      <c r="N47" s="59">
        <v>0.0</v>
      </c>
      <c r="O47" s="59">
        <v>75.0</v>
      </c>
      <c r="P47" s="59">
        <v>0.0</v>
      </c>
      <c r="Q47" s="59">
        <v>75.0</v>
      </c>
      <c r="R47" s="59">
        <v>50.0</v>
      </c>
      <c r="S47" s="59"/>
      <c r="T47" s="36"/>
      <c r="U47" s="36"/>
      <c r="V47" s="36"/>
      <c r="W47" s="36"/>
      <c r="X47" s="36"/>
      <c r="Y47" s="36"/>
      <c r="Z47" s="36"/>
      <c r="AA47" s="36"/>
      <c r="AB47" s="36"/>
      <c r="AC47" s="36"/>
    </row>
    <row r="48" ht="15.75" customHeight="1">
      <c r="A48" s="59">
        <v>87.0</v>
      </c>
      <c r="B48" s="59" t="s">
        <v>239</v>
      </c>
      <c r="C48" s="59"/>
      <c r="D48" s="59" t="s">
        <v>285</v>
      </c>
      <c r="E48" s="59"/>
      <c r="F48" s="59" t="s">
        <v>265</v>
      </c>
      <c r="G48" s="59" t="s">
        <v>241</v>
      </c>
      <c r="H48" s="59">
        <v>100.0</v>
      </c>
      <c r="I48" s="59">
        <v>100.0</v>
      </c>
      <c r="J48" s="59">
        <v>100.0</v>
      </c>
      <c r="K48" s="59">
        <v>100.0</v>
      </c>
      <c r="L48" s="59">
        <v>100.0</v>
      </c>
      <c r="M48" s="59">
        <v>100.0</v>
      </c>
      <c r="N48" s="59"/>
      <c r="O48" s="59"/>
      <c r="P48" s="59"/>
      <c r="Q48" s="59">
        <v>100.0</v>
      </c>
      <c r="R48" s="59"/>
      <c r="S48" s="59"/>
      <c r="T48" s="36"/>
      <c r="U48" s="36"/>
      <c r="V48" s="36"/>
      <c r="W48" s="36"/>
      <c r="X48" s="36"/>
      <c r="Y48" s="36"/>
      <c r="Z48" s="36"/>
      <c r="AA48" s="36"/>
      <c r="AB48" s="36"/>
      <c r="AC48" s="36"/>
    </row>
    <row r="49" ht="15.75" customHeight="1">
      <c r="A49" s="59">
        <v>88.0</v>
      </c>
      <c r="B49" s="59" t="s">
        <v>239</v>
      </c>
      <c r="C49" s="59"/>
      <c r="D49" s="59"/>
      <c r="E49" s="59"/>
      <c r="F49" s="59" t="s">
        <v>265</v>
      </c>
      <c r="G49" s="59" t="s">
        <v>256</v>
      </c>
      <c r="H49" s="59">
        <v>60.0</v>
      </c>
      <c r="I49" s="59">
        <v>60.0</v>
      </c>
      <c r="J49" s="59">
        <v>60.0</v>
      </c>
      <c r="K49" s="59">
        <v>60.0</v>
      </c>
      <c r="L49" s="59">
        <v>60.0</v>
      </c>
      <c r="M49" s="59">
        <v>60.0</v>
      </c>
      <c r="N49" s="59">
        <v>80.0</v>
      </c>
      <c r="O49" s="59">
        <v>50.0</v>
      </c>
      <c r="P49" s="59">
        <v>40.0</v>
      </c>
      <c r="Q49" s="59">
        <v>80.0</v>
      </c>
      <c r="R49" s="59">
        <v>80.0</v>
      </c>
      <c r="S49" s="59"/>
      <c r="T49" s="36"/>
      <c r="U49" s="36"/>
      <c r="V49" s="36"/>
      <c r="W49" s="36"/>
      <c r="X49" s="36"/>
      <c r="Y49" s="36"/>
      <c r="Z49" s="36"/>
      <c r="AA49" s="36"/>
      <c r="AB49" s="36"/>
      <c r="AC49" s="36"/>
    </row>
    <row r="50" ht="15.75" customHeight="1">
      <c r="A50" s="59">
        <v>90.0</v>
      </c>
      <c r="B50" s="59"/>
      <c r="C50" s="59"/>
      <c r="D50" s="59" t="s">
        <v>260</v>
      </c>
      <c r="E50" s="59"/>
      <c r="F50" s="59" t="s">
        <v>255</v>
      </c>
      <c r="G50" s="59" t="s">
        <v>262</v>
      </c>
      <c r="H50" s="59">
        <v>70.0</v>
      </c>
      <c r="I50" s="59">
        <v>50.0</v>
      </c>
      <c r="J50" s="59">
        <v>70.0</v>
      </c>
      <c r="K50" s="59">
        <v>75.0</v>
      </c>
      <c r="L50" s="59">
        <v>75.0</v>
      </c>
      <c r="M50" s="59">
        <v>50.0</v>
      </c>
      <c r="N50" s="59">
        <v>90.0</v>
      </c>
      <c r="O50" s="59">
        <v>30.0</v>
      </c>
      <c r="P50" s="59">
        <v>20.0</v>
      </c>
      <c r="Q50" s="59">
        <v>60.0</v>
      </c>
      <c r="R50" s="59">
        <v>80.0</v>
      </c>
      <c r="S50" s="59"/>
      <c r="T50" s="36"/>
      <c r="U50" s="36"/>
      <c r="V50" s="36"/>
      <c r="W50" s="36"/>
      <c r="X50" s="36"/>
      <c r="Y50" s="36"/>
      <c r="Z50" s="36"/>
      <c r="AA50" s="36"/>
      <c r="AB50" s="36"/>
      <c r="AC50" s="36"/>
    </row>
    <row r="51" ht="15.75" customHeight="1">
      <c r="A51" s="59">
        <v>91.0</v>
      </c>
      <c r="B51" s="59" t="s">
        <v>239</v>
      </c>
      <c r="C51" s="59"/>
      <c r="D51" s="59" t="s">
        <v>260</v>
      </c>
      <c r="E51" s="59"/>
      <c r="F51" s="59" t="s">
        <v>224</v>
      </c>
      <c r="G51" s="59" t="s">
        <v>266</v>
      </c>
      <c r="H51" s="59">
        <v>80.0</v>
      </c>
      <c r="I51" s="59">
        <v>80.0</v>
      </c>
      <c r="J51" s="59">
        <v>80.0</v>
      </c>
      <c r="K51" s="59">
        <v>80.0</v>
      </c>
      <c r="L51" s="59">
        <v>80.0</v>
      </c>
      <c r="M51" s="59">
        <v>80.0</v>
      </c>
      <c r="N51" s="59">
        <v>70.0</v>
      </c>
      <c r="O51" s="59">
        <v>60.0</v>
      </c>
      <c r="P51" s="59">
        <v>50.0</v>
      </c>
      <c r="Q51" s="59">
        <v>70.0</v>
      </c>
      <c r="R51" s="59">
        <v>80.0</v>
      </c>
      <c r="S51" s="59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 ht="15.75" customHeight="1">
      <c r="A52" s="59">
        <v>92.0</v>
      </c>
      <c r="B52" s="59" t="s">
        <v>239</v>
      </c>
      <c r="C52" s="59"/>
      <c r="D52" s="59" t="s">
        <v>285</v>
      </c>
      <c r="E52" s="59"/>
      <c r="F52" s="59" t="s">
        <v>265</v>
      </c>
      <c r="G52" s="59" t="s">
        <v>266</v>
      </c>
      <c r="H52" s="59">
        <v>80.0</v>
      </c>
      <c r="I52" s="59">
        <v>100.0</v>
      </c>
      <c r="J52" s="59">
        <v>80.0</v>
      </c>
      <c r="K52" s="59">
        <v>100.0</v>
      </c>
      <c r="L52" s="59">
        <v>80.0</v>
      </c>
      <c r="M52" s="59">
        <v>50.0</v>
      </c>
      <c r="N52" s="59">
        <v>50.0</v>
      </c>
      <c r="O52" s="59">
        <v>50.0</v>
      </c>
      <c r="P52" s="59">
        <v>50.0</v>
      </c>
      <c r="Q52" s="59">
        <v>50.0</v>
      </c>
      <c r="R52" s="59">
        <v>50.0</v>
      </c>
      <c r="S52" s="59"/>
      <c r="T52" s="36"/>
      <c r="U52" s="36"/>
      <c r="V52" s="36"/>
      <c r="W52" s="36"/>
      <c r="X52" s="36"/>
      <c r="Y52" s="36"/>
      <c r="Z52" s="36"/>
      <c r="AA52" s="36"/>
      <c r="AB52" s="36"/>
      <c r="AC52" s="36"/>
    </row>
    <row r="53" ht="15.75" customHeight="1">
      <c r="A53" s="59">
        <v>93.0</v>
      </c>
      <c r="B53" s="59"/>
      <c r="C53" s="59"/>
      <c r="D53" s="59" t="s">
        <v>260</v>
      </c>
      <c r="E53" s="59"/>
      <c r="F53" s="59" t="s">
        <v>265</v>
      </c>
      <c r="G53" s="59" t="s">
        <v>266</v>
      </c>
      <c r="H53" s="59">
        <v>70.0</v>
      </c>
      <c r="I53" s="59">
        <v>70.0</v>
      </c>
      <c r="J53" s="59">
        <v>70.0</v>
      </c>
      <c r="K53" s="59">
        <v>90.0</v>
      </c>
      <c r="L53" s="59">
        <v>90.0</v>
      </c>
      <c r="M53" s="59">
        <v>70.0</v>
      </c>
      <c r="N53" s="59">
        <v>90.0</v>
      </c>
      <c r="O53" s="59">
        <v>90.0</v>
      </c>
      <c r="P53" s="59">
        <v>90.0</v>
      </c>
      <c r="Q53" s="59">
        <v>90.0</v>
      </c>
      <c r="R53" s="59">
        <v>90.0</v>
      </c>
      <c r="S53" s="59"/>
      <c r="T53" s="36"/>
      <c r="U53" s="36"/>
      <c r="V53" s="36"/>
      <c r="W53" s="36"/>
      <c r="X53" s="36"/>
      <c r="Y53" s="36"/>
      <c r="Z53" s="36"/>
      <c r="AA53" s="36"/>
      <c r="AB53" s="36"/>
      <c r="AC53" s="36"/>
    </row>
    <row r="54" ht="15.75" customHeight="1">
      <c r="A54" s="59">
        <v>94.0</v>
      </c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 ht="15.75" customHeight="1">
      <c r="A55" s="59">
        <v>95.0</v>
      </c>
      <c r="B55" s="59" t="s">
        <v>239</v>
      </c>
      <c r="C55" s="59"/>
      <c r="D55" s="59" t="s">
        <v>285</v>
      </c>
      <c r="E55" s="59"/>
      <c r="F55" s="59" t="s">
        <v>261</v>
      </c>
      <c r="G55" s="59" t="s">
        <v>262</v>
      </c>
      <c r="H55" s="59">
        <v>90.0</v>
      </c>
      <c r="I55" s="59">
        <v>90.0</v>
      </c>
      <c r="J55" s="59">
        <v>90.0</v>
      </c>
      <c r="K55" s="59">
        <v>90.0</v>
      </c>
      <c r="L55" s="59">
        <v>90.0</v>
      </c>
      <c r="M55" s="59">
        <v>10.0</v>
      </c>
      <c r="N55" s="59">
        <v>90.0</v>
      </c>
      <c r="O55" s="59">
        <v>10.0</v>
      </c>
      <c r="P55" s="59">
        <v>10.0</v>
      </c>
      <c r="Q55" s="59">
        <v>90.0</v>
      </c>
      <c r="R55" s="59">
        <v>90.0</v>
      </c>
      <c r="S55" s="59"/>
      <c r="T55" s="36"/>
      <c r="U55" s="36"/>
      <c r="V55" s="36"/>
      <c r="W55" s="36"/>
      <c r="X55" s="36"/>
      <c r="Y55" s="36"/>
      <c r="Z55" s="36"/>
      <c r="AA55" s="36"/>
      <c r="AB55" s="36"/>
      <c r="AC55" s="36"/>
    </row>
    <row r="56" ht="15.75" customHeight="1">
      <c r="A56" s="59">
        <v>96.0</v>
      </c>
      <c r="B56" s="59" t="s">
        <v>239</v>
      </c>
      <c r="C56" s="59"/>
      <c r="D56" s="59" t="s">
        <v>260</v>
      </c>
      <c r="E56" s="59"/>
      <c r="F56" s="59" t="s">
        <v>255</v>
      </c>
      <c r="G56" s="59" t="s">
        <v>256</v>
      </c>
      <c r="H56" s="59">
        <v>75.0</v>
      </c>
      <c r="I56" s="59">
        <v>60.0</v>
      </c>
      <c r="J56" s="59">
        <v>75.0</v>
      </c>
      <c r="K56" s="59">
        <v>50.0</v>
      </c>
      <c r="L56" s="59">
        <v>80.0</v>
      </c>
      <c r="M56" s="59">
        <v>80.0</v>
      </c>
      <c r="N56" s="59">
        <v>40.0</v>
      </c>
      <c r="O56" s="59">
        <v>60.0</v>
      </c>
      <c r="P56" s="59">
        <v>20.0</v>
      </c>
      <c r="Q56" s="59">
        <v>60.0</v>
      </c>
      <c r="R56" s="59">
        <v>40.0</v>
      </c>
      <c r="S56" s="59"/>
      <c r="T56" s="36"/>
      <c r="U56" s="36"/>
      <c r="V56" s="36"/>
      <c r="W56" s="36"/>
      <c r="X56" s="36"/>
      <c r="Y56" s="36"/>
      <c r="Z56" s="36"/>
      <c r="AA56" s="36"/>
      <c r="AB56" s="36"/>
      <c r="AC56" s="36"/>
    </row>
    <row r="57" ht="15.75" customHeight="1">
      <c r="A57" s="59">
        <v>97.0</v>
      </c>
      <c r="B57" s="59"/>
      <c r="C57" s="59"/>
      <c r="D57" s="59"/>
      <c r="E57" s="59"/>
      <c r="F57" s="59" t="s">
        <v>265</v>
      </c>
      <c r="G57" s="59" t="s">
        <v>266</v>
      </c>
      <c r="H57" s="59">
        <v>70.0</v>
      </c>
      <c r="I57" s="59">
        <v>70.0</v>
      </c>
      <c r="J57" s="59">
        <v>60.0</v>
      </c>
      <c r="K57" s="59">
        <v>90.0</v>
      </c>
      <c r="L57" s="59">
        <v>100.0</v>
      </c>
      <c r="M57" s="59">
        <v>100.0</v>
      </c>
      <c r="N57" s="59">
        <v>30.0</v>
      </c>
      <c r="O57" s="59">
        <v>50.0</v>
      </c>
      <c r="P57" s="59">
        <v>20.0</v>
      </c>
      <c r="Q57" s="59">
        <v>70.0</v>
      </c>
      <c r="R57" s="59">
        <v>20.0</v>
      </c>
      <c r="S57" s="59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ht="15.75" customHeight="1">
      <c r="A58" s="59">
        <v>98.0</v>
      </c>
      <c r="B58" s="59"/>
      <c r="C58" s="59"/>
      <c r="D58" s="59" t="s">
        <v>225</v>
      </c>
      <c r="E58" s="59"/>
      <c r="F58" s="59" t="s">
        <v>279</v>
      </c>
      <c r="G58" s="59" t="s">
        <v>286</v>
      </c>
      <c r="H58" s="59">
        <v>60.0</v>
      </c>
      <c r="I58" s="59">
        <v>30.0</v>
      </c>
      <c r="J58" s="59">
        <v>70.0</v>
      </c>
      <c r="K58" s="59">
        <v>60.0</v>
      </c>
      <c r="L58" s="59">
        <v>20.0</v>
      </c>
      <c r="M58" s="59">
        <v>30.0</v>
      </c>
      <c r="N58" s="59">
        <v>80.0</v>
      </c>
      <c r="O58" s="59">
        <v>70.0</v>
      </c>
      <c r="P58" s="59">
        <v>0.0</v>
      </c>
      <c r="Q58" s="59">
        <v>50.0</v>
      </c>
      <c r="R58" s="59">
        <v>20.0</v>
      </c>
      <c r="S58" s="59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 ht="15.75" customHeight="1">
      <c r="A59" s="42">
        <v>101.0</v>
      </c>
      <c r="B59" s="44" t="s">
        <v>239</v>
      </c>
      <c r="C59" s="44"/>
      <c r="D59" s="44" t="s">
        <v>285</v>
      </c>
      <c r="E59" s="44"/>
      <c r="F59" s="44" t="s">
        <v>233</v>
      </c>
      <c r="G59" s="42" t="s">
        <v>241</v>
      </c>
      <c r="H59" s="42">
        <v>75.0</v>
      </c>
      <c r="I59" s="42">
        <v>60.0</v>
      </c>
      <c r="J59" s="42">
        <v>50.0</v>
      </c>
      <c r="K59" s="42">
        <v>70.0</v>
      </c>
      <c r="L59" s="42">
        <v>80.0</v>
      </c>
      <c r="M59" s="42"/>
      <c r="N59" s="42"/>
      <c r="O59" s="42"/>
      <c r="P59" s="42"/>
      <c r="Q59" s="42"/>
      <c r="R59" s="42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 ht="15.75" customHeight="1">
      <c r="A60" s="42">
        <v>102.0</v>
      </c>
      <c r="B60" s="44" t="s">
        <v>225</v>
      </c>
      <c r="C60" s="44" t="s">
        <v>360</v>
      </c>
      <c r="D60" s="44" t="s">
        <v>285</v>
      </c>
      <c r="E60" s="44"/>
      <c r="F60" s="44" t="s">
        <v>261</v>
      </c>
      <c r="G60" s="42" t="s">
        <v>262</v>
      </c>
      <c r="H60" s="42">
        <v>90.0</v>
      </c>
      <c r="I60" s="42">
        <v>90.0</v>
      </c>
      <c r="J60" s="42">
        <v>100.0</v>
      </c>
      <c r="K60" s="42">
        <v>90.0</v>
      </c>
      <c r="L60" s="42">
        <v>90.0</v>
      </c>
      <c r="M60" s="42">
        <v>60.0</v>
      </c>
      <c r="N60" s="42">
        <v>60.0</v>
      </c>
      <c r="O60" s="42">
        <v>60.0</v>
      </c>
      <c r="P60" s="42">
        <v>40.0</v>
      </c>
      <c r="Q60" s="42">
        <v>50.0</v>
      </c>
      <c r="R60" s="42">
        <v>60.0</v>
      </c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ht="15.75" customHeight="1">
      <c r="A61" s="42">
        <v>103.0</v>
      </c>
      <c r="B61" s="44" t="s">
        <v>239</v>
      </c>
      <c r="C61" s="44"/>
      <c r="D61" s="44" t="s">
        <v>285</v>
      </c>
      <c r="E61" s="44"/>
      <c r="F61" s="44" t="s">
        <v>224</v>
      </c>
      <c r="G61" s="42" t="s">
        <v>241</v>
      </c>
      <c r="H61" s="42">
        <v>80.0</v>
      </c>
      <c r="I61" s="42">
        <v>80.0</v>
      </c>
      <c r="J61" s="42">
        <v>80.0</v>
      </c>
      <c r="K61" s="42">
        <v>70.0</v>
      </c>
      <c r="L61" s="42">
        <v>80.0</v>
      </c>
      <c r="M61" s="42">
        <v>90.0</v>
      </c>
      <c r="N61" s="42">
        <v>90.0</v>
      </c>
      <c r="O61" s="42">
        <v>50.0</v>
      </c>
      <c r="P61" s="42">
        <v>20.0</v>
      </c>
      <c r="Q61" s="42">
        <v>60.0</v>
      </c>
      <c r="R61" s="42">
        <v>70.0</v>
      </c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 ht="15.75" customHeight="1">
      <c r="A62" s="42">
        <v>104.0</v>
      </c>
      <c r="B62" s="44" t="s">
        <v>239</v>
      </c>
      <c r="C62" s="44"/>
      <c r="D62" s="44" t="s">
        <v>358</v>
      </c>
      <c r="E62" s="44"/>
      <c r="F62" s="44" t="s">
        <v>224</v>
      </c>
      <c r="G62" s="42" t="s">
        <v>241</v>
      </c>
      <c r="H62" s="42">
        <v>95.0</v>
      </c>
      <c r="I62" s="42">
        <v>90.0</v>
      </c>
      <c r="J62" s="42">
        <v>95.0</v>
      </c>
      <c r="K62" s="42">
        <v>95.0</v>
      </c>
      <c r="L62" s="42">
        <v>95.0</v>
      </c>
      <c r="M62" s="42">
        <v>95.0</v>
      </c>
      <c r="N62" s="42">
        <v>80.0</v>
      </c>
      <c r="O62" s="42">
        <v>95.0</v>
      </c>
      <c r="P62" s="42">
        <v>70.0</v>
      </c>
      <c r="Q62" s="42">
        <v>90.0</v>
      </c>
      <c r="R62" s="42">
        <v>80.0</v>
      </c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 ht="15.75" customHeight="1">
      <c r="A63" s="42">
        <v>106.0</v>
      </c>
      <c r="B63" s="44" t="s">
        <v>239</v>
      </c>
      <c r="C63" s="44"/>
      <c r="D63" s="44" t="s">
        <v>285</v>
      </c>
      <c r="E63" s="44"/>
      <c r="F63" s="44" t="s">
        <v>261</v>
      </c>
      <c r="G63" s="42" t="s">
        <v>262</v>
      </c>
      <c r="H63" s="42">
        <v>50.0</v>
      </c>
      <c r="I63" s="42">
        <v>50.0</v>
      </c>
      <c r="J63" s="42">
        <v>50.0</v>
      </c>
      <c r="K63" s="42">
        <v>50.0</v>
      </c>
      <c r="L63" s="42">
        <v>75.0</v>
      </c>
      <c r="M63" s="42">
        <v>50.0</v>
      </c>
      <c r="N63" s="42">
        <v>40.0</v>
      </c>
      <c r="O63" s="42">
        <v>40.0</v>
      </c>
      <c r="P63" s="42">
        <v>25.0</v>
      </c>
      <c r="Q63" s="42">
        <v>25.0</v>
      </c>
      <c r="R63" s="42">
        <v>25.0</v>
      </c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 ht="15.75" customHeight="1">
      <c r="A64" s="42">
        <v>107.0</v>
      </c>
      <c r="B64" s="44" t="s">
        <v>239</v>
      </c>
      <c r="C64" s="44"/>
      <c r="D64" s="44" t="s">
        <v>260</v>
      </c>
      <c r="E64" s="44"/>
      <c r="F64" s="44" t="s">
        <v>265</v>
      </c>
      <c r="G64" s="42" t="s">
        <v>256</v>
      </c>
      <c r="H64" s="42">
        <v>80.0</v>
      </c>
      <c r="I64" s="42">
        <v>80.0</v>
      </c>
      <c r="J64" s="42">
        <v>90.0</v>
      </c>
      <c r="K64" s="42">
        <v>90.0</v>
      </c>
      <c r="L64" s="42">
        <v>86.0</v>
      </c>
      <c r="M64" s="42">
        <v>95.0</v>
      </c>
      <c r="N64" s="42">
        <v>85.0</v>
      </c>
      <c r="O64" s="42">
        <v>75.0</v>
      </c>
      <c r="P64" s="42">
        <v>80.0</v>
      </c>
      <c r="Q64" s="42">
        <v>85.0</v>
      </c>
      <c r="R64" s="42">
        <v>90.0</v>
      </c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 ht="15.75" customHeight="1">
      <c r="A65" s="42">
        <v>108.0</v>
      </c>
      <c r="B65" s="44" t="s">
        <v>239</v>
      </c>
      <c r="C65" s="44"/>
      <c r="D65" s="44" t="s">
        <v>285</v>
      </c>
      <c r="E65" s="44"/>
      <c r="F65" s="44" t="s">
        <v>265</v>
      </c>
      <c r="G65" s="42" t="s">
        <v>266</v>
      </c>
      <c r="H65" s="42">
        <v>80.0</v>
      </c>
      <c r="I65" s="42">
        <v>70.0</v>
      </c>
      <c r="J65" s="42">
        <v>80.0</v>
      </c>
      <c r="K65" s="42">
        <v>80.0</v>
      </c>
      <c r="L65" s="42">
        <v>90.0</v>
      </c>
      <c r="M65" s="42">
        <v>90.0</v>
      </c>
      <c r="N65" s="42">
        <v>60.0</v>
      </c>
      <c r="O65" s="42">
        <v>65.0</v>
      </c>
      <c r="P65" s="42">
        <v>65.0</v>
      </c>
      <c r="Q65" s="42">
        <v>65.0</v>
      </c>
      <c r="R65" s="42">
        <v>79.0</v>
      </c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 ht="15.75" customHeight="1">
      <c r="A66" s="42">
        <v>109.0</v>
      </c>
      <c r="B66" s="44" t="s">
        <v>239</v>
      </c>
      <c r="C66" s="44"/>
      <c r="D66" s="44" t="s">
        <v>260</v>
      </c>
      <c r="E66" s="44"/>
      <c r="F66" s="44" t="s">
        <v>255</v>
      </c>
      <c r="G66" s="42" t="s">
        <v>256</v>
      </c>
      <c r="H66" s="42">
        <v>100.0</v>
      </c>
      <c r="I66" s="42">
        <v>80.0</v>
      </c>
      <c r="J66" s="42">
        <v>90.0</v>
      </c>
      <c r="K66" s="42">
        <v>90.0</v>
      </c>
      <c r="L66" s="42">
        <v>100.0</v>
      </c>
      <c r="M66" s="42">
        <v>100.0</v>
      </c>
      <c r="N66" s="42">
        <v>0.0</v>
      </c>
      <c r="O66" s="42">
        <v>70.0</v>
      </c>
      <c r="P66" s="42">
        <v>60.0</v>
      </c>
      <c r="Q66" s="42">
        <v>80.0</v>
      </c>
      <c r="R66" s="42">
        <v>80.0</v>
      </c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 ht="15.75" customHeight="1">
      <c r="A67" s="42">
        <v>110.0</v>
      </c>
      <c r="B67" s="44" t="s">
        <v>263</v>
      </c>
      <c r="C67" s="44"/>
      <c r="D67" s="44" t="s">
        <v>285</v>
      </c>
      <c r="E67" s="44"/>
      <c r="F67" s="44" t="s">
        <v>265</v>
      </c>
      <c r="G67" s="42" t="s">
        <v>241</v>
      </c>
      <c r="H67" s="42">
        <v>100.0</v>
      </c>
      <c r="I67" s="42">
        <v>80.0</v>
      </c>
      <c r="J67" s="42">
        <v>100.0</v>
      </c>
      <c r="K67" s="42">
        <v>100.0</v>
      </c>
      <c r="L67" s="42">
        <v>100.0</v>
      </c>
      <c r="M67" s="42">
        <v>80.0</v>
      </c>
      <c r="N67" s="42">
        <v>20.0</v>
      </c>
      <c r="O67" s="42">
        <v>80.0</v>
      </c>
      <c r="P67" s="42">
        <v>50.0</v>
      </c>
      <c r="Q67" s="42">
        <v>80.0</v>
      </c>
      <c r="R67" s="42">
        <v>80.0</v>
      </c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 ht="15.75" customHeight="1">
      <c r="A68" s="42">
        <v>111.0</v>
      </c>
      <c r="B68" s="44" t="s">
        <v>336</v>
      </c>
      <c r="C68" s="44"/>
      <c r="D68" s="44" t="s">
        <v>358</v>
      </c>
      <c r="E68" s="44"/>
      <c r="F68" s="44" t="s">
        <v>255</v>
      </c>
      <c r="G68" s="42" t="s">
        <v>256</v>
      </c>
      <c r="H68" s="42">
        <v>90.0</v>
      </c>
      <c r="I68" s="42">
        <v>90.0</v>
      </c>
      <c r="J68" s="42">
        <v>90.0</v>
      </c>
      <c r="K68" s="42">
        <v>90.0</v>
      </c>
      <c r="L68" s="42">
        <v>95.0</v>
      </c>
      <c r="M68" s="42">
        <v>100.0</v>
      </c>
      <c r="N68" s="42">
        <v>100.0</v>
      </c>
      <c r="O68" s="42">
        <v>100.0</v>
      </c>
      <c r="P68" s="42">
        <v>70.0</v>
      </c>
      <c r="Q68" s="42">
        <v>90.0</v>
      </c>
      <c r="R68" s="42">
        <v>90.0</v>
      </c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 ht="15.75" customHeight="1">
      <c r="A69" s="42">
        <v>112.0</v>
      </c>
      <c r="B69" s="44" t="s">
        <v>239</v>
      </c>
      <c r="C69" s="44"/>
      <c r="D69" s="44" t="s">
        <v>285</v>
      </c>
      <c r="E69" s="44"/>
      <c r="F69" s="44" t="s">
        <v>265</v>
      </c>
      <c r="G69" s="42" t="s">
        <v>266</v>
      </c>
      <c r="H69" s="42">
        <v>80.0</v>
      </c>
      <c r="I69" s="42">
        <v>70.0</v>
      </c>
      <c r="J69" s="42">
        <v>70.0</v>
      </c>
      <c r="K69" s="42">
        <v>80.0</v>
      </c>
      <c r="L69" s="42">
        <v>80.0</v>
      </c>
      <c r="M69" s="42">
        <v>80.0</v>
      </c>
      <c r="N69" s="42">
        <v>60.0</v>
      </c>
      <c r="O69" s="42">
        <v>40.0</v>
      </c>
      <c r="P69" s="42">
        <v>30.0</v>
      </c>
      <c r="Q69" s="42">
        <v>60.0</v>
      </c>
      <c r="R69" s="42">
        <v>70.0</v>
      </c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 ht="15.75" customHeight="1">
      <c r="A70" s="42">
        <v>113.0</v>
      </c>
      <c r="B70" s="44" t="s">
        <v>239</v>
      </c>
      <c r="C70" s="44"/>
      <c r="D70" s="44" t="s">
        <v>358</v>
      </c>
      <c r="E70" s="44"/>
      <c r="F70" s="44" t="s">
        <v>233</v>
      </c>
      <c r="G70" s="42" t="s">
        <v>256</v>
      </c>
      <c r="H70" s="42">
        <v>70.0</v>
      </c>
      <c r="I70" s="42">
        <v>50.0</v>
      </c>
      <c r="J70" s="42">
        <v>55.0</v>
      </c>
      <c r="K70" s="42">
        <v>20.0</v>
      </c>
      <c r="L70" s="42">
        <v>50.0</v>
      </c>
      <c r="M70" s="42">
        <v>50.0</v>
      </c>
      <c r="N70" s="42">
        <v>50.0</v>
      </c>
      <c r="O70" s="42">
        <v>90.0</v>
      </c>
      <c r="P70" s="42">
        <v>100.0</v>
      </c>
      <c r="Q70" s="42">
        <v>50.0</v>
      </c>
      <c r="R70" s="42">
        <v>50.0</v>
      </c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 ht="15.75" customHeight="1">
      <c r="A71" s="42">
        <v>114.0</v>
      </c>
      <c r="B71" s="44" t="s">
        <v>239</v>
      </c>
      <c r="C71" s="44"/>
      <c r="D71" s="44" t="s">
        <v>260</v>
      </c>
      <c r="E71" s="44"/>
      <c r="F71" s="44" t="s">
        <v>265</v>
      </c>
      <c r="G71" s="42" t="s">
        <v>241</v>
      </c>
      <c r="H71" s="42">
        <v>90.0</v>
      </c>
      <c r="I71" s="42">
        <v>90.0</v>
      </c>
      <c r="J71" s="42">
        <v>90.0</v>
      </c>
      <c r="K71" s="42">
        <v>90.0</v>
      </c>
      <c r="L71" s="42">
        <v>80.0</v>
      </c>
      <c r="M71" s="42">
        <v>100.0</v>
      </c>
      <c r="N71" s="42">
        <v>70.0</v>
      </c>
      <c r="O71" s="42">
        <v>70.0</v>
      </c>
      <c r="P71" s="42">
        <v>60.0</v>
      </c>
      <c r="Q71" s="42">
        <v>0.0</v>
      </c>
      <c r="R71" s="42">
        <v>90.0</v>
      </c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ht="15.75" customHeight="1">
      <c r="A72" s="42">
        <v>116.0</v>
      </c>
      <c r="B72" s="44" t="s">
        <v>359</v>
      </c>
      <c r="C72" s="44"/>
      <c r="D72" s="44" t="s">
        <v>285</v>
      </c>
      <c r="E72" s="44"/>
      <c r="F72" s="44" t="s">
        <v>261</v>
      </c>
      <c r="G72" s="42" t="s">
        <v>262</v>
      </c>
      <c r="H72" s="42">
        <v>90.0</v>
      </c>
      <c r="I72" s="42">
        <v>70.0</v>
      </c>
      <c r="J72" s="42">
        <v>90.0</v>
      </c>
      <c r="K72" s="42">
        <v>90.0</v>
      </c>
      <c r="L72" s="42">
        <v>90.0</v>
      </c>
      <c r="M72" s="42">
        <v>90.0</v>
      </c>
      <c r="N72" s="42">
        <v>90.0</v>
      </c>
      <c r="O72" s="42">
        <v>90.0</v>
      </c>
      <c r="P72" s="42">
        <v>0.0</v>
      </c>
      <c r="Q72" s="42">
        <v>90.0</v>
      </c>
      <c r="R72" s="42">
        <v>90.0</v>
      </c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 ht="15.75" customHeight="1">
      <c r="A73" s="42">
        <v>118.0</v>
      </c>
      <c r="B73" s="44" t="s">
        <v>239</v>
      </c>
      <c r="C73" s="44"/>
      <c r="D73" s="44" t="s">
        <v>260</v>
      </c>
      <c r="E73" s="44"/>
      <c r="F73" s="44" t="s">
        <v>255</v>
      </c>
      <c r="G73" s="42" t="s">
        <v>256</v>
      </c>
      <c r="H73" s="42">
        <v>100.0</v>
      </c>
      <c r="I73" s="42">
        <v>50.0</v>
      </c>
      <c r="J73" s="42">
        <v>75.0</v>
      </c>
      <c r="K73" s="42">
        <v>100.0</v>
      </c>
      <c r="L73" s="42">
        <v>100.0</v>
      </c>
      <c r="M73" s="42">
        <v>100.0</v>
      </c>
      <c r="N73" s="42">
        <v>100.0</v>
      </c>
      <c r="O73" s="42">
        <v>0.0</v>
      </c>
      <c r="P73" s="42">
        <v>0.0</v>
      </c>
      <c r="Q73" s="42">
        <v>50.0</v>
      </c>
      <c r="R73" s="42">
        <v>50.0</v>
      </c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 ht="15.75" customHeight="1">
      <c r="A74" s="42">
        <v>119.0</v>
      </c>
      <c r="B74" s="44" t="s">
        <v>263</v>
      </c>
      <c r="C74" s="44"/>
      <c r="D74" s="44" t="s">
        <v>285</v>
      </c>
      <c r="E74" s="44"/>
      <c r="F74" s="44" t="s">
        <v>265</v>
      </c>
      <c r="G74" s="42" t="s">
        <v>256</v>
      </c>
      <c r="H74" s="42">
        <v>100.0</v>
      </c>
      <c r="I74" s="42">
        <v>100.0</v>
      </c>
      <c r="J74" s="42">
        <v>100.0</v>
      </c>
      <c r="K74" s="42">
        <v>100.0</v>
      </c>
      <c r="L74" s="42">
        <v>100.0</v>
      </c>
      <c r="M74" s="42">
        <v>100.0</v>
      </c>
      <c r="N74" s="42">
        <v>50.0</v>
      </c>
      <c r="O74" s="42">
        <v>10.0</v>
      </c>
      <c r="P74" s="42">
        <v>20.0</v>
      </c>
      <c r="Q74" s="42">
        <v>100.0</v>
      </c>
      <c r="R74" s="42">
        <v>100.0</v>
      </c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 ht="15.75" customHeight="1">
      <c r="A75" s="42">
        <v>120.0</v>
      </c>
      <c r="B75" s="44" t="s">
        <v>239</v>
      </c>
      <c r="C75" s="44"/>
      <c r="D75" s="44" t="s">
        <v>260</v>
      </c>
      <c r="E75" s="44"/>
      <c r="F75" s="44" t="s">
        <v>255</v>
      </c>
      <c r="G75" s="42" t="s">
        <v>256</v>
      </c>
      <c r="H75" s="42">
        <v>40.0</v>
      </c>
      <c r="I75" s="42">
        <v>50.0</v>
      </c>
      <c r="J75" s="42">
        <v>60.0</v>
      </c>
      <c r="K75" s="42">
        <v>50.0</v>
      </c>
      <c r="L75" s="42">
        <v>40.0</v>
      </c>
      <c r="M75" s="42">
        <v>25.0</v>
      </c>
      <c r="N75" s="42">
        <v>0.0</v>
      </c>
      <c r="O75" s="42">
        <v>30.0</v>
      </c>
      <c r="P75" s="42">
        <v>0.0</v>
      </c>
      <c r="Q75" s="42">
        <v>50.0</v>
      </c>
      <c r="R75" s="42">
        <v>50.0</v>
      </c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 ht="15.75" customHeight="1">
      <c r="A76" s="42">
        <v>121.0</v>
      </c>
      <c r="B76" s="44" t="s">
        <v>225</v>
      </c>
      <c r="C76" s="44" t="s">
        <v>365</v>
      </c>
      <c r="D76" s="44" t="s">
        <v>285</v>
      </c>
      <c r="E76" s="44"/>
      <c r="F76" s="44" t="s">
        <v>261</v>
      </c>
      <c r="G76" s="42" t="s">
        <v>286</v>
      </c>
      <c r="H76" s="42">
        <v>20.0</v>
      </c>
      <c r="I76" s="42">
        <v>50.0</v>
      </c>
      <c r="J76" s="42">
        <v>20.0</v>
      </c>
      <c r="K76" s="42">
        <v>50.0</v>
      </c>
      <c r="L76" s="42">
        <v>50.0</v>
      </c>
      <c r="M76" s="42">
        <v>60.0</v>
      </c>
      <c r="N76" s="42">
        <v>80.0</v>
      </c>
      <c r="O76" s="42">
        <v>50.0</v>
      </c>
      <c r="P76" s="42">
        <v>50.0</v>
      </c>
      <c r="Q76" s="42">
        <v>50.0</v>
      </c>
      <c r="R76" s="42">
        <v>80.0</v>
      </c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 ht="15.75" customHeight="1">
      <c r="A77" s="36"/>
      <c r="B77" s="36"/>
      <c r="C77" s="36"/>
      <c r="D77" s="36"/>
      <c r="E77" s="36"/>
      <c r="F77" s="36"/>
      <c r="G77" s="36"/>
      <c r="H77" s="36">
        <f t="shared" ref="H77:R77" si="1">average(H4:H76)</f>
        <v>76.74647887</v>
      </c>
      <c r="I77" s="36">
        <f t="shared" si="1"/>
        <v>67.57352941</v>
      </c>
      <c r="J77" s="36">
        <f t="shared" si="1"/>
        <v>76.76056338</v>
      </c>
      <c r="K77" s="36">
        <f t="shared" si="1"/>
        <v>80.07142857</v>
      </c>
      <c r="L77" s="36">
        <f t="shared" si="1"/>
        <v>80.50704225</v>
      </c>
      <c r="M77" s="36">
        <f t="shared" si="1"/>
        <v>77.20588235</v>
      </c>
      <c r="N77" s="36">
        <f t="shared" si="1"/>
        <v>62.04411765</v>
      </c>
      <c r="O77" s="36">
        <f t="shared" si="1"/>
        <v>55.20588235</v>
      </c>
      <c r="P77" s="36">
        <f t="shared" si="1"/>
        <v>50.20588235</v>
      </c>
      <c r="Q77" s="36">
        <f t="shared" si="1"/>
        <v>70.56521739</v>
      </c>
      <c r="R77" s="36">
        <f t="shared" si="1"/>
        <v>72.11764706</v>
      </c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</row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29.29"/>
    <col customWidth="1" min="5" max="6" width="14.43"/>
  </cols>
  <sheetData>
    <row r="1" ht="15.75" customHeight="1">
      <c r="A1" s="15"/>
      <c r="B1" s="65"/>
      <c r="C1" s="15"/>
      <c r="D1" s="66"/>
      <c r="E1" s="15"/>
      <c r="F1" s="67"/>
      <c r="G1" s="15"/>
      <c r="H1" s="68"/>
      <c r="I1" s="15"/>
      <c r="J1" s="15" t="s">
        <v>11</v>
      </c>
      <c r="L1" s="15" t="s">
        <v>12</v>
      </c>
      <c r="N1" s="15" t="s">
        <v>680</v>
      </c>
      <c r="O1" s="15" t="s">
        <v>14</v>
      </c>
      <c r="Q1" s="15" t="s">
        <v>15</v>
      </c>
      <c r="R1" s="15"/>
      <c r="S1" s="15" t="s">
        <v>16</v>
      </c>
      <c r="U1" s="15" t="s">
        <v>17</v>
      </c>
    </row>
    <row r="2" ht="15.75" customHeight="1">
      <c r="A2" s="15">
        <v>1.0</v>
      </c>
      <c r="B2" s="65" t="s">
        <v>359</v>
      </c>
      <c r="C2" s="15">
        <v>1.0</v>
      </c>
      <c r="D2" s="66" t="s">
        <v>285</v>
      </c>
      <c r="E2" s="15">
        <v>1.0</v>
      </c>
      <c r="F2" s="67" t="s">
        <v>318</v>
      </c>
      <c r="G2" s="15">
        <v>1.0</v>
      </c>
      <c r="H2" s="68" t="s">
        <v>241</v>
      </c>
      <c r="I2" s="15">
        <v>1.0</v>
      </c>
      <c r="J2" s="15" t="s">
        <v>235</v>
      </c>
      <c r="K2" s="15">
        <v>1.0</v>
      </c>
      <c r="L2" s="69" t="s">
        <v>236</v>
      </c>
      <c r="N2" s="15" t="s">
        <v>107</v>
      </c>
      <c r="O2" s="15" t="s">
        <v>681</v>
      </c>
      <c r="P2" s="15">
        <v>1.0</v>
      </c>
      <c r="Q2" s="15" t="s">
        <v>319</v>
      </c>
      <c r="R2" s="15">
        <v>1.0</v>
      </c>
      <c r="S2" s="15" t="s">
        <v>249</v>
      </c>
      <c r="T2" s="15">
        <v>1.0</v>
      </c>
      <c r="U2" s="15" t="s">
        <v>249</v>
      </c>
    </row>
    <row r="3" ht="15.75" customHeight="1">
      <c r="A3" s="15">
        <v>2.0</v>
      </c>
      <c r="B3" s="65" t="s">
        <v>336</v>
      </c>
      <c r="C3" s="15">
        <v>2.0</v>
      </c>
      <c r="D3" s="66" t="s">
        <v>358</v>
      </c>
      <c r="E3" s="15">
        <v>2.0</v>
      </c>
      <c r="F3" s="67" t="s">
        <v>233</v>
      </c>
      <c r="G3" s="15">
        <v>2.0</v>
      </c>
      <c r="H3" s="68" t="s">
        <v>266</v>
      </c>
      <c r="I3" s="15">
        <v>2.0</v>
      </c>
      <c r="J3" s="15" t="s">
        <v>227</v>
      </c>
      <c r="K3" s="15">
        <v>2.0</v>
      </c>
      <c r="L3" s="15" t="s">
        <v>323</v>
      </c>
      <c r="P3" s="15">
        <v>2.0</v>
      </c>
      <c r="Q3" s="15" t="s">
        <v>237</v>
      </c>
      <c r="R3" s="15">
        <v>2.0</v>
      </c>
      <c r="S3" s="15" t="s">
        <v>247</v>
      </c>
      <c r="T3" s="15">
        <v>2.0</v>
      </c>
      <c r="U3" s="15" t="s">
        <v>247</v>
      </c>
    </row>
    <row r="4" ht="15.75" customHeight="1">
      <c r="A4" s="15">
        <v>3.0</v>
      </c>
      <c r="B4" s="65" t="s">
        <v>263</v>
      </c>
      <c r="C4" s="15">
        <v>3.0</v>
      </c>
      <c r="D4" s="67" t="s">
        <v>240</v>
      </c>
      <c r="E4" s="15">
        <v>3.0</v>
      </c>
      <c r="F4" s="67" t="s">
        <v>251</v>
      </c>
      <c r="G4" s="15">
        <v>3.0</v>
      </c>
      <c r="H4" s="68" t="s">
        <v>256</v>
      </c>
      <c r="I4" s="15">
        <v>3.0</v>
      </c>
      <c r="J4" s="15" t="s">
        <v>225</v>
      </c>
      <c r="K4" s="15">
        <v>3.0</v>
      </c>
      <c r="L4" s="15" t="s">
        <v>243</v>
      </c>
      <c r="P4" s="15">
        <v>3.0</v>
      </c>
      <c r="Q4" s="15" t="s">
        <v>316</v>
      </c>
      <c r="R4" s="15">
        <v>3.0</v>
      </c>
      <c r="S4" s="15" t="s">
        <v>246</v>
      </c>
      <c r="T4" s="15">
        <v>3.0</v>
      </c>
      <c r="U4" s="15" t="s">
        <v>246</v>
      </c>
    </row>
    <row r="5" ht="15.75" customHeight="1">
      <c r="A5" s="15">
        <v>4.0</v>
      </c>
      <c r="B5" s="65" t="s">
        <v>336</v>
      </c>
      <c r="C5" s="15">
        <v>4.0</v>
      </c>
      <c r="D5" s="70" t="s">
        <v>260</v>
      </c>
      <c r="E5" s="15">
        <v>4.0</v>
      </c>
      <c r="F5" s="67" t="s">
        <v>224</v>
      </c>
      <c r="G5" s="15">
        <v>4.0</v>
      </c>
      <c r="H5" s="68" t="s">
        <v>280</v>
      </c>
      <c r="K5" s="15">
        <v>4.0</v>
      </c>
      <c r="L5" s="15" t="s">
        <v>228</v>
      </c>
      <c r="P5" s="15">
        <v>4.0</v>
      </c>
      <c r="Q5" s="15" t="s">
        <v>325</v>
      </c>
      <c r="R5" s="15">
        <v>4.0</v>
      </c>
      <c r="S5" s="15" t="s">
        <v>245</v>
      </c>
      <c r="T5" s="15">
        <v>4.0</v>
      </c>
      <c r="U5" s="15" t="s">
        <v>245</v>
      </c>
    </row>
    <row r="6" ht="15.75" customHeight="1">
      <c r="A6" s="15">
        <v>5.0</v>
      </c>
      <c r="B6" s="65" t="s">
        <v>239</v>
      </c>
      <c r="C6" s="15">
        <v>5.0</v>
      </c>
      <c r="D6" s="70" t="s">
        <v>293</v>
      </c>
      <c r="E6" s="15">
        <v>5.0</v>
      </c>
      <c r="F6" s="67" t="s">
        <v>265</v>
      </c>
      <c r="G6" s="15">
        <v>5.0</v>
      </c>
      <c r="H6" s="68" t="s">
        <v>286</v>
      </c>
      <c r="K6" s="15">
        <v>5.0</v>
      </c>
      <c r="L6" s="15" t="s">
        <v>682</v>
      </c>
      <c r="P6" s="15">
        <v>5.0</v>
      </c>
      <c r="Q6" s="15" t="s">
        <v>229</v>
      </c>
      <c r="R6" s="15">
        <v>5.0</v>
      </c>
      <c r="S6" s="15" t="s">
        <v>238</v>
      </c>
      <c r="T6" s="15">
        <v>5.0</v>
      </c>
      <c r="U6" s="15" t="s">
        <v>238</v>
      </c>
    </row>
    <row r="7" ht="15.75" customHeight="1">
      <c r="A7" s="15">
        <v>6.0</v>
      </c>
      <c r="B7" s="65" t="s">
        <v>254</v>
      </c>
      <c r="C7" s="15">
        <v>6.0</v>
      </c>
      <c r="D7" s="67" t="s">
        <v>225</v>
      </c>
      <c r="E7" s="15">
        <v>6.0</v>
      </c>
      <c r="F7" s="67" t="s">
        <v>255</v>
      </c>
      <c r="G7" s="15">
        <v>6.0</v>
      </c>
      <c r="H7" s="68" t="s">
        <v>262</v>
      </c>
      <c r="K7" s="15">
        <v>6.0</v>
      </c>
      <c r="L7" s="15" t="s">
        <v>225</v>
      </c>
      <c r="P7" s="15">
        <v>6.0</v>
      </c>
      <c r="Q7" s="15" t="s">
        <v>244</v>
      </c>
      <c r="R7" s="15">
        <v>6.0</v>
      </c>
      <c r="S7" s="15" t="s">
        <v>230</v>
      </c>
      <c r="T7" s="15">
        <v>6.0</v>
      </c>
      <c r="U7" s="15" t="s">
        <v>230</v>
      </c>
    </row>
    <row r="8" ht="15.75" customHeight="1">
      <c r="A8" s="15">
        <v>7.0</v>
      </c>
      <c r="B8" s="65" t="s">
        <v>351</v>
      </c>
      <c r="E8" s="15">
        <v>7.0</v>
      </c>
      <c r="F8" s="67" t="s">
        <v>279</v>
      </c>
      <c r="P8" s="15">
        <v>7.0</v>
      </c>
      <c r="Q8" s="15" t="s">
        <v>339</v>
      </c>
      <c r="R8" s="15">
        <v>7.0</v>
      </c>
      <c r="S8" s="15" t="s">
        <v>277</v>
      </c>
      <c r="T8" s="15">
        <v>7.0</v>
      </c>
      <c r="U8" s="15" t="s">
        <v>277</v>
      </c>
    </row>
    <row r="9" ht="15.75" customHeight="1">
      <c r="A9" s="15">
        <v>8.0</v>
      </c>
      <c r="B9" s="71" t="s">
        <v>335</v>
      </c>
      <c r="E9" s="15">
        <v>8.0</v>
      </c>
      <c r="F9" s="67" t="s">
        <v>261</v>
      </c>
      <c r="P9" s="15">
        <v>8.0</v>
      </c>
      <c r="Q9" s="15" t="s">
        <v>253</v>
      </c>
      <c r="R9" s="15">
        <v>8.0</v>
      </c>
      <c r="S9" s="15" t="s">
        <v>231</v>
      </c>
      <c r="T9" s="15">
        <v>8.0</v>
      </c>
      <c r="U9" s="15" t="s">
        <v>231</v>
      </c>
    </row>
    <row r="10" ht="15.75" customHeight="1">
      <c r="A10" s="15">
        <v>9.0</v>
      </c>
      <c r="B10" s="15" t="s">
        <v>225</v>
      </c>
      <c r="P10" s="15">
        <v>9.0</v>
      </c>
      <c r="Q10" s="15" t="s">
        <v>364</v>
      </c>
      <c r="R10" s="15">
        <v>9.0</v>
      </c>
      <c r="S10" s="15" t="s">
        <v>683</v>
      </c>
      <c r="T10" s="15">
        <v>9.0</v>
      </c>
      <c r="U10" s="15" t="s">
        <v>683</v>
      </c>
    </row>
    <row r="11" ht="15.75" customHeight="1">
      <c r="P11" s="15">
        <v>10.0</v>
      </c>
      <c r="Q11" s="15" t="s">
        <v>225</v>
      </c>
      <c r="R11" s="15">
        <v>10.0</v>
      </c>
      <c r="S11" s="15" t="s">
        <v>350</v>
      </c>
      <c r="T11" s="15">
        <v>10.0</v>
      </c>
      <c r="U11" s="15" t="s">
        <v>350</v>
      </c>
    </row>
    <row r="12" ht="15.75" customHeight="1">
      <c r="A12" s="15" t="s">
        <v>684</v>
      </c>
      <c r="K12" s="72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32.71"/>
    <col customWidth="1" min="3" max="7" width="25.29"/>
  </cols>
  <sheetData>
    <row r="1" ht="15.75" customHeight="1">
      <c r="A1" s="78"/>
      <c r="B1" s="18" t="s">
        <v>697</v>
      </c>
      <c r="C1" s="18" t="s">
        <v>367</v>
      </c>
      <c r="D1" s="18" t="s">
        <v>368</v>
      </c>
      <c r="E1" s="18" t="s">
        <v>369</v>
      </c>
      <c r="F1" s="18" t="s">
        <v>370</v>
      </c>
      <c r="G1" s="18" t="s">
        <v>698</v>
      </c>
    </row>
    <row r="2" ht="15.75" customHeight="1">
      <c r="A2" s="15" t="s">
        <v>268</v>
      </c>
      <c r="B2">
        <v>76.84285714285714</v>
      </c>
      <c r="C2">
        <v>67.53731343283582</v>
      </c>
      <c r="D2">
        <v>76.85714285714286</v>
      </c>
      <c r="E2">
        <v>80.21739130434783</v>
      </c>
      <c r="F2">
        <v>80.65714285714286</v>
      </c>
      <c r="G2">
        <v>77.31343283582089</v>
      </c>
    </row>
    <row r="3" ht="15.75" customHeight="1">
      <c r="A3" s="15" t="s">
        <v>269</v>
      </c>
      <c r="B3">
        <v>81.42857142857143</v>
      </c>
      <c r="C3">
        <v>73.93442622950819</v>
      </c>
      <c r="D3">
        <v>85.69354838709677</v>
      </c>
      <c r="E3">
        <v>84.06349206349206</v>
      </c>
      <c r="F3">
        <v>85.58064516129032</v>
      </c>
      <c r="G3">
        <v>82.5</v>
      </c>
    </row>
    <row r="4" ht="15.75" customHeight="1">
      <c r="A4" s="15" t="s">
        <v>270</v>
      </c>
      <c r="B4">
        <v>82.27272727272727</v>
      </c>
      <c r="C4">
        <v>63.63636363636363</v>
      </c>
      <c r="D4">
        <v>84.0909090909091</v>
      </c>
      <c r="E4">
        <v>83.0</v>
      </c>
      <c r="F4">
        <v>84.7</v>
      </c>
      <c r="G4">
        <v>86.81818181818181</v>
      </c>
    </row>
    <row r="5" ht="15.75" customHeight="1">
      <c r="A5" s="15" t="s">
        <v>699</v>
      </c>
      <c r="B5">
        <v>88.625</v>
      </c>
      <c r="C5">
        <v>70.0</v>
      </c>
      <c r="D5">
        <v>84.375</v>
      </c>
      <c r="E5">
        <v>85.625</v>
      </c>
      <c r="F5">
        <v>71.25</v>
      </c>
      <c r="G5">
        <v>82.85714285714286</v>
      </c>
    </row>
    <row r="6" ht="15.75" customHeight="1">
      <c r="A6" s="15" t="s">
        <v>700</v>
      </c>
      <c r="B6">
        <v>80.0</v>
      </c>
      <c r="C6">
        <v>73.57142857142857</v>
      </c>
      <c r="D6">
        <v>81.42857142857143</v>
      </c>
      <c r="E6">
        <v>79.28571428571429</v>
      </c>
      <c r="F6">
        <v>81.42857142857143</v>
      </c>
      <c r="G6">
        <v>83.33333333333333</v>
      </c>
    </row>
    <row r="7" ht="15.75" customHeight="1"/>
    <row r="8" ht="15.75" customHeight="1">
      <c r="A8" s="15" t="s">
        <v>268</v>
      </c>
      <c r="B8" s="79">
        <v>0.789</v>
      </c>
    </row>
    <row r="9" ht="15.75" customHeight="1">
      <c r="A9" s="15" t="s">
        <v>269</v>
      </c>
      <c r="B9" s="80">
        <v>0.8</v>
      </c>
    </row>
    <row r="10" ht="15.75" customHeight="1">
      <c r="A10" s="15" t="s">
        <v>270</v>
      </c>
      <c r="B10" s="80">
        <v>0.2</v>
      </c>
    </row>
    <row r="11" ht="15.75" customHeight="1">
      <c r="A11" s="15" t="s">
        <v>699</v>
      </c>
      <c r="B11" s="80">
        <v>0.2</v>
      </c>
    </row>
    <row r="12" ht="15.75" customHeight="1">
      <c r="A12" s="15" t="s">
        <v>700</v>
      </c>
      <c r="B12" s="79">
        <v>0.156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3" width="14.43"/>
    <col customWidth="1" min="4" max="4" width="39.86"/>
    <col customWidth="1" min="5" max="6" width="14.43"/>
  </cols>
  <sheetData>
    <row r="1" ht="15.75" customHeight="1">
      <c r="A1" s="58" t="s">
        <v>2</v>
      </c>
      <c r="B1" s="9" t="s">
        <v>33</v>
      </c>
      <c r="C1" s="7" t="s">
        <v>33</v>
      </c>
      <c r="D1" s="7" t="s">
        <v>34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7" t="s">
        <v>41</v>
      </c>
      <c r="M1" s="7" t="s">
        <v>42</v>
      </c>
      <c r="N1" s="7" t="s">
        <v>43</v>
      </c>
      <c r="O1" s="7" t="s">
        <v>44</v>
      </c>
      <c r="P1" s="7" t="s">
        <v>45</v>
      </c>
      <c r="Q1" s="7" t="s">
        <v>46</v>
      </c>
      <c r="R1" s="7" t="s">
        <v>47</v>
      </c>
      <c r="S1" s="7" t="s">
        <v>48</v>
      </c>
      <c r="T1" s="7" t="s">
        <v>49</v>
      </c>
      <c r="U1" s="59" t="s">
        <v>330</v>
      </c>
      <c r="V1" s="36"/>
      <c r="W1" s="36"/>
      <c r="X1" s="36"/>
      <c r="Y1" s="36"/>
      <c r="Z1" s="36"/>
      <c r="AA1" s="36"/>
      <c r="AB1" s="36"/>
    </row>
    <row r="2" ht="15.75" customHeight="1">
      <c r="A2" s="60"/>
      <c r="B2" s="20" t="s">
        <v>127</v>
      </c>
      <c r="C2" s="18" t="s">
        <v>127</v>
      </c>
      <c r="D2" s="18" t="s">
        <v>128</v>
      </c>
      <c r="E2" s="18" t="s">
        <v>128</v>
      </c>
      <c r="F2" s="18" t="s">
        <v>129</v>
      </c>
      <c r="G2" s="18" t="s">
        <v>130</v>
      </c>
      <c r="H2" s="18" t="s">
        <v>131</v>
      </c>
      <c r="I2" s="18" t="s">
        <v>132</v>
      </c>
      <c r="J2" s="18" t="s">
        <v>133</v>
      </c>
      <c r="K2" s="18" t="s">
        <v>134</v>
      </c>
      <c r="L2" s="18" t="s">
        <v>135</v>
      </c>
      <c r="M2" s="18" t="s">
        <v>136</v>
      </c>
      <c r="N2" s="18" t="s">
        <v>137</v>
      </c>
      <c r="O2" s="18" t="s">
        <v>138</v>
      </c>
      <c r="P2" s="18" t="s">
        <v>139</v>
      </c>
      <c r="Q2" s="18" t="s">
        <v>140</v>
      </c>
      <c r="R2" s="18" t="s">
        <v>141</v>
      </c>
      <c r="S2" s="18" t="s">
        <v>142</v>
      </c>
      <c r="T2" s="18" t="s">
        <v>143</v>
      </c>
      <c r="U2" s="73"/>
      <c r="V2" s="36"/>
      <c r="W2" s="36"/>
      <c r="X2" s="36"/>
      <c r="Y2" s="36"/>
      <c r="Z2" s="36"/>
      <c r="AA2" s="36"/>
      <c r="AB2" s="36"/>
    </row>
    <row r="3" ht="15.75" customHeight="1">
      <c r="A3" s="61"/>
      <c r="B3" s="31"/>
      <c r="C3" s="32" t="s">
        <v>220</v>
      </c>
      <c r="D3" s="29"/>
      <c r="E3" s="29" t="s">
        <v>220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30"/>
      <c r="V3" s="36"/>
      <c r="W3" s="36"/>
      <c r="X3" s="36"/>
      <c r="Y3" s="36"/>
      <c r="Z3" s="36"/>
      <c r="AA3" s="36"/>
      <c r="AB3" s="36"/>
    </row>
    <row r="4" ht="15.75" customHeight="1">
      <c r="A4" s="59">
        <v>12.0</v>
      </c>
      <c r="B4" s="74" t="s">
        <v>225</v>
      </c>
      <c r="C4" s="59" t="s">
        <v>278</v>
      </c>
      <c r="D4" s="59" t="s">
        <v>240</v>
      </c>
      <c r="E4" s="59"/>
      <c r="F4" s="59" t="s">
        <v>279</v>
      </c>
      <c r="G4" s="59" t="s">
        <v>280</v>
      </c>
      <c r="H4" s="59">
        <v>70.0</v>
      </c>
      <c r="I4" s="59">
        <v>50.0</v>
      </c>
      <c r="J4" s="59">
        <v>90.0</v>
      </c>
      <c r="K4" s="59">
        <v>90.0</v>
      </c>
      <c r="L4" s="59">
        <v>90.0</v>
      </c>
      <c r="M4" s="59">
        <v>70.0</v>
      </c>
      <c r="N4" s="59">
        <v>70.0</v>
      </c>
      <c r="O4" s="59">
        <v>90.0</v>
      </c>
      <c r="P4" s="59">
        <v>90.0</v>
      </c>
      <c r="Q4" s="59">
        <v>30.0</v>
      </c>
      <c r="R4" s="59">
        <v>30.0</v>
      </c>
      <c r="S4" s="59">
        <v>70.0</v>
      </c>
      <c r="T4" s="59">
        <v>90.0</v>
      </c>
      <c r="U4" s="59"/>
      <c r="V4" s="36"/>
      <c r="W4" s="36"/>
      <c r="X4" s="36"/>
      <c r="Y4" s="36"/>
      <c r="Z4" s="36"/>
      <c r="AA4" s="36"/>
      <c r="AB4" s="36"/>
    </row>
    <row r="5" ht="15.75" customHeight="1">
      <c r="A5" s="59">
        <v>13.0</v>
      </c>
      <c r="B5" s="74" t="s">
        <v>239</v>
      </c>
      <c r="C5" s="59"/>
      <c r="D5" s="59" t="s">
        <v>260</v>
      </c>
      <c r="E5" s="59"/>
      <c r="F5" s="59" t="s">
        <v>255</v>
      </c>
      <c r="G5" s="59" t="s">
        <v>262</v>
      </c>
      <c r="H5" s="59">
        <v>90.0</v>
      </c>
      <c r="I5" s="59">
        <v>90.0</v>
      </c>
      <c r="J5" s="59">
        <v>90.0</v>
      </c>
      <c r="K5" s="59">
        <v>100.0</v>
      </c>
      <c r="L5" s="59">
        <v>100.0</v>
      </c>
      <c r="M5" s="59">
        <v>90.0</v>
      </c>
      <c r="N5" s="59">
        <v>100.0</v>
      </c>
      <c r="O5" s="59">
        <v>80.0</v>
      </c>
      <c r="P5" s="59">
        <v>70.0</v>
      </c>
      <c r="Q5" s="59">
        <v>80.0</v>
      </c>
      <c r="R5" s="59">
        <v>90.0</v>
      </c>
      <c r="S5" s="59">
        <v>90.0</v>
      </c>
      <c r="T5" s="59">
        <v>100.0</v>
      </c>
      <c r="U5" s="59"/>
      <c r="V5" s="36"/>
      <c r="W5" s="36"/>
      <c r="X5" s="36"/>
      <c r="Y5" s="36"/>
      <c r="Z5" s="36"/>
      <c r="AA5" s="36"/>
      <c r="AB5" s="36"/>
    </row>
    <row r="6" ht="15.75" customHeight="1">
      <c r="A6" s="59">
        <v>14.0</v>
      </c>
      <c r="B6" s="74" t="s">
        <v>225</v>
      </c>
      <c r="C6" s="59" t="s">
        <v>284</v>
      </c>
      <c r="D6" s="59" t="s">
        <v>285</v>
      </c>
      <c r="E6" s="59"/>
      <c r="F6" s="59" t="s">
        <v>233</v>
      </c>
      <c r="G6" s="59" t="s">
        <v>262</v>
      </c>
      <c r="H6" s="59">
        <v>75.0</v>
      </c>
      <c r="I6" s="59">
        <v>80.0</v>
      </c>
      <c r="J6" s="59">
        <v>75.0</v>
      </c>
      <c r="K6" s="59">
        <v>75.0</v>
      </c>
      <c r="L6" s="59">
        <v>75.0</v>
      </c>
      <c r="M6" s="59">
        <v>100.0</v>
      </c>
      <c r="N6" s="59">
        <v>75.0</v>
      </c>
      <c r="O6" s="59">
        <v>40.0</v>
      </c>
      <c r="P6" s="59">
        <v>75.0</v>
      </c>
      <c r="Q6" s="59">
        <v>75.0</v>
      </c>
      <c r="R6" s="59">
        <v>75.0</v>
      </c>
      <c r="S6" s="59">
        <v>75.0</v>
      </c>
      <c r="T6" s="59">
        <v>50.0</v>
      </c>
      <c r="U6" s="59"/>
      <c r="V6" s="36"/>
      <c r="W6" s="36"/>
      <c r="X6" s="36"/>
      <c r="Y6" s="36"/>
      <c r="Z6" s="36"/>
      <c r="AA6" s="36"/>
      <c r="AB6" s="36"/>
    </row>
    <row r="7" ht="15.75" customHeight="1">
      <c r="A7" s="59">
        <v>15.0</v>
      </c>
      <c r="B7" s="74" t="s">
        <v>239</v>
      </c>
      <c r="C7" s="59"/>
      <c r="D7" s="59" t="s">
        <v>260</v>
      </c>
      <c r="E7" s="59"/>
      <c r="F7" s="59" t="s">
        <v>261</v>
      </c>
      <c r="G7" s="59" t="s">
        <v>286</v>
      </c>
      <c r="H7" s="59">
        <v>70.0</v>
      </c>
      <c r="I7" s="59">
        <v>60.0</v>
      </c>
      <c r="J7" s="59">
        <v>80.0</v>
      </c>
      <c r="K7" s="59">
        <v>70.0</v>
      </c>
      <c r="L7" s="59">
        <v>70.0</v>
      </c>
      <c r="M7" s="59">
        <v>60.0</v>
      </c>
      <c r="N7" s="59">
        <v>80.0</v>
      </c>
      <c r="O7" s="59">
        <v>60.0</v>
      </c>
      <c r="P7" s="59">
        <v>60.0</v>
      </c>
      <c r="Q7" s="59">
        <v>80.0</v>
      </c>
      <c r="R7" s="59">
        <v>50.0</v>
      </c>
      <c r="S7" s="59">
        <v>80.0</v>
      </c>
      <c r="T7" s="59">
        <v>80.0</v>
      </c>
      <c r="U7" s="59"/>
      <c r="V7" s="36"/>
      <c r="W7" s="36"/>
      <c r="X7" s="36"/>
      <c r="Y7" s="36"/>
      <c r="Z7" s="36"/>
      <c r="AA7" s="36"/>
      <c r="AB7" s="36"/>
    </row>
    <row r="8" ht="15.75" customHeight="1">
      <c r="A8" s="59">
        <v>16.0</v>
      </c>
      <c r="B8" s="74"/>
      <c r="C8" s="59"/>
      <c r="D8" s="59"/>
      <c r="E8" s="59"/>
      <c r="F8" s="59" t="s">
        <v>261</v>
      </c>
      <c r="G8" s="59" t="s">
        <v>256</v>
      </c>
      <c r="H8" s="59">
        <v>75.0</v>
      </c>
      <c r="I8" s="59">
        <v>70.0</v>
      </c>
      <c r="J8" s="59">
        <v>75.0</v>
      </c>
      <c r="K8" s="59">
        <v>75.0</v>
      </c>
      <c r="L8" s="59">
        <v>70.0</v>
      </c>
      <c r="M8" s="59">
        <v>50.0</v>
      </c>
      <c r="N8" s="59">
        <v>70.0</v>
      </c>
      <c r="O8" s="59">
        <v>70.0</v>
      </c>
      <c r="P8" s="59">
        <v>60.0</v>
      </c>
      <c r="Q8" s="59">
        <v>75.0</v>
      </c>
      <c r="R8" s="59">
        <v>70.0</v>
      </c>
      <c r="S8" s="59">
        <v>60.0</v>
      </c>
      <c r="T8" s="59">
        <v>75.0</v>
      </c>
      <c r="U8" s="59"/>
      <c r="V8" s="36"/>
      <c r="W8" s="36"/>
      <c r="X8" s="36"/>
      <c r="Y8" s="36"/>
      <c r="Z8" s="36"/>
      <c r="AA8" s="36"/>
      <c r="AB8" s="36"/>
    </row>
    <row r="9" ht="15.75" customHeight="1">
      <c r="A9" s="59">
        <v>17.0</v>
      </c>
      <c r="B9" s="74" t="s">
        <v>225</v>
      </c>
      <c r="C9" s="59" t="s">
        <v>292</v>
      </c>
      <c r="D9" s="59" t="s">
        <v>225</v>
      </c>
      <c r="E9" s="59" t="s">
        <v>292</v>
      </c>
      <c r="F9" s="59" t="s">
        <v>261</v>
      </c>
      <c r="G9" s="59" t="s">
        <v>286</v>
      </c>
      <c r="H9" s="59">
        <v>70.0</v>
      </c>
      <c r="I9" s="59">
        <v>50.0</v>
      </c>
      <c r="J9" s="59">
        <v>90.0</v>
      </c>
      <c r="K9" s="59">
        <v>90.0</v>
      </c>
      <c r="L9" s="59">
        <v>70.0</v>
      </c>
      <c r="M9" s="59">
        <v>55.0</v>
      </c>
      <c r="N9" s="59">
        <v>70.0</v>
      </c>
      <c r="O9" s="59">
        <v>70.0</v>
      </c>
      <c r="P9" s="59">
        <v>40.0</v>
      </c>
      <c r="Q9" s="59">
        <v>60.0</v>
      </c>
      <c r="R9" s="59">
        <v>30.0</v>
      </c>
      <c r="S9" s="59">
        <v>70.0</v>
      </c>
      <c r="T9" s="59">
        <v>80.0</v>
      </c>
      <c r="U9" s="59"/>
      <c r="V9" s="36"/>
      <c r="W9" s="36"/>
      <c r="X9" s="36"/>
      <c r="Y9" s="36"/>
      <c r="Z9" s="36"/>
      <c r="AA9" s="36"/>
      <c r="AB9" s="36"/>
    </row>
    <row r="10" ht="15.75" customHeight="1">
      <c r="A10" s="59">
        <v>18.0</v>
      </c>
      <c r="B10" s="74" t="s">
        <v>239</v>
      </c>
      <c r="C10" s="59"/>
      <c r="D10" s="59" t="s">
        <v>285</v>
      </c>
      <c r="E10" s="59"/>
      <c r="F10" s="59" t="s">
        <v>224</v>
      </c>
      <c r="G10" s="59" t="s">
        <v>266</v>
      </c>
      <c r="H10" s="59">
        <v>90.0</v>
      </c>
      <c r="I10" s="59">
        <v>80.0</v>
      </c>
      <c r="J10" s="59">
        <v>90.0</v>
      </c>
      <c r="K10" s="59">
        <v>90.0</v>
      </c>
      <c r="L10" s="59">
        <v>95.0</v>
      </c>
      <c r="M10" s="59">
        <v>100.0</v>
      </c>
      <c r="N10" s="59">
        <v>100.0</v>
      </c>
      <c r="O10" s="59">
        <v>75.0</v>
      </c>
      <c r="P10" s="59">
        <v>80.0</v>
      </c>
      <c r="Q10" s="59">
        <v>65.0</v>
      </c>
      <c r="R10" s="59">
        <v>75.0</v>
      </c>
      <c r="S10" s="59">
        <v>80.0</v>
      </c>
      <c r="T10" s="59">
        <v>100.0</v>
      </c>
      <c r="U10" s="59"/>
      <c r="V10" s="36"/>
      <c r="W10" s="36"/>
      <c r="X10" s="36"/>
      <c r="Y10" s="36"/>
      <c r="Z10" s="36"/>
      <c r="AA10" s="36"/>
      <c r="AB10" s="36"/>
    </row>
    <row r="11" ht="15.75" customHeight="1">
      <c r="A11" s="59">
        <v>19.0</v>
      </c>
      <c r="B11" s="74" t="s">
        <v>239</v>
      </c>
      <c r="C11" s="59"/>
      <c r="D11" s="59" t="s">
        <v>293</v>
      </c>
      <c r="E11" s="59"/>
      <c r="F11" s="59" t="s">
        <v>255</v>
      </c>
      <c r="G11" s="59" t="s">
        <v>262</v>
      </c>
      <c r="H11" s="59">
        <v>85.0</v>
      </c>
      <c r="I11" s="59">
        <v>50.0</v>
      </c>
      <c r="J11" s="59">
        <v>85.0</v>
      </c>
      <c r="K11" s="59">
        <v>80.0</v>
      </c>
      <c r="L11" s="59">
        <v>90.0</v>
      </c>
      <c r="M11" s="59">
        <v>70.0</v>
      </c>
      <c r="N11" s="59">
        <v>90.0</v>
      </c>
      <c r="O11" s="59">
        <v>60.0</v>
      </c>
      <c r="P11" s="59">
        <v>60.0</v>
      </c>
      <c r="Q11" s="59">
        <v>90.0</v>
      </c>
      <c r="R11" s="59">
        <v>80.0</v>
      </c>
      <c r="S11" s="59">
        <v>75.0</v>
      </c>
      <c r="T11" s="59">
        <v>80.0</v>
      </c>
      <c r="U11" s="59"/>
      <c r="V11" s="36"/>
      <c r="W11" s="36"/>
      <c r="X11" s="36"/>
      <c r="Y11" s="36"/>
      <c r="Z11" s="36"/>
      <c r="AA11" s="36"/>
      <c r="AB11" s="36"/>
    </row>
    <row r="12" ht="15.75" customHeight="1">
      <c r="A12" s="59">
        <v>20.0</v>
      </c>
      <c r="B12" s="74" t="s">
        <v>239</v>
      </c>
      <c r="C12" s="59"/>
      <c r="D12" s="59"/>
      <c r="E12" s="59"/>
      <c r="F12" s="59" t="s">
        <v>265</v>
      </c>
      <c r="G12" s="59" t="s">
        <v>256</v>
      </c>
      <c r="H12" s="59">
        <v>90.0</v>
      </c>
      <c r="I12" s="59">
        <v>70.0</v>
      </c>
      <c r="J12" s="59">
        <v>90.0</v>
      </c>
      <c r="K12" s="59">
        <v>90.0</v>
      </c>
      <c r="L12" s="59">
        <v>90.0</v>
      </c>
      <c r="M12" s="59">
        <v>90.0</v>
      </c>
      <c r="N12" s="59">
        <v>60.0</v>
      </c>
      <c r="O12" s="59">
        <v>70.0</v>
      </c>
      <c r="P12" s="59">
        <v>70.0</v>
      </c>
      <c r="Q12" s="59">
        <v>60.0</v>
      </c>
      <c r="R12" s="59">
        <v>50.0</v>
      </c>
      <c r="S12" s="59">
        <v>80.0</v>
      </c>
      <c r="T12" s="59">
        <v>50.0</v>
      </c>
      <c r="U12" s="59"/>
      <c r="V12" s="36"/>
      <c r="W12" s="36"/>
      <c r="X12" s="36"/>
      <c r="Y12" s="36"/>
      <c r="Z12" s="36"/>
      <c r="AA12" s="36"/>
      <c r="AB12" s="36"/>
    </row>
    <row r="13" ht="15.75" customHeight="1">
      <c r="A13" s="59">
        <v>21.0</v>
      </c>
      <c r="B13" s="74" t="s">
        <v>239</v>
      </c>
      <c r="C13" s="59"/>
      <c r="D13" s="59"/>
      <c r="E13" s="59"/>
      <c r="F13" s="59" t="s">
        <v>255</v>
      </c>
      <c r="G13" s="59" t="s">
        <v>280</v>
      </c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36"/>
      <c r="W13" s="36"/>
      <c r="X13" s="36"/>
      <c r="Y13" s="36"/>
      <c r="Z13" s="36"/>
      <c r="AA13" s="36"/>
      <c r="AB13" s="36"/>
    </row>
    <row r="14" ht="15.75" customHeight="1">
      <c r="A14" s="59">
        <v>22.0</v>
      </c>
      <c r="B14" s="74" t="s">
        <v>239</v>
      </c>
      <c r="C14" s="59"/>
      <c r="D14" s="59" t="s">
        <v>240</v>
      </c>
      <c r="E14" s="59"/>
      <c r="F14" s="59" t="s">
        <v>261</v>
      </c>
      <c r="G14" s="59" t="s">
        <v>262</v>
      </c>
      <c r="H14" s="59">
        <v>100.0</v>
      </c>
      <c r="I14" s="59">
        <v>75.0</v>
      </c>
      <c r="J14" s="59">
        <v>100.0</v>
      </c>
      <c r="K14" s="59">
        <v>100.0</v>
      </c>
      <c r="L14" s="59">
        <v>100.0</v>
      </c>
      <c r="M14" s="59">
        <v>100.0</v>
      </c>
      <c r="N14" s="59">
        <v>100.0</v>
      </c>
      <c r="O14" s="59">
        <v>90.0</v>
      </c>
      <c r="P14" s="59">
        <v>95.0</v>
      </c>
      <c r="Q14" s="59">
        <v>80.0</v>
      </c>
      <c r="R14" s="59">
        <v>80.0</v>
      </c>
      <c r="S14" s="59">
        <v>90.0</v>
      </c>
      <c r="T14" s="59">
        <v>100.0</v>
      </c>
      <c r="U14" s="59"/>
      <c r="V14" s="36"/>
      <c r="W14" s="36"/>
      <c r="X14" s="36"/>
      <c r="Y14" s="36"/>
      <c r="Z14" s="36"/>
      <c r="AA14" s="36"/>
      <c r="AB14" s="36"/>
    </row>
    <row r="15" ht="15.75" customHeight="1">
      <c r="A15" s="59">
        <v>24.0</v>
      </c>
      <c r="B15" s="74"/>
      <c r="C15" s="59"/>
      <c r="D15" s="59"/>
      <c r="E15" s="59"/>
      <c r="F15" s="59" t="s">
        <v>279</v>
      </c>
      <c r="G15" s="59" t="s">
        <v>280</v>
      </c>
      <c r="H15" s="59">
        <v>100.0</v>
      </c>
      <c r="I15" s="59">
        <v>100.0</v>
      </c>
      <c r="J15" s="59">
        <v>100.0</v>
      </c>
      <c r="K15" s="59">
        <v>100.0</v>
      </c>
      <c r="L15" s="59">
        <v>100.0</v>
      </c>
      <c r="M15" s="59">
        <v>100.0</v>
      </c>
      <c r="N15" s="59">
        <v>100.0</v>
      </c>
      <c r="O15" s="59">
        <v>100.0</v>
      </c>
      <c r="P15" s="59">
        <v>100.0</v>
      </c>
      <c r="Q15" s="59">
        <v>100.0</v>
      </c>
      <c r="R15" s="59">
        <v>100.0</v>
      </c>
      <c r="S15" s="59">
        <v>100.0</v>
      </c>
      <c r="T15" s="59">
        <v>100.0</v>
      </c>
      <c r="U15" s="59"/>
      <c r="V15" s="36"/>
      <c r="W15" s="36"/>
      <c r="X15" s="36"/>
      <c r="Y15" s="36"/>
      <c r="Z15" s="36"/>
      <c r="AA15" s="36"/>
      <c r="AB15" s="36"/>
    </row>
    <row r="16" ht="15.75" customHeight="1">
      <c r="A16" s="59">
        <v>25.0</v>
      </c>
      <c r="B16" s="74" t="s">
        <v>239</v>
      </c>
      <c r="C16" s="59"/>
      <c r="D16" s="59" t="s">
        <v>260</v>
      </c>
      <c r="E16" s="59"/>
      <c r="F16" s="59" t="s">
        <v>224</v>
      </c>
      <c r="G16" s="59" t="s">
        <v>241</v>
      </c>
      <c r="H16" s="59">
        <v>100.0</v>
      </c>
      <c r="I16" s="59"/>
      <c r="J16" s="59">
        <v>100.0</v>
      </c>
      <c r="K16" s="59">
        <v>90.0</v>
      </c>
      <c r="L16" s="59">
        <v>100.0</v>
      </c>
      <c r="M16" s="59">
        <v>100.0</v>
      </c>
      <c r="N16" s="59">
        <v>100.0</v>
      </c>
      <c r="O16" s="59">
        <v>90.0</v>
      </c>
      <c r="P16" s="59">
        <v>50.0</v>
      </c>
      <c r="Q16" s="59">
        <v>90.0</v>
      </c>
      <c r="R16" s="59">
        <v>70.0</v>
      </c>
      <c r="S16" s="59">
        <v>50.0</v>
      </c>
      <c r="T16" s="59">
        <v>90.0</v>
      </c>
      <c r="U16" s="59"/>
      <c r="V16" s="36"/>
      <c r="W16" s="36"/>
      <c r="X16" s="36"/>
      <c r="Y16" s="36"/>
      <c r="Z16" s="36"/>
      <c r="AA16" s="36"/>
      <c r="AB16" s="36"/>
    </row>
    <row r="17" ht="15.75" customHeight="1">
      <c r="A17" s="59">
        <v>27.0</v>
      </c>
      <c r="B17" s="74"/>
      <c r="C17" s="59"/>
      <c r="D17" s="59"/>
      <c r="E17" s="59"/>
      <c r="F17" s="59" t="s">
        <v>265</v>
      </c>
      <c r="G17" s="59" t="s">
        <v>241</v>
      </c>
      <c r="H17" s="59">
        <v>90.0</v>
      </c>
      <c r="I17" s="59">
        <v>30.0</v>
      </c>
      <c r="J17" s="59">
        <v>90.0</v>
      </c>
      <c r="K17" s="59">
        <v>100.0</v>
      </c>
      <c r="L17" s="59">
        <v>80.0</v>
      </c>
      <c r="M17" s="59">
        <v>90.0</v>
      </c>
      <c r="N17" s="59">
        <v>90.0</v>
      </c>
      <c r="O17" s="59">
        <v>30.0</v>
      </c>
      <c r="P17" s="59">
        <v>30.0</v>
      </c>
      <c r="Q17" s="59">
        <v>90.0</v>
      </c>
      <c r="R17" s="59">
        <v>95.0</v>
      </c>
      <c r="S17" s="59">
        <v>90.0</v>
      </c>
      <c r="T17" s="59">
        <v>100.0</v>
      </c>
      <c r="U17" s="59"/>
      <c r="V17" s="36"/>
      <c r="W17" s="36"/>
      <c r="X17" s="36"/>
      <c r="Y17" s="36"/>
      <c r="Z17" s="36"/>
      <c r="AA17" s="36"/>
      <c r="AB17" s="36"/>
    </row>
    <row r="18" ht="15.75" customHeight="1">
      <c r="A18" s="59">
        <v>29.0</v>
      </c>
      <c r="B18" s="74" t="s">
        <v>239</v>
      </c>
      <c r="C18" s="59"/>
      <c r="D18" s="59" t="s">
        <v>285</v>
      </c>
      <c r="E18" s="59"/>
      <c r="F18" s="59" t="s">
        <v>261</v>
      </c>
      <c r="G18" s="59" t="s">
        <v>280</v>
      </c>
      <c r="H18" s="59">
        <v>70.0</v>
      </c>
      <c r="I18" s="59">
        <v>60.0</v>
      </c>
      <c r="J18" s="59">
        <v>80.0</v>
      </c>
      <c r="K18" s="59">
        <v>75.0</v>
      </c>
      <c r="L18" s="59">
        <v>70.0</v>
      </c>
      <c r="M18" s="59">
        <v>70.0</v>
      </c>
      <c r="N18" s="59">
        <v>60.0</v>
      </c>
      <c r="O18" s="59">
        <v>40.0</v>
      </c>
      <c r="P18" s="59">
        <v>55.0</v>
      </c>
      <c r="Q18" s="59">
        <v>70.0</v>
      </c>
      <c r="R18" s="59">
        <v>60.0</v>
      </c>
      <c r="S18" s="59">
        <v>65.0</v>
      </c>
      <c r="T18" s="59">
        <v>55.0</v>
      </c>
      <c r="U18" s="59"/>
      <c r="V18" s="36"/>
      <c r="W18" s="36"/>
      <c r="X18" s="36"/>
      <c r="Y18" s="36"/>
      <c r="Z18" s="36"/>
      <c r="AA18" s="36"/>
      <c r="AB18" s="36"/>
    </row>
    <row r="19" ht="15.75" customHeight="1">
      <c r="A19" s="59">
        <v>31.0</v>
      </c>
      <c r="B19" s="74" t="s">
        <v>239</v>
      </c>
      <c r="C19" s="59"/>
      <c r="D19" s="59" t="s">
        <v>260</v>
      </c>
      <c r="E19" s="59"/>
      <c r="F19" s="59" t="s">
        <v>224</v>
      </c>
      <c r="G19" s="59" t="s">
        <v>241</v>
      </c>
      <c r="H19" s="59">
        <v>90.0</v>
      </c>
      <c r="I19" s="59">
        <v>70.0</v>
      </c>
      <c r="J19" s="59">
        <v>90.0</v>
      </c>
      <c r="K19" s="59">
        <v>90.0</v>
      </c>
      <c r="L19" s="59">
        <v>100.0</v>
      </c>
      <c r="M19" s="59">
        <v>100.0</v>
      </c>
      <c r="N19" s="59">
        <v>100.0</v>
      </c>
      <c r="O19" s="59">
        <v>90.0</v>
      </c>
      <c r="P19" s="59">
        <v>100.0</v>
      </c>
      <c r="Q19" s="59">
        <v>100.0</v>
      </c>
      <c r="R19" s="59">
        <v>50.0</v>
      </c>
      <c r="S19" s="59">
        <v>100.0</v>
      </c>
      <c r="T19" s="59">
        <v>100.0</v>
      </c>
      <c r="U19" s="59"/>
      <c r="V19" s="36"/>
      <c r="W19" s="36"/>
      <c r="X19" s="36"/>
      <c r="Y19" s="36"/>
      <c r="Z19" s="36"/>
      <c r="AA19" s="36"/>
      <c r="AB19" s="36"/>
    </row>
    <row r="20" ht="15.75" customHeight="1">
      <c r="A20" s="59">
        <v>32.0</v>
      </c>
      <c r="B20" s="74" t="s">
        <v>239</v>
      </c>
      <c r="C20" s="59"/>
      <c r="D20" s="59" t="s">
        <v>260</v>
      </c>
      <c r="E20" s="59"/>
      <c r="F20" s="59" t="s">
        <v>265</v>
      </c>
      <c r="G20" s="59" t="s">
        <v>256</v>
      </c>
      <c r="H20" s="59">
        <v>100.0</v>
      </c>
      <c r="I20" s="59">
        <v>80.0</v>
      </c>
      <c r="J20" s="59">
        <v>100.0</v>
      </c>
      <c r="K20" s="59">
        <v>100.0</v>
      </c>
      <c r="L20" s="59">
        <v>100.0</v>
      </c>
      <c r="M20" s="59">
        <v>100.0</v>
      </c>
      <c r="N20" s="59">
        <v>100.0</v>
      </c>
      <c r="O20" s="59">
        <v>80.0</v>
      </c>
      <c r="P20" s="59">
        <v>100.0</v>
      </c>
      <c r="Q20" s="59">
        <v>80.0</v>
      </c>
      <c r="R20" s="59">
        <v>100.0</v>
      </c>
      <c r="S20" s="59">
        <v>90.0</v>
      </c>
      <c r="T20" s="59">
        <v>100.0</v>
      </c>
      <c r="U20" s="59"/>
      <c r="V20" s="36"/>
      <c r="W20" s="36"/>
      <c r="X20" s="36"/>
      <c r="Y20" s="36"/>
      <c r="Z20" s="36"/>
      <c r="AA20" s="36"/>
      <c r="AB20" s="36"/>
    </row>
    <row r="21" ht="15.75" customHeight="1">
      <c r="A21" s="59">
        <v>39.0</v>
      </c>
      <c r="B21" s="74"/>
      <c r="C21" s="59"/>
      <c r="D21" s="59" t="s">
        <v>260</v>
      </c>
      <c r="E21" s="59"/>
      <c r="F21" s="59" t="s">
        <v>265</v>
      </c>
      <c r="G21" s="59" t="s">
        <v>256</v>
      </c>
      <c r="H21" s="59">
        <v>95.0</v>
      </c>
      <c r="I21" s="59">
        <v>80.0</v>
      </c>
      <c r="J21" s="59">
        <v>100.0</v>
      </c>
      <c r="K21" s="59">
        <v>95.0</v>
      </c>
      <c r="L21" s="59">
        <v>90.0</v>
      </c>
      <c r="M21" s="59">
        <v>100.0</v>
      </c>
      <c r="N21" s="59">
        <v>95.0</v>
      </c>
      <c r="O21" s="59">
        <v>95.0</v>
      </c>
      <c r="P21" s="59">
        <v>80.0</v>
      </c>
      <c r="Q21" s="59">
        <v>98.0</v>
      </c>
      <c r="R21" s="59">
        <v>85.0</v>
      </c>
      <c r="S21" s="59">
        <v>100.0</v>
      </c>
      <c r="T21" s="59">
        <v>100.0</v>
      </c>
      <c r="U21" s="59"/>
      <c r="V21" s="36"/>
      <c r="W21" s="36"/>
      <c r="X21" s="36"/>
      <c r="Y21" s="36"/>
      <c r="Z21" s="36"/>
      <c r="AA21" s="36"/>
      <c r="AB21" s="36"/>
    </row>
    <row r="22" ht="15.75" customHeight="1">
      <c r="A22" s="59">
        <v>40.0</v>
      </c>
      <c r="B22" s="74" t="s">
        <v>225</v>
      </c>
      <c r="C22" s="59"/>
      <c r="D22" s="59" t="s">
        <v>240</v>
      </c>
      <c r="E22" s="59"/>
      <c r="F22" s="59" t="s">
        <v>224</v>
      </c>
      <c r="G22" s="59" t="s">
        <v>241</v>
      </c>
      <c r="H22" s="59">
        <v>100.0</v>
      </c>
      <c r="I22" s="59">
        <v>100.0</v>
      </c>
      <c r="J22" s="59">
        <v>100.0</v>
      </c>
      <c r="K22" s="59">
        <v>100.0</v>
      </c>
      <c r="L22" s="59">
        <v>100.0</v>
      </c>
      <c r="M22" s="59">
        <v>100.0</v>
      </c>
      <c r="N22" s="59">
        <v>80.0</v>
      </c>
      <c r="O22" s="59">
        <v>100.0</v>
      </c>
      <c r="P22" s="59">
        <v>100.0</v>
      </c>
      <c r="Q22" s="59">
        <v>100.0</v>
      </c>
      <c r="R22" s="59">
        <v>80.0</v>
      </c>
      <c r="S22" s="59">
        <v>80.0</v>
      </c>
      <c r="T22" s="59">
        <v>100.0</v>
      </c>
      <c r="U22" s="59"/>
      <c r="V22" s="36"/>
      <c r="W22" s="36"/>
      <c r="X22" s="36"/>
      <c r="Y22" s="36"/>
      <c r="Z22" s="36"/>
      <c r="AA22" s="36"/>
      <c r="AB22" s="36"/>
    </row>
    <row r="23" ht="15.75" customHeight="1">
      <c r="A23" s="59">
        <v>42.0</v>
      </c>
      <c r="B23" s="74"/>
      <c r="C23" s="59"/>
      <c r="D23" s="59"/>
      <c r="E23" s="59"/>
      <c r="F23" s="59" t="s">
        <v>255</v>
      </c>
      <c r="G23" s="59" t="s">
        <v>256</v>
      </c>
      <c r="H23" s="59">
        <v>80.0</v>
      </c>
      <c r="I23" s="59">
        <v>80.0</v>
      </c>
      <c r="J23" s="59">
        <v>90.0</v>
      </c>
      <c r="K23" s="59">
        <v>75.0</v>
      </c>
      <c r="L23" s="59">
        <v>100.0</v>
      </c>
      <c r="M23" s="59">
        <v>100.0</v>
      </c>
      <c r="N23" s="59">
        <v>80.0</v>
      </c>
      <c r="O23" s="59">
        <v>90.0</v>
      </c>
      <c r="P23" s="59">
        <v>80.0</v>
      </c>
      <c r="Q23" s="59">
        <v>90.0</v>
      </c>
      <c r="R23" s="59">
        <v>0.0</v>
      </c>
      <c r="S23" s="59">
        <v>90.0</v>
      </c>
      <c r="T23" s="59">
        <v>90.0</v>
      </c>
      <c r="U23" s="59"/>
      <c r="V23" s="36"/>
      <c r="W23" s="36"/>
      <c r="X23" s="36"/>
      <c r="Y23" s="36"/>
      <c r="Z23" s="36"/>
      <c r="AA23" s="36"/>
      <c r="AB23" s="36"/>
    </row>
    <row r="24" ht="15.75" customHeight="1">
      <c r="A24" s="59">
        <v>44.0</v>
      </c>
      <c r="B24" s="74" t="s">
        <v>239</v>
      </c>
      <c r="C24" s="59"/>
      <c r="D24" s="59" t="s">
        <v>285</v>
      </c>
      <c r="E24" s="59"/>
      <c r="F24" s="59" t="s">
        <v>261</v>
      </c>
      <c r="G24" s="59" t="s">
        <v>266</v>
      </c>
      <c r="H24" s="59">
        <v>90.0</v>
      </c>
      <c r="I24" s="59">
        <v>80.0</v>
      </c>
      <c r="J24" s="59">
        <v>100.0</v>
      </c>
      <c r="K24" s="59">
        <v>100.0</v>
      </c>
      <c r="L24" s="59">
        <v>100.0</v>
      </c>
      <c r="M24" s="59">
        <v>100.0</v>
      </c>
      <c r="N24" s="59">
        <v>80.0</v>
      </c>
      <c r="O24" s="59">
        <v>100.0</v>
      </c>
      <c r="P24" s="59">
        <v>100.0</v>
      </c>
      <c r="Q24" s="59">
        <v>100.0</v>
      </c>
      <c r="R24" s="59">
        <v>90.0</v>
      </c>
      <c r="S24" s="59">
        <v>100.0</v>
      </c>
      <c r="T24" s="59">
        <v>100.0</v>
      </c>
      <c r="U24" s="59"/>
      <c r="V24" s="36"/>
      <c r="W24" s="36"/>
      <c r="X24" s="36"/>
      <c r="Y24" s="36"/>
      <c r="Z24" s="36"/>
      <c r="AA24" s="36"/>
      <c r="AB24" s="36"/>
    </row>
    <row r="25" ht="15.75" customHeight="1">
      <c r="A25" s="59">
        <v>45.0</v>
      </c>
      <c r="B25" s="74"/>
      <c r="C25" s="59"/>
      <c r="D25" s="59"/>
      <c r="E25" s="59"/>
      <c r="F25" s="59" t="s">
        <v>255</v>
      </c>
      <c r="G25" s="59" t="s">
        <v>280</v>
      </c>
      <c r="H25" s="59">
        <v>80.0</v>
      </c>
      <c r="I25" s="59">
        <v>50.0</v>
      </c>
      <c r="J25" s="59">
        <v>90.0</v>
      </c>
      <c r="K25" s="59">
        <v>75.0</v>
      </c>
      <c r="L25" s="59">
        <v>100.0</v>
      </c>
      <c r="M25" s="59">
        <v>100.0</v>
      </c>
      <c r="N25" s="59">
        <v>40.0</v>
      </c>
      <c r="O25" s="59">
        <v>60.0</v>
      </c>
      <c r="P25" s="59">
        <v>30.0</v>
      </c>
      <c r="Q25" s="59">
        <v>70.0</v>
      </c>
      <c r="R25" s="59">
        <v>30.0</v>
      </c>
      <c r="S25" s="59">
        <v>60.0</v>
      </c>
      <c r="T25" s="59">
        <v>90.0</v>
      </c>
      <c r="U25" s="59"/>
      <c r="V25" s="36"/>
      <c r="W25" s="36"/>
      <c r="X25" s="36"/>
      <c r="Y25" s="36"/>
      <c r="Z25" s="36"/>
      <c r="AA25" s="36"/>
      <c r="AB25" s="36"/>
    </row>
    <row r="26" ht="15.75" customHeight="1">
      <c r="A26" s="59">
        <v>46.0</v>
      </c>
      <c r="B26" s="74"/>
      <c r="C26" s="59"/>
      <c r="D26" s="59" t="s">
        <v>260</v>
      </c>
      <c r="E26" s="59"/>
      <c r="F26" s="59" t="s">
        <v>224</v>
      </c>
      <c r="G26" s="59" t="s">
        <v>266</v>
      </c>
      <c r="H26" s="59">
        <v>99.0</v>
      </c>
      <c r="I26" s="59">
        <v>75.0</v>
      </c>
      <c r="J26" s="59">
        <v>100.0</v>
      </c>
      <c r="K26" s="59">
        <v>100.0</v>
      </c>
      <c r="L26" s="59">
        <v>100.0</v>
      </c>
      <c r="M26" s="59">
        <v>100.0</v>
      </c>
      <c r="N26" s="59">
        <v>99.0</v>
      </c>
      <c r="O26" s="59">
        <v>100.0</v>
      </c>
      <c r="P26" s="59">
        <v>100.0</v>
      </c>
      <c r="Q26" s="59">
        <v>99.0</v>
      </c>
      <c r="R26" s="59">
        <v>99.0</v>
      </c>
      <c r="S26" s="59">
        <v>100.0</v>
      </c>
      <c r="T26" s="59">
        <v>100.0</v>
      </c>
      <c r="U26" s="59"/>
      <c r="V26" s="36"/>
      <c r="W26" s="36"/>
      <c r="X26" s="36"/>
      <c r="Y26" s="36"/>
      <c r="Z26" s="36"/>
      <c r="AA26" s="36"/>
      <c r="AB26" s="36"/>
    </row>
    <row r="27" ht="15.75" customHeight="1">
      <c r="A27" s="59">
        <v>47.0</v>
      </c>
      <c r="B27" s="74" t="s">
        <v>335</v>
      </c>
      <c r="C27" s="59"/>
      <c r="D27" s="59" t="s">
        <v>240</v>
      </c>
      <c r="E27" s="59"/>
      <c r="F27" s="59" t="s">
        <v>224</v>
      </c>
      <c r="G27" s="59" t="s">
        <v>241</v>
      </c>
      <c r="H27" s="59">
        <v>100.0</v>
      </c>
      <c r="I27" s="59">
        <v>100.0</v>
      </c>
      <c r="J27" s="59">
        <v>100.0</v>
      </c>
      <c r="K27" s="59">
        <v>100.0</v>
      </c>
      <c r="L27" s="59">
        <v>100.0</v>
      </c>
      <c r="M27" s="59">
        <v>100.0</v>
      </c>
      <c r="N27" s="59">
        <v>75.0</v>
      </c>
      <c r="O27" s="59">
        <v>80.0</v>
      </c>
      <c r="P27" s="59">
        <v>100.0</v>
      </c>
      <c r="Q27" s="59">
        <v>50.0</v>
      </c>
      <c r="R27" s="59">
        <v>30.0</v>
      </c>
      <c r="S27" s="59">
        <v>100.0</v>
      </c>
      <c r="T27" s="59">
        <v>100.0</v>
      </c>
      <c r="U27" s="59"/>
      <c r="V27" s="36"/>
      <c r="W27" s="36"/>
      <c r="X27" s="36"/>
      <c r="Y27" s="36"/>
      <c r="Z27" s="36"/>
      <c r="AA27" s="36"/>
      <c r="AB27" s="36"/>
    </row>
    <row r="28" ht="15.75" customHeight="1">
      <c r="A28" s="59">
        <v>48.0</v>
      </c>
      <c r="B28" s="74" t="s">
        <v>239</v>
      </c>
      <c r="C28" s="59"/>
      <c r="D28" s="59" t="s">
        <v>260</v>
      </c>
      <c r="E28" s="59"/>
      <c r="F28" s="59" t="s">
        <v>255</v>
      </c>
      <c r="G28" s="59" t="s">
        <v>241</v>
      </c>
      <c r="H28" s="59">
        <v>90.0</v>
      </c>
      <c r="I28" s="59">
        <v>50.0</v>
      </c>
      <c r="J28" s="59">
        <v>90.0</v>
      </c>
      <c r="K28" s="59">
        <v>90.0</v>
      </c>
      <c r="L28" s="59">
        <v>50.0</v>
      </c>
      <c r="M28" s="59">
        <v>100.0</v>
      </c>
      <c r="N28" s="59">
        <v>90.0</v>
      </c>
      <c r="O28" s="59">
        <v>100.0</v>
      </c>
      <c r="P28" s="59">
        <v>90.0</v>
      </c>
      <c r="Q28" s="59">
        <v>90.0</v>
      </c>
      <c r="R28" s="59">
        <v>80.0</v>
      </c>
      <c r="S28" s="59">
        <v>90.0</v>
      </c>
      <c r="T28" s="59">
        <v>90.0</v>
      </c>
      <c r="U28" s="59"/>
      <c r="V28" s="36"/>
      <c r="W28" s="36"/>
      <c r="X28" s="36"/>
      <c r="Y28" s="36"/>
      <c r="Z28" s="36"/>
      <c r="AA28" s="36"/>
      <c r="AB28" s="36"/>
    </row>
    <row r="29" ht="15.75" customHeight="1">
      <c r="A29" s="59">
        <v>49.0</v>
      </c>
      <c r="B29" s="74" t="s">
        <v>239</v>
      </c>
      <c r="C29" s="59"/>
      <c r="D29" s="59" t="s">
        <v>240</v>
      </c>
      <c r="E29" s="59"/>
      <c r="F29" s="59" t="s">
        <v>255</v>
      </c>
      <c r="G29" s="59" t="s">
        <v>256</v>
      </c>
      <c r="H29" s="59">
        <v>80.0</v>
      </c>
      <c r="I29" s="59">
        <v>90.0</v>
      </c>
      <c r="J29" s="59">
        <v>95.0</v>
      </c>
      <c r="K29" s="59">
        <v>100.0</v>
      </c>
      <c r="L29" s="59">
        <v>90.0</v>
      </c>
      <c r="M29" s="59">
        <v>60.0</v>
      </c>
      <c r="N29" s="59"/>
      <c r="O29" s="59">
        <v>70.0</v>
      </c>
      <c r="P29" s="59">
        <v>50.0</v>
      </c>
      <c r="Q29" s="59">
        <v>60.0</v>
      </c>
      <c r="R29" s="59">
        <v>70.0</v>
      </c>
      <c r="S29" s="59">
        <v>90.0</v>
      </c>
      <c r="T29" s="59">
        <v>100.0</v>
      </c>
      <c r="U29" s="59"/>
      <c r="V29" s="36"/>
      <c r="W29" s="36"/>
      <c r="X29" s="36"/>
      <c r="Y29" s="36"/>
      <c r="Z29" s="36"/>
      <c r="AA29" s="36"/>
      <c r="AB29" s="36"/>
    </row>
    <row r="30" ht="15.75" customHeight="1">
      <c r="A30" s="59">
        <v>53.0</v>
      </c>
      <c r="B30" s="74" t="s">
        <v>225</v>
      </c>
      <c r="C30" s="59"/>
      <c r="D30" s="59" t="s">
        <v>225</v>
      </c>
      <c r="E30" s="59"/>
      <c r="F30" s="59" t="s">
        <v>261</v>
      </c>
      <c r="G30" s="59" t="s">
        <v>262</v>
      </c>
      <c r="H30" s="59">
        <v>90.0</v>
      </c>
      <c r="I30" s="59">
        <v>90.0</v>
      </c>
      <c r="J30" s="59">
        <v>80.0</v>
      </c>
      <c r="K30" s="59">
        <v>70.0</v>
      </c>
      <c r="L30" s="59">
        <v>100.0</v>
      </c>
      <c r="M30" s="59">
        <v>100.0</v>
      </c>
      <c r="N30" s="59">
        <v>60.0</v>
      </c>
      <c r="O30" s="59">
        <v>72.0</v>
      </c>
      <c r="P30" s="59">
        <v>55.0</v>
      </c>
      <c r="Q30" s="59"/>
      <c r="R30" s="59">
        <v>10.0</v>
      </c>
      <c r="S30" s="59">
        <v>70.0</v>
      </c>
      <c r="T30" s="59">
        <v>45.0</v>
      </c>
      <c r="U30" s="59"/>
      <c r="V30" s="36"/>
      <c r="W30" s="36"/>
      <c r="X30" s="36"/>
      <c r="Y30" s="36"/>
      <c r="Z30" s="36"/>
      <c r="AA30" s="36"/>
      <c r="AB30" s="36"/>
    </row>
    <row r="31" ht="15.75" customHeight="1">
      <c r="A31" s="59">
        <v>63.0</v>
      </c>
      <c r="B31" s="74"/>
      <c r="C31" s="59"/>
      <c r="D31" s="59"/>
      <c r="E31" s="59"/>
      <c r="F31" s="59" t="s">
        <v>261</v>
      </c>
      <c r="G31" s="59" t="s">
        <v>286</v>
      </c>
      <c r="H31" s="59">
        <v>80.0</v>
      </c>
      <c r="I31" s="59">
        <v>90.0</v>
      </c>
      <c r="J31" s="59">
        <v>100.0</v>
      </c>
      <c r="K31" s="59">
        <v>100.0</v>
      </c>
      <c r="L31" s="59">
        <v>100.0</v>
      </c>
      <c r="M31" s="59">
        <v>50.0</v>
      </c>
      <c r="N31" s="59">
        <v>100.0</v>
      </c>
      <c r="O31" s="59">
        <v>40.0</v>
      </c>
      <c r="P31" s="59">
        <v>50.0</v>
      </c>
      <c r="Q31" s="59">
        <v>100.0</v>
      </c>
      <c r="R31" s="59">
        <v>100.0</v>
      </c>
      <c r="S31" s="59">
        <v>100.0</v>
      </c>
      <c r="T31" s="59">
        <v>100.0</v>
      </c>
      <c r="U31" s="59"/>
      <c r="V31" s="36"/>
      <c r="W31" s="36"/>
      <c r="X31" s="36"/>
      <c r="Y31" s="36"/>
      <c r="Z31" s="36"/>
      <c r="AA31" s="36"/>
      <c r="AB31" s="36"/>
    </row>
    <row r="32" ht="15.75" customHeight="1">
      <c r="A32" s="59">
        <v>69.0</v>
      </c>
      <c r="B32" s="20" t="s">
        <v>239</v>
      </c>
      <c r="C32" s="59"/>
      <c r="D32" s="59" t="s">
        <v>260</v>
      </c>
      <c r="E32" s="59"/>
      <c r="F32" s="59" t="s">
        <v>224</v>
      </c>
      <c r="G32" s="59" t="s">
        <v>266</v>
      </c>
      <c r="H32" s="59">
        <v>80.0</v>
      </c>
      <c r="I32" s="59">
        <v>60.0</v>
      </c>
      <c r="J32" s="59">
        <v>90.0</v>
      </c>
      <c r="K32" s="59">
        <v>70.0</v>
      </c>
      <c r="L32" s="59">
        <v>90.0</v>
      </c>
      <c r="M32" s="59">
        <v>100.0</v>
      </c>
      <c r="N32" s="59">
        <v>90.0</v>
      </c>
      <c r="O32" s="59">
        <v>20.0</v>
      </c>
      <c r="P32" s="59">
        <v>40.0</v>
      </c>
      <c r="Q32" s="59">
        <v>50.0</v>
      </c>
      <c r="R32" s="59">
        <v>50.0</v>
      </c>
      <c r="S32" s="59">
        <v>50.0</v>
      </c>
      <c r="T32" s="59">
        <v>80.0</v>
      </c>
      <c r="U32" s="59"/>
      <c r="V32" s="36"/>
      <c r="W32" s="36"/>
      <c r="X32" s="36"/>
      <c r="Y32" s="36"/>
      <c r="Z32" s="36"/>
      <c r="AA32" s="36"/>
      <c r="AB32" s="36"/>
    </row>
    <row r="33" ht="15.75" customHeight="1">
      <c r="A33" s="59">
        <v>72.0</v>
      </c>
      <c r="B33" s="20" t="s">
        <v>239</v>
      </c>
      <c r="C33" s="59"/>
      <c r="D33" s="59" t="s">
        <v>240</v>
      </c>
      <c r="E33" s="59"/>
      <c r="F33" s="59" t="s">
        <v>255</v>
      </c>
      <c r="G33" s="59" t="s">
        <v>256</v>
      </c>
      <c r="H33" s="59">
        <v>90.0</v>
      </c>
      <c r="I33" s="59">
        <v>50.0</v>
      </c>
      <c r="J33" s="59">
        <v>80.0</v>
      </c>
      <c r="K33" s="59">
        <v>100.0</v>
      </c>
      <c r="L33" s="59">
        <v>100.0</v>
      </c>
      <c r="M33" s="59">
        <v>100.0</v>
      </c>
      <c r="N33" s="59">
        <v>80.0</v>
      </c>
      <c r="O33" s="59">
        <v>50.0</v>
      </c>
      <c r="P33" s="59">
        <v>80.0</v>
      </c>
      <c r="Q33" s="59">
        <v>90.0</v>
      </c>
      <c r="R33" s="59">
        <v>50.0</v>
      </c>
      <c r="S33" s="59">
        <v>100.0</v>
      </c>
      <c r="T33" s="59">
        <v>90.0</v>
      </c>
      <c r="U33" s="59"/>
      <c r="V33" s="36"/>
      <c r="W33" s="36"/>
      <c r="X33" s="36"/>
      <c r="Y33" s="36"/>
      <c r="Z33" s="36"/>
      <c r="AA33" s="36"/>
      <c r="AB33" s="36"/>
    </row>
    <row r="34" ht="15.75" customHeight="1">
      <c r="A34" s="59">
        <v>73.0</v>
      </c>
      <c r="B34" s="20" t="s">
        <v>351</v>
      </c>
      <c r="C34" s="59"/>
      <c r="D34" s="59"/>
      <c r="E34" s="59"/>
      <c r="F34" s="59" t="s">
        <v>224</v>
      </c>
      <c r="G34" s="59" t="s">
        <v>241</v>
      </c>
      <c r="H34" s="59">
        <v>100.0</v>
      </c>
      <c r="I34" s="59">
        <v>50.0</v>
      </c>
      <c r="J34" s="59">
        <v>90.0</v>
      </c>
      <c r="K34" s="59">
        <v>95.0</v>
      </c>
      <c r="L34" s="59">
        <v>100.0</v>
      </c>
      <c r="M34" s="59">
        <v>100.0</v>
      </c>
      <c r="N34" s="59">
        <v>100.0</v>
      </c>
      <c r="O34" s="59">
        <v>100.0</v>
      </c>
      <c r="P34" s="59">
        <v>70.0</v>
      </c>
      <c r="Q34" s="59">
        <v>100.0</v>
      </c>
      <c r="R34" s="59">
        <v>75.0</v>
      </c>
      <c r="S34" s="59">
        <v>100.0</v>
      </c>
      <c r="T34" s="59">
        <v>85.0</v>
      </c>
      <c r="U34" s="59"/>
      <c r="V34" s="36"/>
      <c r="W34" s="36"/>
      <c r="X34" s="36"/>
      <c r="Y34" s="36"/>
      <c r="Z34" s="36"/>
      <c r="AA34" s="36"/>
      <c r="AB34" s="36"/>
    </row>
    <row r="35" ht="15.75" customHeight="1">
      <c r="A35" s="59">
        <v>74.0</v>
      </c>
      <c r="B35" s="20" t="s">
        <v>239</v>
      </c>
      <c r="C35" s="59"/>
      <c r="D35" s="59" t="s">
        <v>285</v>
      </c>
      <c r="E35" s="59"/>
      <c r="F35" s="59" t="s">
        <v>265</v>
      </c>
      <c r="G35" s="59" t="s">
        <v>256</v>
      </c>
      <c r="H35" s="59">
        <v>40.0</v>
      </c>
      <c r="I35" s="59">
        <v>50.0</v>
      </c>
      <c r="J35" s="59">
        <v>50.0</v>
      </c>
      <c r="K35" s="59">
        <v>50.0</v>
      </c>
      <c r="L35" s="59">
        <v>50.0</v>
      </c>
      <c r="M35" s="59">
        <v>50.0</v>
      </c>
      <c r="N35" s="59">
        <v>50.0</v>
      </c>
      <c r="O35" s="59">
        <v>50.0</v>
      </c>
      <c r="P35" s="59">
        <v>50.0</v>
      </c>
      <c r="Q35" s="59">
        <v>50.0</v>
      </c>
      <c r="R35" s="59">
        <v>50.0</v>
      </c>
      <c r="S35" s="59">
        <v>50.0</v>
      </c>
      <c r="T35" s="59">
        <v>50.0</v>
      </c>
      <c r="U35" s="59"/>
      <c r="V35" s="36"/>
      <c r="W35" s="36"/>
      <c r="X35" s="36"/>
      <c r="Y35" s="36"/>
      <c r="Z35" s="36"/>
      <c r="AA35" s="36"/>
      <c r="AB35" s="36"/>
    </row>
    <row r="36" ht="15.75" customHeight="1">
      <c r="A36" s="59">
        <v>75.0</v>
      </c>
      <c r="B36" s="74"/>
      <c r="C36" s="59"/>
      <c r="D36" s="59"/>
      <c r="E36" s="59"/>
      <c r="F36" s="59" t="s">
        <v>255</v>
      </c>
      <c r="G36" s="59" t="s">
        <v>266</v>
      </c>
      <c r="H36" s="59">
        <v>100.0</v>
      </c>
      <c r="I36" s="59">
        <v>90.0</v>
      </c>
      <c r="J36" s="59">
        <v>100.0</v>
      </c>
      <c r="K36" s="59">
        <v>100.0</v>
      </c>
      <c r="L36" s="59">
        <v>100.0</v>
      </c>
      <c r="M36" s="59">
        <v>100.0</v>
      </c>
      <c r="N36" s="59">
        <v>100.0</v>
      </c>
      <c r="O36" s="59">
        <v>100.0</v>
      </c>
      <c r="P36" s="59">
        <v>90.0</v>
      </c>
      <c r="Q36" s="59">
        <v>100.0</v>
      </c>
      <c r="R36" s="59">
        <v>90.0</v>
      </c>
      <c r="S36" s="59">
        <v>100.0</v>
      </c>
      <c r="T36" s="59">
        <v>100.0</v>
      </c>
      <c r="U36" s="59"/>
      <c r="V36" s="36"/>
      <c r="W36" s="36"/>
      <c r="X36" s="36"/>
      <c r="Y36" s="36"/>
      <c r="Z36" s="36"/>
      <c r="AA36" s="36"/>
      <c r="AB36" s="36"/>
    </row>
    <row r="37" ht="15.75" customHeight="1">
      <c r="A37" s="59">
        <v>76.0</v>
      </c>
      <c r="B37" s="74"/>
      <c r="C37" s="59"/>
      <c r="D37" s="59"/>
      <c r="E37" s="59"/>
      <c r="F37" s="59" t="s">
        <v>265</v>
      </c>
      <c r="G37" s="59" t="s">
        <v>256</v>
      </c>
      <c r="H37" s="59">
        <v>70.0</v>
      </c>
      <c r="I37" s="59">
        <v>100.0</v>
      </c>
      <c r="J37" s="59">
        <v>80.0</v>
      </c>
      <c r="K37" s="59">
        <v>100.0</v>
      </c>
      <c r="L37" s="59">
        <v>50.0</v>
      </c>
      <c r="M37" s="59">
        <v>50.0</v>
      </c>
      <c r="N37" s="59">
        <v>0.0</v>
      </c>
      <c r="O37" s="59">
        <v>70.0</v>
      </c>
      <c r="P37" s="59">
        <v>70.0</v>
      </c>
      <c r="Q37" s="59">
        <v>100.0</v>
      </c>
      <c r="R37" s="59">
        <v>50.0</v>
      </c>
      <c r="S37" s="59">
        <v>50.0</v>
      </c>
      <c r="T37" s="59">
        <v>50.0</v>
      </c>
      <c r="U37" s="59"/>
      <c r="V37" s="36"/>
      <c r="W37" s="36"/>
      <c r="X37" s="36"/>
      <c r="Y37" s="36"/>
      <c r="Z37" s="36"/>
      <c r="AA37" s="36"/>
      <c r="AB37" s="36"/>
    </row>
    <row r="38" ht="15.75" customHeight="1">
      <c r="A38" s="59">
        <v>77.0</v>
      </c>
      <c r="B38" s="20" t="s">
        <v>239</v>
      </c>
      <c r="C38" s="59"/>
      <c r="D38" s="59" t="s">
        <v>240</v>
      </c>
      <c r="E38" s="59"/>
      <c r="F38" s="59" t="s">
        <v>279</v>
      </c>
      <c r="G38" s="59" t="s">
        <v>256</v>
      </c>
      <c r="H38" s="59">
        <v>100.0</v>
      </c>
      <c r="I38" s="59">
        <v>100.0</v>
      </c>
      <c r="J38" s="59">
        <v>100.0</v>
      </c>
      <c r="K38" s="59">
        <v>100.0</v>
      </c>
      <c r="L38" s="59">
        <v>80.0</v>
      </c>
      <c r="M38" s="59">
        <v>100.0</v>
      </c>
      <c r="N38" s="59">
        <v>50.0</v>
      </c>
      <c r="O38" s="59">
        <v>90.0</v>
      </c>
      <c r="P38" s="59">
        <v>50.0</v>
      </c>
      <c r="Q38" s="59">
        <v>100.0</v>
      </c>
      <c r="R38" s="59"/>
      <c r="S38" s="59">
        <v>50.0</v>
      </c>
      <c r="T38" s="59">
        <v>100.0</v>
      </c>
      <c r="U38" s="59"/>
      <c r="V38" s="36"/>
      <c r="W38" s="36"/>
      <c r="X38" s="36"/>
      <c r="Y38" s="36"/>
      <c r="Z38" s="36"/>
      <c r="AA38" s="36"/>
      <c r="AB38" s="36"/>
    </row>
    <row r="39" ht="15.75" customHeight="1">
      <c r="A39" s="59">
        <v>78.0</v>
      </c>
      <c r="B39" s="20" t="s">
        <v>239</v>
      </c>
      <c r="C39" s="59"/>
      <c r="D39" s="59" t="s">
        <v>260</v>
      </c>
      <c r="E39" s="59"/>
      <c r="F39" s="59" t="s">
        <v>261</v>
      </c>
      <c r="G39" s="59" t="s">
        <v>280</v>
      </c>
      <c r="H39" s="59">
        <v>90.0</v>
      </c>
      <c r="I39" s="59">
        <v>90.0</v>
      </c>
      <c r="J39" s="59">
        <v>90.0</v>
      </c>
      <c r="K39" s="59">
        <v>90.0</v>
      </c>
      <c r="L39" s="59">
        <v>95.0</v>
      </c>
      <c r="M39" s="59">
        <v>95.0</v>
      </c>
      <c r="N39" s="59">
        <v>90.0</v>
      </c>
      <c r="O39" s="59">
        <v>90.0</v>
      </c>
      <c r="P39" s="59">
        <v>90.0</v>
      </c>
      <c r="Q39" s="59">
        <v>95.0</v>
      </c>
      <c r="R39" s="59">
        <v>90.0</v>
      </c>
      <c r="S39" s="59">
        <v>90.0</v>
      </c>
      <c r="T39" s="59">
        <v>90.0</v>
      </c>
      <c r="U39" s="59"/>
      <c r="V39" s="36"/>
      <c r="W39" s="36"/>
      <c r="X39" s="36"/>
      <c r="Y39" s="36"/>
      <c r="Z39" s="36"/>
      <c r="AA39" s="36"/>
      <c r="AB39" s="36"/>
    </row>
    <row r="40" ht="15.75" customHeight="1">
      <c r="A40" s="59">
        <v>79.0</v>
      </c>
      <c r="B40" s="20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36"/>
      <c r="W40" s="36"/>
      <c r="X40" s="36"/>
      <c r="Y40" s="36"/>
      <c r="Z40" s="36"/>
      <c r="AA40" s="36"/>
      <c r="AB40" s="36"/>
    </row>
    <row r="41" ht="15.75" customHeight="1">
      <c r="A41" s="59">
        <v>84.0</v>
      </c>
      <c r="B41" s="20" t="s">
        <v>254</v>
      </c>
      <c r="C41" s="59"/>
      <c r="D41" s="59" t="s">
        <v>240</v>
      </c>
      <c r="E41" s="59"/>
      <c r="F41" s="59" t="s">
        <v>261</v>
      </c>
      <c r="G41" s="59" t="s">
        <v>262</v>
      </c>
      <c r="H41" s="59">
        <v>75.0</v>
      </c>
      <c r="I41" s="59">
        <v>75.0</v>
      </c>
      <c r="J41" s="59">
        <v>75.0</v>
      </c>
      <c r="K41" s="59">
        <v>75.0</v>
      </c>
      <c r="L41" s="59">
        <v>75.0</v>
      </c>
      <c r="M41" s="59"/>
      <c r="N41" s="59">
        <v>0.0</v>
      </c>
      <c r="O41" s="59">
        <v>100.0</v>
      </c>
      <c r="P41" s="59">
        <v>50.0</v>
      </c>
      <c r="Q41" s="59">
        <v>100.0</v>
      </c>
      <c r="R41" s="59">
        <v>0.0</v>
      </c>
      <c r="S41" s="59">
        <v>50.0</v>
      </c>
      <c r="T41" s="59">
        <v>100.0</v>
      </c>
      <c r="U41" s="59"/>
      <c r="V41" s="36"/>
      <c r="W41" s="36"/>
      <c r="X41" s="36"/>
      <c r="Y41" s="36"/>
      <c r="Z41" s="36"/>
      <c r="AA41" s="36"/>
      <c r="AB41" s="36"/>
    </row>
    <row r="42" ht="15.75" customHeight="1">
      <c r="A42" s="59">
        <v>85.0</v>
      </c>
      <c r="B42" s="20"/>
      <c r="C42" s="59"/>
      <c r="D42" s="59"/>
      <c r="E42" s="59"/>
      <c r="F42" s="59" t="s">
        <v>261</v>
      </c>
      <c r="G42" s="59" t="s">
        <v>286</v>
      </c>
      <c r="H42" s="59">
        <v>50.0</v>
      </c>
      <c r="I42" s="59">
        <v>50.0</v>
      </c>
      <c r="J42" s="59">
        <v>50.0</v>
      </c>
      <c r="K42" s="59">
        <v>50.0</v>
      </c>
      <c r="L42" s="59">
        <v>50.0</v>
      </c>
      <c r="M42" s="59">
        <v>0.0</v>
      </c>
      <c r="N42" s="59"/>
      <c r="O42" s="59"/>
      <c r="P42" s="59"/>
      <c r="Q42" s="59"/>
      <c r="R42" s="59"/>
      <c r="S42" s="59"/>
      <c r="T42" s="59"/>
      <c r="U42" s="59"/>
      <c r="V42" s="36"/>
      <c r="W42" s="36"/>
      <c r="X42" s="36"/>
      <c r="Y42" s="36"/>
      <c r="Z42" s="36"/>
      <c r="AA42" s="36"/>
      <c r="AB42" s="36"/>
    </row>
    <row r="43" ht="15.75" customHeight="1">
      <c r="A43" s="59">
        <v>86.0</v>
      </c>
      <c r="B43" s="20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36"/>
      <c r="W43" s="36"/>
      <c r="X43" s="36"/>
      <c r="Y43" s="36"/>
      <c r="Z43" s="36"/>
      <c r="AA43" s="36"/>
      <c r="AB43" s="36"/>
    </row>
    <row r="44" ht="15.75" customHeight="1">
      <c r="A44" s="59">
        <v>87.0</v>
      </c>
      <c r="B44" s="74" t="s">
        <v>239</v>
      </c>
      <c r="C44" s="59"/>
      <c r="D44" s="59"/>
      <c r="E44" s="59"/>
      <c r="F44" s="59" t="s">
        <v>265</v>
      </c>
      <c r="G44" s="59" t="s">
        <v>241</v>
      </c>
      <c r="H44" s="59">
        <v>80.0</v>
      </c>
      <c r="I44" s="59"/>
      <c r="J44" s="59"/>
      <c r="K44" s="59">
        <v>50.0</v>
      </c>
      <c r="L44" s="59">
        <v>100.0</v>
      </c>
      <c r="M44" s="59">
        <v>100.0</v>
      </c>
      <c r="N44" s="59">
        <v>100.0</v>
      </c>
      <c r="O44" s="59">
        <v>0.0</v>
      </c>
      <c r="P44" s="59">
        <v>50.0</v>
      </c>
      <c r="Q44" s="59">
        <v>100.0</v>
      </c>
      <c r="R44" s="59">
        <v>80.0</v>
      </c>
      <c r="S44" s="59">
        <v>100.0</v>
      </c>
      <c r="T44" s="59">
        <v>100.0</v>
      </c>
      <c r="U44" s="59"/>
      <c r="V44" s="36"/>
      <c r="W44" s="36"/>
      <c r="X44" s="36"/>
      <c r="Y44" s="36"/>
      <c r="Z44" s="36"/>
      <c r="AA44" s="36"/>
      <c r="AB44" s="36"/>
    </row>
    <row r="45" ht="15.75" customHeight="1">
      <c r="A45" s="59">
        <v>90.0</v>
      </c>
      <c r="B45" s="74" t="s">
        <v>239</v>
      </c>
      <c r="C45" s="59"/>
      <c r="D45" s="59"/>
      <c r="E45" s="59"/>
      <c r="F45" s="59" t="s">
        <v>261</v>
      </c>
      <c r="G45" s="59" t="s">
        <v>262</v>
      </c>
      <c r="H45" s="59">
        <v>80.0</v>
      </c>
      <c r="I45" s="59">
        <v>70.0</v>
      </c>
      <c r="J45" s="59">
        <v>75.0</v>
      </c>
      <c r="K45" s="59">
        <v>80.0</v>
      </c>
      <c r="L45" s="59">
        <v>80.0</v>
      </c>
      <c r="M45" s="59">
        <v>60.0</v>
      </c>
      <c r="N45" s="59">
        <v>80.0</v>
      </c>
      <c r="O45" s="59">
        <v>20.0</v>
      </c>
      <c r="P45" s="59">
        <v>30.0</v>
      </c>
      <c r="Q45" s="59">
        <v>40.0</v>
      </c>
      <c r="R45" s="59">
        <v>20.0</v>
      </c>
      <c r="S45" s="59">
        <v>75.0</v>
      </c>
      <c r="T45" s="59">
        <v>75.0</v>
      </c>
      <c r="U45" s="59"/>
      <c r="V45" s="36"/>
      <c r="W45" s="36"/>
      <c r="X45" s="36"/>
      <c r="Y45" s="36"/>
      <c r="Z45" s="36"/>
      <c r="AA45" s="36"/>
      <c r="AB45" s="36"/>
    </row>
    <row r="46" ht="15.75" customHeight="1">
      <c r="A46" s="59">
        <v>91.0</v>
      </c>
      <c r="B46" s="20" t="s">
        <v>239</v>
      </c>
      <c r="C46" s="59"/>
      <c r="D46" s="59"/>
      <c r="E46" s="59"/>
      <c r="F46" s="59" t="s">
        <v>265</v>
      </c>
      <c r="G46" s="59" t="s">
        <v>256</v>
      </c>
      <c r="H46" s="59">
        <v>30.0</v>
      </c>
      <c r="I46" s="59">
        <v>80.0</v>
      </c>
      <c r="J46" s="59">
        <v>30.0</v>
      </c>
      <c r="K46" s="59">
        <v>40.0</v>
      </c>
      <c r="L46" s="59">
        <v>40.0</v>
      </c>
      <c r="M46" s="59">
        <v>40.0</v>
      </c>
      <c r="N46" s="59">
        <v>30.0</v>
      </c>
      <c r="O46" s="59">
        <v>40.0</v>
      </c>
      <c r="P46" s="59">
        <v>30.0</v>
      </c>
      <c r="Q46" s="59">
        <v>30.0</v>
      </c>
      <c r="R46" s="59">
        <v>20.0</v>
      </c>
      <c r="S46" s="59">
        <v>30.0</v>
      </c>
      <c r="T46" s="59">
        <v>30.0</v>
      </c>
      <c r="U46" s="59"/>
      <c r="V46" s="36"/>
      <c r="W46" s="36"/>
      <c r="X46" s="36"/>
      <c r="Y46" s="36"/>
      <c r="Z46" s="36"/>
      <c r="AA46" s="36"/>
      <c r="AB46" s="36"/>
    </row>
    <row r="47" ht="15.75" customHeight="1">
      <c r="A47" s="59">
        <v>92.0</v>
      </c>
      <c r="B47" s="20" t="s">
        <v>239</v>
      </c>
      <c r="C47" s="59"/>
      <c r="D47" s="59" t="s">
        <v>285</v>
      </c>
      <c r="E47" s="59"/>
      <c r="F47" s="59" t="s">
        <v>265</v>
      </c>
      <c r="G47" s="59" t="s">
        <v>241</v>
      </c>
      <c r="H47" s="59">
        <v>100.0</v>
      </c>
      <c r="I47" s="59">
        <v>100.0</v>
      </c>
      <c r="J47" s="59">
        <v>100.0</v>
      </c>
      <c r="K47" s="59">
        <v>100.0</v>
      </c>
      <c r="L47" s="59">
        <v>100.0</v>
      </c>
      <c r="M47" s="59">
        <v>100.0</v>
      </c>
      <c r="N47" s="59">
        <v>100.0</v>
      </c>
      <c r="O47" s="59">
        <v>80.0</v>
      </c>
      <c r="P47" s="59">
        <v>80.0</v>
      </c>
      <c r="Q47" s="59">
        <v>80.0</v>
      </c>
      <c r="R47" s="59">
        <v>60.0</v>
      </c>
      <c r="S47" s="59">
        <v>70.0</v>
      </c>
      <c r="T47" s="59">
        <v>100.0</v>
      </c>
      <c r="U47" s="59"/>
      <c r="V47" s="36"/>
      <c r="W47" s="36"/>
      <c r="X47" s="36"/>
      <c r="Y47" s="36"/>
      <c r="Z47" s="36"/>
      <c r="AA47" s="36"/>
      <c r="AB47" s="36"/>
    </row>
    <row r="48" ht="15.75" customHeight="1">
      <c r="A48" s="59">
        <v>94.0</v>
      </c>
      <c r="B48" s="20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36"/>
      <c r="W48" s="36"/>
      <c r="X48" s="36"/>
      <c r="Y48" s="36"/>
      <c r="Z48" s="36"/>
      <c r="AA48" s="36"/>
      <c r="AB48" s="36"/>
    </row>
    <row r="49" ht="15.75" customHeight="1">
      <c r="A49" s="59">
        <v>97.0</v>
      </c>
      <c r="B49" s="20"/>
      <c r="C49" s="59"/>
      <c r="D49" s="59" t="s">
        <v>285</v>
      </c>
      <c r="E49" s="59"/>
      <c r="F49" s="59" t="s">
        <v>255</v>
      </c>
      <c r="G49" s="59" t="s">
        <v>256</v>
      </c>
      <c r="H49" s="59">
        <v>70.0</v>
      </c>
      <c r="I49" s="59">
        <v>70.0</v>
      </c>
      <c r="J49" s="59">
        <v>70.0</v>
      </c>
      <c r="K49" s="59">
        <v>70.0</v>
      </c>
      <c r="L49" s="59">
        <v>100.0</v>
      </c>
      <c r="M49" s="59">
        <v>100.0</v>
      </c>
      <c r="N49" s="59">
        <v>100.0</v>
      </c>
      <c r="O49" s="59">
        <v>100.0</v>
      </c>
      <c r="P49" s="59">
        <v>70.0</v>
      </c>
      <c r="Q49" s="59">
        <v>70.0</v>
      </c>
      <c r="R49" s="59">
        <v>80.0</v>
      </c>
      <c r="S49" s="59">
        <v>70.0</v>
      </c>
      <c r="T49" s="59">
        <v>70.0</v>
      </c>
      <c r="U49" s="59"/>
      <c r="V49" s="36"/>
      <c r="W49" s="36"/>
      <c r="X49" s="36"/>
      <c r="Y49" s="36"/>
      <c r="Z49" s="36"/>
      <c r="AA49" s="36"/>
      <c r="AB49" s="36"/>
    </row>
    <row r="50" ht="15.75" customHeight="1">
      <c r="A50" s="59">
        <v>99.0</v>
      </c>
      <c r="B50" s="20" t="s">
        <v>254</v>
      </c>
      <c r="C50" s="59"/>
      <c r="D50" s="59" t="s">
        <v>240</v>
      </c>
      <c r="E50" s="59"/>
      <c r="F50" s="59" t="s">
        <v>279</v>
      </c>
      <c r="G50" s="59" t="s">
        <v>280</v>
      </c>
      <c r="H50" s="59">
        <v>70.0</v>
      </c>
      <c r="I50" s="59">
        <v>70.0</v>
      </c>
      <c r="J50" s="59">
        <v>70.0</v>
      </c>
      <c r="K50" s="59">
        <v>80.0</v>
      </c>
      <c r="L50" s="75"/>
      <c r="M50" s="59">
        <v>90.0</v>
      </c>
      <c r="N50" s="59">
        <v>90.0</v>
      </c>
      <c r="O50" s="59">
        <v>100.0</v>
      </c>
      <c r="P50" s="59">
        <v>80.0</v>
      </c>
      <c r="Q50" s="59">
        <v>90.0</v>
      </c>
      <c r="R50" s="59">
        <v>70.0</v>
      </c>
      <c r="S50" s="59">
        <v>80.0</v>
      </c>
      <c r="T50" s="59">
        <v>80.0</v>
      </c>
      <c r="U50" s="59"/>
      <c r="V50" s="36"/>
      <c r="W50" s="36"/>
      <c r="X50" s="36"/>
      <c r="Y50" s="36"/>
      <c r="Z50" s="36"/>
      <c r="AA50" s="36"/>
      <c r="AB50" s="36"/>
    </row>
    <row r="51" ht="15.75" customHeight="1">
      <c r="A51" s="59">
        <v>100.0</v>
      </c>
      <c r="B51" s="20"/>
      <c r="C51" s="59"/>
      <c r="D51" s="59"/>
      <c r="E51" s="59"/>
      <c r="F51" s="59" t="s">
        <v>265</v>
      </c>
      <c r="G51" s="59" t="s">
        <v>256</v>
      </c>
      <c r="H51" s="59">
        <v>80.0</v>
      </c>
      <c r="I51" s="59">
        <v>60.0</v>
      </c>
      <c r="J51" s="59">
        <v>80.0</v>
      </c>
      <c r="K51" s="59">
        <v>80.0</v>
      </c>
      <c r="L51" s="59">
        <v>90.0</v>
      </c>
      <c r="M51" s="59">
        <v>80.0</v>
      </c>
      <c r="N51" s="59">
        <v>70.0</v>
      </c>
      <c r="O51" s="59">
        <v>80.0</v>
      </c>
      <c r="P51" s="59">
        <v>60.0</v>
      </c>
      <c r="Q51" s="59">
        <v>80.0</v>
      </c>
      <c r="R51" s="59">
        <v>60.0</v>
      </c>
      <c r="S51" s="59">
        <v>70.0</v>
      </c>
      <c r="T51" s="59">
        <v>80.0</v>
      </c>
      <c r="U51" s="59"/>
      <c r="V51" s="36"/>
      <c r="W51" s="36"/>
      <c r="X51" s="36"/>
      <c r="Y51" s="36"/>
      <c r="Z51" s="36"/>
      <c r="AA51" s="36"/>
      <c r="AB51" s="36"/>
    </row>
    <row r="52" ht="15.75" customHeight="1">
      <c r="A52" s="42">
        <v>102.0</v>
      </c>
      <c r="B52" s="20" t="s">
        <v>239</v>
      </c>
      <c r="C52" s="42"/>
      <c r="D52" s="42" t="s">
        <v>260</v>
      </c>
      <c r="E52" s="42"/>
      <c r="F52" s="42" t="s">
        <v>261</v>
      </c>
      <c r="G52" s="42" t="s">
        <v>262</v>
      </c>
      <c r="H52" s="42">
        <v>80.0</v>
      </c>
      <c r="I52" s="42">
        <v>60.0</v>
      </c>
      <c r="J52" s="42">
        <v>90.0</v>
      </c>
      <c r="K52" s="42">
        <v>70.0</v>
      </c>
      <c r="L52" s="42">
        <v>70.0</v>
      </c>
      <c r="M52" s="42">
        <v>50.0</v>
      </c>
      <c r="N52" s="42">
        <v>50.0</v>
      </c>
      <c r="O52" s="42">
        <v>70.0</v>
      </c>
      <c r="P52" s="42">
        <v>40.0</v>
      </c>
      <c r="Q52" s="42">
        <v>60.0</v>
      </c>
      <c r="R52" s="42">
        <v>50.0</v>
      </c>
      <c r="S52" s="42">
        <v>60.0</v>
      </c>
      <c r="T52" s="42">
        <v>60.0</v>
      </c>
      <c r="U52" s="59"/>
      <c r="V52" s="36"/>
      <c r="W52" s="36"/>
      <c r="X52" s="36"/>
      <c r="Y52" s="36"/>
      <c r="Z52" s="36"/>
      <c r="AA52" s="36"/>
      <c r="AB52" s="36"/>
    </row>
    <row r="53" ht="15.75" customHeight="1">
      <c r="A53" s="42">
        <v>103.0</v>
      </c>
      <c r="B53" s="20" t="s">
        <v>239</v>
      </c>
      <c r="C53" s="42"/>
      <c r="D53" s="42" t="s">
        <v>240</v>
      </c>
      <c r="E53" s="42"/>
      <c r="F53" s="42" t="s">
        <v>279</v>
      </c>
      <c r="G53" s="42" t="s">
        <v>286</v>
      </c>
      <c r="H53" s="42">
        <v>70.0</v>
      </c>
      <c r="I53" s="42">
        <v>60.0</v>
      </c>
      <c r="J53" s="42">
        <v>70.0</v>
      </c>
      <c r="K53" s="42">
        <v>70.0</v>
      </c>
      <c r="L53" s="42">
        <v>50.0</v>
      </c>
      <c r="M53" s="42">
        <v>45.0</v>
      </c>
      <c r="N53" s="42">
        <v>70.0</v>
      </c>
      <c r="O53" s="42">
        <v>30.0</v>
      </c>
      <c r="P53" s="42">
        <v>50.0</v>
      </c>
      <c r="Q53" s="42">
        <v>50.0</v>
      </c>
      <c r="R53" s="42">
        <v>50.0</v>
      </c>
      <c r="S53" s="42">
        <v>50.0</v>
      </c>
      <c r="T53" s="42">
        <v>60.0</v>
      </c>
      <c r="U53" s="59"/>
      <c r="V53" s="36"/>
      <c r="W53" s="36"/>
      <c r="X53" s="36"/>
      <c r="Y53" s="36"/>
      <c r="Z53" s="36"/>
      <c r="AA53" s="36"/>
      <c r="AB53" s="36"/>
    </row>
    <row r="54" ht="15.75" customHeight="1">
      <c r="A54" s="42">
        <v>104.0</v>
      </c>
      <c r="B54" s="20" t="s">
        <v>254</v>
      </c>
      <c r="C54" s="42"/>
      <c r="D54" s="42" t="s">
        <v>240</v>
      </c>
      <c r="E54" s="42"/>
      <c r="F54" s="42" t="s">
        <v>224</v>
      </c>
      <c r="G54" s="42" t="s">
        <v>241</v>
      </c>
      <c r="H54" s="42">
        <v>95.0</v>
      </c>
      <c r="I54" s="42">
        <v>90.0</v>
      </c>
      <c r="J54" s="42">
        <v>99.0</v>
      </c>
      <c r="K54" s="42">
        <v>96.0</v>
      </c>
      <c r="L54" s="42">
        <v>95.0</v>
      </c>
      <c r="M54" s="42">
        <v>90.0</v>
      </c>
      <c r="N54" s="42">
        <v>80.0</v>
      </c>
      <c r="O54" s="42">
        <v>95.0</v>
      </c>
      <c r="P54" s="42">
        <v>70.0</v>
      </c>
      <c r="Q54" s="42">
        <v>80.0</v>
      </c>
      <c r="R54" s="42">
        <v>70.0</v>
      </c>
      <c r="S54" s="42">
        <v>85.0</v>
      </c>
      <c r="T54" s="42">
        <v>90.0</v>
      </c>
      <c r="U54" s="59"/>
      <c r="V54" s="36"/>
      <c r="W54" s="36"/>
      <c r="X54" s="36"/>
      <c r="Y54" s="36"/>
      <c r="Z54" s="36"/>
      <c r="AA54" s="36"/>
      <c r="AB54" s="36"/>
    </row>
    <row r="55" ht="15.75" customHeight="1">
      <c r="A55" s="42">
        <v>105.0</v>
      </c>
      <c r="B55" s="20" t="s">
        <v>263</v>
      </c>
      <c r="C55" s="42"/>
      <c r="D55" s="42" t="s">
        <v>240</v>
      </c>
      <c r="E55" s="42"/>
      <c r="F55" s="42" t="s">
        <v>265</v>
      </c>
      <c r="G55" s="42" t="s">
        <v>241</v>
      </c>
      <c r="H55" s="42">
        <v>95.0</v>
      </c>
      <c r="I55" s="42">
        <v>90.0</v>
      </c>
      <c r="J55" s="42">
        <v>95.0</v>
      </c>
      <c r="K55" s="42">
        <v>95.0</v>
      </c>
      <c r="L55" s="42">
        <v>90.0</v>
      </c>
      <c r="M55" s="42">
        <v>95.0</v>
      </c>
      <c r="N55" s="42">
        <v>95.0</v>
      </c>
      <c r="O55" s="42">
        <v>85.0</v>
      </c>
      <c r="P55" s="42">
        <v>95.0</v>
      </c>
      <c r="Q55" s="42">
        <v>90.0</v>
      </c>
      <c r="R55" s="42">
        <v>85.0</v>
      </c>
      <c r="S55" s="42">
        <v>90.0</v>
      </c>
      <c r="T55" s="42">
        <v>90.0</v>
      </c>
      <c r="U55" s="59"/>
      <c r="V55" s="36"/>
      <c r="W55" s="36"/>
      <c r="X55" s="36"/>
      <c r="Y55" s="36"/>
      <c r="Z55" s="36"/>
      <c r="AA55" s="36"/>
      <c r="AB55" s="36"/>
    </row>
    <row r="56" ht="15.75" customHeight="1">
      <c r="A56" s="42">
        <v>106.0</v>
      </c>
      <c r="B56" s="20" t="s">
        <v>239</v>
      </c>
      <c r="C56" s="42"/>
      <c r="D56" s="42" t="s">
        <v>285</v>
      </c>
      <c r="E56" s="42"/>
      <c r="F56" s="42" t="s">
        <v>279</v>
      </c>
      <c r="G56" s="42" t="s">
        <v>256</v>
      </c>
      <c r="H56" s="42">
        <v>90.0</v>
      </c>
      <c r="I56" s="42">
        <v>95.0</v>
      </c>
      <c r="J56" s="42">
        <v>95.0</v>
      </c>
      <c r="K56" s="42">
        <v>85.0</v>
      </c>
      <c r="L56" s="42">
        <v>90.0</v>
      </c>
      <c r="M56" s="42">
        <v>95.0</v>
      </c>
      <c r="N56" s="42">
        <v>90.0</v>
      </c>
      <c r="O56" s="42">
        <v>90.0</v>
      </c>
      <c r="P56" s="42">
        <v>80.0</v>
      </c>
      <c r="Q56" s="42">
        <v>80.0</v>
      </c>
      <c r="R56" s="42">
        <v>40.0</v>
      </c>
      <c r="S56" s="42">
        <v>40.0</v>
      </c>
      <c r="T56" s="42">
        <v>90.0</v>
      </c>
      <c r="U56" s="59"/>
      <c r="V56" s="36"/>
      <c r="W56" s="36"/>
      <c r="X56" s="36"/>
      <c r="Y56" s="36"/>
      <c r="Z56" s="36"/>
      <c r="AA56" s="36"/>
      <c r="AB56" s="36"/>
    </row>
    <row r="57" ht="15.75" customHeight="1">
      <c r="A57" s="42">
        <v>107.0</v>
      </c>
      <c r="B57" s="20" t="s">
        <v>239</v>
      </c>
      <c r="C57" s="42"/>
      <c r="D57" s="42" t="s">
        <v>260</v>
      </c>
      <c r="E57" s="42"/>
      <c r="F57" s="42" t="s">
        <v>261</v>
      </c>
      <c r="G57" s="42" t="s">
        <v>286</v>
      </c>
      <c r="H57" s="42">
        <v>70.0</v>
      </c>
      <c r="I57" s="42">
        <v>60.0</v>
      </c>
      <c r="J57" s="42">
        <v>80.0</v>
      </c>
      <c r="K57" s="42">
        <v>80.0</v>
      </c>
      <c r="L57" s="42">
        <v>80.0</v>
      </c>
      <c r="M57" s="42">
        <v>80.0</v>
      </c>
      <c r="N57" s="42">
        <v>80.0</v>
      </c>
      <c r="O57" s="42">
        <v>60.0</v>
      </c>
      <c r="P57" s="42">
        <v>20.0</v>
      </c>
      <c r="Q57" s="42">
        <v>40.0</v>
      </c>
      <c r="R57" s="42">
        <v>50.0</v>
      </c>
      <c r="S57" s="42">
        <v>70.0</v>
      </c>
      <c r="T57" s="42">
        <v>90.0</v>
      </c>
      <c r="U57" s="59"/>
      <c r="V57" s="36"/>
      <c r="W57" s="36"/>
      <c r="X57" s="36"/>
      <c r="Y57" s="36"/>
      <c r="Z57" s="36"/>
      <c r="AA57" s="36"/>
      <c r="AB57" s="36"/>
    </row>
    <row r="58" ht="15.75" customHeight="1">
      <c r="A58" s="42">
        <v>108.0</v>
      </c>
      <c r="B58" s="20" t="s">
        <v>239</v>
      </c>
      <c r="C58" s="42"/>
      <c r="D58" s="42" t="s">
        <v>285</v>
      </c>
      <c r="E58" s="42"/>
      <c r="F58" s="42" t="s">
        <v>265</v>
      </c>
      <c r="G58" s="42" t="s">
        <v>266</v>
      </c>
      <c r="H58" s="42">
        <v>85.0</v>
      </c>
      <c r="I58" s="42">
        <v>80.0</v>
      </c>
      <c r="J58" s="42">
        <v>90.0</v>
      </c>
      <c r="K58" s="42">
        <v>90.0</v>
      </c>
      <c r="L58" s="42">
        <v>90.0</v>
      </c>
      <c r="M58" s="42">
        <v>100.0</v>
      </c>
      <c r="N58" s="42">
        <v>80.0</v>
      </c>
      <c r="O58" s="42">
        <v>60.0</v>
      </c>
      <c r="P58" s="42">
        <v>70.0</v>
      </c>
      <c r="Q58" s="42">
        <v>70.0</v>
      </c>
      <c r="R58" s="42">
        <v>60.0</v>
      </c>
      <c r="S58" s="42">
        <v>65.0</v>
      </c>
      <c r="T58" s="42">
        <v>70.0</v>
      </c>
      <c r="U58" s="59"/>
      <c r="V58" s="36"/>
      <c r="W58" s="36"/>
      <c r="X58" s="36"/>
      <c r="Y58" s="36"/>
      <c r="Z58" s="36"/>
      <c r="AA58" s="36"/>
      <c r="AB58" s="36"/>
    </row>
    <row r="59" ht="15.75" customHeight="1">
      <c r="A59" s="42">
        <v>109.0</v>
      </c>
      <c r="B59" s="20" t="s">
        <v>239</v>
      </c>
      <c r="C59" s="42"/>
      <c r="D59" s="42" t="s">
        <v>260</v>
      </c>
      <c r="E59" s="42"/>
      <c r="F59" s="42" t="s">
        <v>279</v>
      </c>
      <c r="G59" s="42" t="s">
        <v>280</v>
      </c>
      <c r="H59" s="42">
        <v>80.0</v>
      </c>
      <c r="I59" s="42">
        <v>60.0</v>
      </c>
      <c r="J59" s="42">
        <v>85.0</v>
      </c>
      <c r="K59" s="42">
        <v>90.0</v>
      </c>
      <c r="L59" s="42">
        <v>99.0</v>
      </c>
      <c r="M59" s="42">
        <v>100.0</v>
      </c>
      <c r="N59" s="42">
        <v>100.0</v>
      </c>
      <c r="O59" s="42">
        <v>100.0</v>
      </c>
      <c r="P59" s="42">
        <v>80.0</v>
      </c>
      <c r="Q59" s="42">
        <v>60.0</v>
      </c>
      <c r="R59" s="42">
        <v>0.0</v>
      </c>
      <c r="S59" s="42">
        <v>70.0</v>
      </c>
      <c r="T59" s="42">
        <v>90.0</v>
      </c>
      <c r="U59" s="59"/>
      <c r="V59" s="36"/>
      <c r="W59" s="36"/>
      <c r="X59" s="36"/>
      <c r="Y59" s="36"/>
      <c r="Z59" s="36"/>
      <c r="AA59" s="36"/>
      <c r="AB59" s="36"/>
    </row>
    <row r="60" ht="15.75" customHeight="1">
      <c r="A60" s="42">
        <v>110.0</v>
      </c>
      <c r="B60" s="20" t="s">
        <v>239</v>
      </c>
      <c r="C60" s="42"/>
      <c r="D60" s="42" t="s">
        <v>260</v>
      </c>
      <c r="E60" s="42"/>
      <c r="F60" s="42" t="s">
        <v>265</v>
      </c>
      <c r="G60" s="42" t="s">
        <v>266</v>
      </c>
      <c r="H60" s="42">
        <v>80.0</v>
      </c>
      <c r="I60" s="42">
        <v>50.0</v>
      </c>
      <c r="J60" s="42">
        <v>80.0</v>
      </c>
      <c r="K60" s="42">
        <v>80.0</v>
      </c>
      <c r="L60" s="42">
        <v>80.0</v>
      </c>
      <c r="M60" s="42">
        <v>80.0</v>
      </c>
      <c r="N60" s="42">
        <v>100.0</v>
      </c>
      <c r="O60" s="42">
        <v>100.0</v>
      </c>
      <c r="P60" s="42">
        <v>30.0</v>
      </c>
      <c r="Q60" s="42">
        <v>30.0</v>
      </c>
      <c r="R60" s="42">
        <v>100.0</v>
      </c>
      <c r="S60" s="42">
        <v>50.0</v>
      </c>
      <c r="T60" s="42">
        <v>100.0</v>
      </c>
      <c r="U60" s="59"/>
      <c r="V60" s="36"/>
      <c r="W60" s="36"/>
      <c r="X60" s="36"/>
      <c r="Y60" s="36"/>
      <c r="Z60" s="36"/>
      <c r="AA60" s="36"/>
      <c r="AB60" s="36"/>
    </row>
    <row r="61" ht="15.75" customHeight="1">
      <c r="A61" s="42">
        <v>111.0</v>
      </c>
      <c r="B61" s="20" t="s">
        <v>254</v>
      </c>
      <c r="C61" s="42"/>
      <c r="D61" s="42" t="s">
        <v>260</v>
      </c>
      <c r="E61" s="42"/>
      <c r="F61" s="42" t="s">
        <v>265</v>
      </c>
      <c r="G61" s="42" t="s">
        <v>256</v>
      </c>
      <c r="H61" s="42">
        <v>80.0</v>
      </c>
      <c r="I61" s="42">
        <v>90.0</v>
      </c>
      <c r="J61" s="42">
        <v>80.0</v>
      </c>
      <c r="K61" s="42">
        <v>85.0</v>
      </c>
      <c r="L61" s="42">
        <v>85.0</v>
      </c>
      <c r="M61" s="42">
        <v>100.0</v>
      </c>
      <c r="N61" s="42">
        <v>75.0</v>
      </c>
      <c r="O61" s="42">
        <v>85.0</v>
      </c>
      <c r="P61" s="42">
        <v>70.0</v>
      </c>
      <c r="Q61" s="42">
        <v>90.0</v>
      </c>
      <c r="R61" s="42">
        <v>70.0</v>
      </c>
      <c r="S61" s="42">
        <v>90.0</v>
      </c>
      <c r="T61" s="42">
        <v>90.0</v>
      </c>
      <c r="U61" s="59"/>
      <c r="V61" s="36"/>
      <c r="W61" s="36"/>
      <c r="X61" s="36"/>
      <c r="Y61" s="36"/>
      <c r="Z61" s="36"/>
      <c r="AA61" s="36"/>
      <c r="AB61" s="36"/>
    </row>
    <row r="62" ht="15.75" customHeight="1">
      <c r="A62" s="42">
        <v>112.0</v>
      </c>
      <c r="B62" s="20" t="s">
        <v>239</v>
      </c>
      <c r="C62" s="42"/>
      <c r="D62" s="42" t="s">
        <v>285</v>
      </c>
      <c r="E62" s="42"/>
      <c r="F62" s="42" t="s">
        <v>261</v>
      </c>
      <c r="G62" s="42" t="s">
        <v>286</v>
      </c>
      <c r="H62" s="42">
        <v>50.0</v>
      </c>
      <c r="I62" s="42">
        <v>70.0</v>
      </c>
      <c r="J62" s="42">
        <v>90.0</v>
      </c>
      <c r="K62" s="42">
        <v>79.0</v>
      </c>
      <c r="L62" s="42">
        <v>60.0</v>
      </c>
      <c r="M62" s="42">
        <v>60.0</v>
      </c>
      <c r="N62" s="42">
        <v>60.0</v>
      </c>
      <c r="O62" s="42">
        <v>70.0</v>
      </c>
      <c r="P62" s="42">
        <v>70.0</v>
      </c>
      <c r="Q62" s="42">
        <v>40.0</v>
      </c>
      <c r="R62" s="42">
        <v>30.0</v>
      </c>
      <c r="S62" s="42">
        <v>70.0</v>
      </c>
      <c r="T62" s="42">
        <v>80.0</v>
      </c>
      <c r="U62" s="59"/>
      <c r="V62" s="36"/>
      <c r="W62" s="36"/>
      <c r="X62" s="36"/>
      <c r="Y62" s="36"/>
      <c r="Z62" s="36"/>
      <c r="AA62" s="36"/>
      <c r="AB62" s="36"/>
    </row>
    <row r="63" ht="15.75" customHeight="1">
      <c r="A63" s="42">
        <v>113.0</v>
      </c>
      <c r="B63" s="20" t="s">
        <v>239</v>
      </c>
      <c r="C63" s="42"/>
      <c r="D63" s="42" t="s">
        <v>240</v>
      </c>
      <c r="E63" s="42"/>
      <c r="F63" s="42" t="s">
        <v>265</v>
      </c>
      <c r="G63" s="42" t="s">
        <v>241</v>
      </c>
      <c r="H63" s="42">
        <v>91.0</v>
      </c>
      <c r="I63" s="42">
        <v>80.0</v>
      </c>
      <c r="J63" s="42">
        <v>93.0</v>
      </c>
      <c r="K63" s="42">
        <v>69.0</v>
      </c>
      <c r="L63" s="42">
        <v>80.0</v>
      </c>
      <c r="M63" s="42">
        <v>100.0</v>
      </c>
      <c r="N63" s="42">
        <v>90.0</v>
      </c>
      <c r="O63" s="42">
        <v>85.0</v>
      </c>
      <c r="P63" s="42">
        <v>80.0</v>
      </c>
      <c r="Q63" s="42">
        <v>90.0</v>
      </c>
      <c r="R63" s="42">
        <v>100.0</v>
      </c>
      <c r="S63" s="42">
        <v>80.0</v>
      </c>
      <c r="T63" s="42">
        <v>90.0</v>
      </c>
      <c r="U63" s="59"/>
      <c r="V63" s="36"/>
      <c r="W63" s="36"/>
      <c r="X63" s="36"/>
      <c r="Y63" s="36"/>
      <c r="Z63" s="36"/>
      <c r="AA63" s="36"/>
      <c r="AB63" s="36"/>
    </row>
    <row r="64" ht="15.75" customHeight="1">
      <c r="A64" s="42">
        <v>114.0</v>
      </c>
      <c r="B64" s="20" t="s">
        <v>239</v>
      </c>
      <c r="C64" s="42"/>
      <c r="D64" s="42" t="s">
        <v>240</v>
      </c>
      <c r="E64" s="42"/>
      <c r="F64" s="42" t="s">
        <v>255</v>
      </c>
      <c r="G64" s="42" t="s">
        <v>266</v>
      </c>
      <c r="H64" s="42">
        <v>80.0</v>
      </c>
      <c r="I64" s="42">
        <v>80.0</v>
      </c>
      <c r="J64" s="42">
        <v>80.0</v>
      </c>
      <c r="K64" s="42">
        <v>80.0</v>
      </c>
      <c r="L64" s="42">
        <v>80.0</v>
      </c>
      <c r="M64" s="42">
        <v>80.0</v>
      </c>
      <c r="N64" s="42">
        <v>70.0</v>
      </c>
      <c r="O64" s="42">
        <v>80.0</v>
      </c>
      <c r="P64" s="42">
        <v>80.0</v>
      </c>
      <c r="Q64" s="42">
        <v>70.0</v>
      </c>
      <c r="R64" s="42">
        <v>0.0</v>
      </c>
      <c r="S64" s="42">
        <v>60.0</v>
      </c>
      <c r="T64" s="42">
        <v>60.0</v>
      </c>
      <c r="U64" s="59"/>
      <c r="V64" s="36"/>
      <c r="W64" s="36"/>
      <c r="X64" s="36"/>
      <c r="Y64" s="36"/>
      <c r="Z64" s="36"/>
      <c r="AA64" s="36"/>
      <c r="AB64" s="36"/>
    </row>
    <row r="65" ht="15.75" customHeight="1">
      <c r="A65" s="42">
        <v>115.0</v>
      </c>
      <c r="B65" s="20" t="s">
        <v>239</v>
      </c>
      <c r="C65" s="42"/>
      <c r="D65" s="42" t="s">
        <v>240</v>
      </c>
      <c r="E65" s="42"/>
      <c r="F65" s="42" t="s">
        <v>261</v>
      </c>
      <c r="G65" s="42" t="s">
        <v>280</v>
      </c>
      <c r="H65" s="42">
        <v>45.0</v>
      </c>
      <c r="I65" s="42">
        <v>90.0</v>
      </c>
      <c r="J65" s="42">
        <v>56.0</v>
      </c>
      <c r="K65" s="42">
        <v>67.0</v>
      </c>
      <c r="L65" s="42">
        <v>87.0</v>
      </c>
      <c r="M65" s="42">
        <v>15.0</v>
      </c>
      <c r="N65" s="42">
        <v>43.0</v>
      </c>
      <c r="O65" s="42">
        <v>43.0</v>
      </c>
      <c r="P65" s="42">
        <v>67.0</v>
      </c>
      <c r="Q65" s="42">
        <v>66.0</v>
      </c>
      <c r="R65" s="42">
        <v>35.0</v>
      </c>
      <c r="S65" s="42">
        <v>49.0</v>
      </c>
      <c r="T65" s="42">
        <v>78.0</v>
      </c>
      <c r="U65" s="59"/>
      <c r="V65" s="36"/>
      <c r="W65" s="36"/>
      <c r="X65" s="36"/>
      <c r="Y65" s="36"/>
      <c r="Z65" s="36"/>
      <c r="AA65" s="36"/>
      <c r="AB65" s="36"/>
    </row>
    <row r="66" ht="15.75" customHeight="1">
      <c r="A66" s="42">
        <v>116.0</v>
      </c>
      <c r="B66" s="20" t="s">
        <v>239</v>
      </c>
      <c r="C66" s="42"/>
      <c r="D66" s="42" t="s">
        <v>285</v>
      </c>
      <c r="E66" s="42"/>
      <c r="F66" s="42" t="s">
        <v>261</v>
      </c>
      <c r="G66" s="42" t="s">
        <v>262</v>
      </c>
      <c r="H66" s="42">
        <v>75.0</v>
      </c>
      <c r="I66" s="42">
        <v>75.0</v>
      </c>
      <c r="J66" s="42">
        <v>75.0</v>
      </c>
      <c r="K66" s="42">
        <v>75.0</v>
      </c>
      <c r="L66" s="42">
        <v>75.0</v>
      </c>
      <c r="M66" s="42">
        <v>75.0</v>
      </c>
      <c r="N66" s="42">
        <v>75.0</v>
      </c>
      <c r="O66" s="42">
        <v>75.0</v>
      </c>
      <c r="P66" s="42">
        <v>75.0</v>
      </c>
      <c r="Q66" s="42">
        <v>75.0</v>
      </c>
      <c r="R66" s="42">
        <v>75.0</v>
      </c>
      <c r="S66" s="42">
        <v>75.0</v>
      </c>
      <c r="T66" s="42">
        <v>75.0</v>
      </c>
      <c r="U66" s="59"/>
      <c r="V66" s="36"/>
      <c r="W66" s="36"/>
      <c r="X66" s="36"/>
      <c r="Y66" s="36"/>
      <c r="Z66" s="36"/>
      <c r="AA66" s="36"/>
      <c r="AB66" s="36"/>
    </row>
    <row r="67" ht="15.75" customHeight="1">
      <c r="A67" s="42">
        <v>117.0</v>
      </c>
      <c r="B67" s="20" t="s">
        <v>254</v>
      </c>
      <c r="C67" s="42"/>
      <c r="D67" s="42" t="s">
        <v>358</v>
      </c>
      <c r="E67" s="42"/>
      <c r="F67" s="42" t="s">
        <v>265</v>
      </c>
      <c r="G67" s="42" t="s">
        <v>266</v>
      </c>
      <c r="H67" s="42">
        <v>90.0</v>
      </c>
      <c r="I67" s="42">
        <v>90.0</v>
      </c>
      <c r="J67" s="42">
        <v>90.0</v>
      </c>
      <c r="K67" s="42">
        <v>90.0</v>
      </c>
      <c r="L67" s="42">
        <v>100.0</v>
      </c>
      <c r="M67" s="42">
        <v>100.0</v>
      </c>
      <c r="N67" s="42">
        <v>90.0</v>
      </c>
      <c r="O67" s="42">
        <v>90.0</v>
      </c>
      <c r="P67" s="42">
        <v>100.0</v>
      </c>
      <c r="Q67" s="42">
        <v>100.0</v>
      </c>
      <c r="R67" s="42">
        <v>90.0</v>
      </c>
      <c r="S67" s="42">
        <v>100.0</v>
      </c>
      <c r="T67" s="42">
        <v>100.0</v>
      </c>
      <c r="U67" s="59"/>
      <c r="V67" s="36"/>
      <c r="W67" s="36"/>
      <c r="X67" s="36"/>
      <c r="Y67" s="36"/>
      <c r="Z67" s="36"/>
      <c r="AA67" s="36"/>
      <c r="AB67" s="36"/>
    </row>
    <row r="68" ht="15.75" customHeight="1">
      <c r="A68" s="42">
        <v>118.0</v>
      </c>
      <c r="B68" s="20" t="s">
        <v>239</v>
      </c>
      <c r="C68" s="42"/>
      <c r="D68" s="42" t="s">
        <v>358</v>
      </c>
      <c r="E68" s="42"/>
      <c r="F68" s="42" t="s">
        <v>261</v>
      </c>
      <c r="G68" s="42" t="s">
        <v>280</v>
      </c>
      <c r="H68" s="42">
        <v>50.0</v>
      </c>
      <c r="I68" s="42">
        <v>75.0</v>
      </c>
      <c r="J68" s="42">
        <v>75.0</v>
      </c>
      <c r="K68" s="42">
        <v>75.0</v>
      </c>
      <c r="L68" s="42">
        <v>75.0</v>
      </c>
      <c r="M68" s="42">
        <v>30.0</v>
      </c>
      <c r="N68" s="42">
        <v>30.0</v>
      </c>
      <c r="O68" s="42">
        <v>30.0</v>
      </c>
      <c r="P68" s="42">
        <v>20.0</v>
      </c>
      <c r="Q68" s="42">
        <v>60.0</v>
      </c>
      <c r="R68" s="42">
        <v>20.0</v>
      </c>
      <c r="S68" s="42">
        <v>70.0</v>
      </c>
      <c r="T68" s="42">
        <v>50.0</v>
      </c>
      <c r="U68" s="59"/>
      <c r="V68" s="36"/>
      <c r="W68" s="36"/>
      <c r="X68" s="36"/>
      <c r="Y68" s="36"/>
      <c r="Z68" s="36"/>
      <c r="AA68" s="36"/>
      <c r="AB68" s="36"/>
    </row>
    <row r="69" ht="15.75" customHeight="1">
      <c r="A69" s="42">
        <v>119.0</v>
      </c>
      <c r="B69" s="20" t="s">
        <v>225</v>
      </c>
      <c r="C69" s="42" t="s">
        <v>363</v>
      </c>
      <c r="D69" s="42" t="s">
        <v>358</v>
      </c>
      <c r="E69" s="42"/>
      <c r="F69" s="42" t="s">
        <v>255</v>
      </c>
      <c r="G69" s="42" t="s">
        <v>266</v>
      </c>
      <c r="H69" s="42">
        <v>100.0</v>
      </c>
      <c r="I69" s="42">
        <v>100.0</v>
      </c>
      <c r="J69" s="42">
        <v>100.0</v>
      </c>
      <c r="K69" s="42">
        <v>100.0</v>
      </c>
      <c r="L69" s="42">
        <v>100.0</v>
      </c>
      <c r="M69" s="42">
        <v>100.0</v>
      </c>
      <c r="N69" s="42">
        <v>100.0</v>
      </c>
      <c r="O69" s="42">
        <v>50.0</v>
      </c>
      <c r="P69" s="42">
        <v>100.0</v>
      </c>
      <c r="Q69" s="42">
        <v>10.0</v>
      </c>
      <c r="R69" s="42">
        <v>10.0</v>
      </c>
      <c r="S69" s="42">
        <v>100.0</v>
      </c>
      <c r="T69" s="42">
        <v>100.0</v>
      </c>
      <c r="U69" s="59"/>
      <c r="V69" s="36"/>
      <c r="W69" s="36"/>
      <c r="X69" s="36"/>
      <c r="Y69" s="36"/>
      <c r="Z69" s="36"/>
      <c r="AA69" s="36"/>
      <c r="AB69" s="36"/>
    </row>
    <row r="70" ht="15.75" customHeight="1">
      <c r="A70" s="42">
        <v>120.0</v>
      </c>
      <c r="B70" s="20" t="s">
        <v>239</v>
      </c>
      <c r="C70" s="42"/>
      <c r="D70" s="42" t="s">
        <v>260</v>
      </c>
      <c r="E70" s="42"/>
      <c r="F70" s="42" t="s">
        <v>265</v>
      </c>
      <c r="G70" s="42" t="s">
        <v>266</v>
      </c>
      <c r="H70" s="42">
        <v>70.0</v>
      </c>
      <c r="I70" s="42">
        <v>50.0</v>
      </c>
      <c r="J70" s="42">
        <v>90.0</v>
      </c>
      <c r="K70" s="42">
        <v>70.0</v>
      </c>
      <c r="L70" s="42">
        <v>90.0</v>
      </c>
      <c r="M70" s="42">
        <v>100.0</v>
      </c>
      <c r="N70" s="42">
        <v>0.0</v>
      </c>
      <c r="O70" s="42">
        <v>90.0</v>
      </c>
      <c r="P70" s="42">
        <v>60.0</v>
      </c>
      <c r="Q70" s="42">
        <v>80.0</v>
      </c>
      <c r="R70" s="42">
        <v>40.0</v>
      </c>
      <c r="S70" s="42">
        <v>60.0</v>
      </c>
      <c r="T70" s="42">
        <v>40.0</v>
      </c>
      <c r="U70" s="59"/>
      <c r="V70" s="36"/>
      <c r="W70" s="36"/>
      <c r="X70" s="36"/>
      <c r="Y70" s="36"/>
      <c r="Z70" s="36"/>
      <c r="AA70" s="36"/>
      <c r="AB70" s="36"/>
    </row>
    <row r="71" ht="15.75" customHeight="1">
      <c r="A71" s="36"/>
      <c r="B71" s="76"/>
      <c r="C71" s="36"/>
      <c r="D71" s="36"/>
      <c r="E71" s="36"/>
      <c r="F71" s="36"/>
      <c r="G71" s="36"/>
      <c r="H71" s="36">
        <f t="shared" ref="H71:T71" si="1">average(H4:H70)</f>
        <v>81.42857143</v>
      </c>
      <c r="I71" s="36">
        <f t="shared" si="1"/>
        <v>73.93442623</v>
      </c>
      <c r="J71" s="36">
        <f t="shared" si="1"/>
        <v>85.69354839</v>
      </c>
      <c r="K71" s="36">
        <f t="shared" si="1"/>
        <v>84.06349206</v>
      </c>
      <c r="L71" s="36">
        <f t="shared" si="1"/>
        <v>85.58064516</v>
      </c>
      <c r="M71" s="36">
        <f t="shared" si="1"/>
        <v>82.5</v>
      </c>
      <c r="N71" s="36">
        <f t="shared" si="1"/>
        <v>76.59016393</v>
      </c>
      <c r="O71" s="36">
        <f t="shared" si="1"/>
        <v>72.90322581</v>
      </c>
      <c r="P71" s="36">
        <f t="shared" si="1"/>
        <v>68.01612903</v>
      </c>
      <c r="Q71" s="36">
        <f t="shared" si="1"/>
        <v>75.37704918</v>
      </c>
      <c r="R71" s="36">
        <f t="shared" si="1"/>
        <v>59</v>
      </c>
      <c r="S71" s="36">
        <f t="shared" si="1"/>
        <v>76.03225806</v>
      </c>
      <c r="T71" s="36">
        <f t="shared" si="1"/>
        <v>83.03225806</v>
      </c>
      <c r="U71" s="36"/>
      <c r="V71" s="36"/>
      <c r="W71" s="36"/>
      <c r="X71" s="36"/>
      <c r="Y71" s="36"/>
      <c r="Z71" s="36"/>
      <c r="AA71" s="36"/>
      <c r="AB71" s="36"/>
    </row>
    <row r="72" ht="15.75" customHeight="1">
      <c r="A72" s="36"/>
      <c r="B72" s="7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ht="15.75" customHeight="1">
      <c r="A73" s="36"/>
      <c r="B73" s="7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ht="15.75" customHeight="1">
      <c r="A74" s="36"/>
      <c r="B74" s="7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ht="15.75" customHeight="1">
      <c r="A75" s="36"/>
      <c r="B75" s="7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ht="15.75" customHeight="1">
      <c r="A76" s="36"/>
      <c r="B76" s="7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ht="15.75" customHeight="1">
      <c r="A77" s="36"/>
      <c r="B77" s="7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ht="15.75" customHeight="1">
      <c r="A78" s="36"/>
      <c r="B78" s="7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ht="15.75" customHeight="1">
      <c r="A79" s="36"/>
      <c r="B79" s="7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ht="15.75" customHeight="1">
      <c r="A80" s="36"/>
      <c r="B80" s="7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ht="15.75" customHeight="1">
      <c r="A81" s="36"/>
      <c r="B81" s="7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ht="15.75" customHeight="1">
      <c r="A82" s="36"/>
      <c r="B82" s="7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 ht="15.75" customHeight="1">
      <c r="A83" s="36"/>
      <c r="B83" s="7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 ht="15.75" customHeight="1">
      <c r="A84" s="36"/>
      <c r="B84" s="7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 ht="15.75" customHeight="1">
      <c r="A85" s="36"/>
      <c r="B85" s="7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 ht="15.75" customHeight="1">
      <c r="A86" s="36"/>
      <c r="B86" s="7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 ht="15.75" customHeight="1">
      <c r="A87" s="36"/>
      <c r="B87" s="7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 ht="15.75" customHeight="1">
      <c r="A88" s="36"/>
      <c r="B88" s="7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 ht="15.75" customHeight="1">
      <c r="A89" s="36"/>
      <c r="B89" s="7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 ht="15.75" customHeight="1">
      <c r="A90" s="36"/>
      <c r="B90" s="7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 ht="15.75" customHeight="1">
      <c r="A91" s="36"/>
      <c r="B91" s="7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 ht="15.75" customHeight="1">
      <c r="A92" s="36"/>
      <c r="B92" s="7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 ht="15.75" customHeight="1">
      <c r="A93" s="36"/>
      <c r="B93" s="7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ht="15.75" customHeight="1">
      <c r="A94" s="36"/>
      <c r="B94" s="7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 ht="15.75" customHeight="1">
      <c r="A95" s="36"/>
      <c r="B95" s="7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 ht="15.75" customHeight="1">
      <c r="A96" s="36"/>
      <c r="B96" s="7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 ht="15.75" customHeight="1">
      <c r="A97" s="36"/>
      <c r="B97" s="7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 ht="15.75" customHeight="1">
      <c r="A98" s="36"/>
      <c r="B98" s="7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 ht="15.75" customHeight="1">
      <c r="A99" s="36"/>
      <c r="B99" s="7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ht="15.75" customHeight="1">
      <c r="A100" s="36"/>
      <c r="B100" s="7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 ht="15.75" customHeight="1">
      <c r="A101" s="36"/>
      <c r="B101" s="7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 ht="15.75" customHeight="1">
      <c r="A102" s="36"/>
      <c r="B102" s="7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 ht="15.75" customHeight="1">
      <c r="A103" s="36"/>
      <c r="B103" s="7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 ht="15.75" customHeight="1">
      <c r="A104" s="36"/>
      <c r="B104" s="7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 ht="15.75" customHeight="1">
      <c r="A105" s="36"/>
      <c r="B105" s="7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 ht="15.75" customHeight="1">
      <c r="A106" s="36"/>
      <c r="B106" s="7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 ht="15.75" customHeight="1">
      <c r="A107" s="36"/>
      <c r="B107" s="7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 ht="15.75" customHeight="1">
      <c r="A108" s="36"/>
      <c r="B108" s="7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 ht="15.75" customHeight="1">
      <c r="A109" s="36"/>
      <c r="B109" s="7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 ht="15.75" customHeight="1">
      <c r="A110" s="36"/>
      <c r="B110" s="7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 ht="15.75" customHeight="1">
      <c r="A111" s="36"/>
      <c r="B111" s="7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 ht="15.75" customHeight="1">
      <c r="A112" s="36"/>
      <c r="B112" s="7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 ht="15.75" customHeight="1">
      <c r="A113" s="36"/>
      <c r="B113" s="7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 ht="15.75" customHeight="1">
      <c r="A114" s="36"/>
      <c r="B114" s="7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 ht="15.75" customHeight="1">
      <c r="A115" s="36"/>
      <c r="B115" s="7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 ht="15.75" customHeight="1">
      <c r="A116" s="36"/>
      <c r="B116" s="7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 ht="15.75" customHeight="1">
      <c r="A117" s="36"/>
      <c r="B117" s="7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 ht="15.75" customHeight="1">
      <c r="A118" s="36"/>
      <c r="B118" s="7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 ht="15.75" customHeight="1">
      <c r="A119" s="36"/>
      <c r="B119" s="7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 ht="15.75" customHeight="1">
      <c r="A120" s="36"/>
      <c r="B120" s="7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 ht="15.75" customHeight="1">
      <c r="A121" s="36"/>
      <c r="B121" s="7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 ht="15.75" customHeight="1">
      <c r="A122" s="36"/>
      <c r="B122" s="7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 ht="15.75" customHeight="1">
      <c r="A123" s="36"/>
      <c r="B123" s="7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 ht="15.75" customHeight="1">
      <c r="A124" s="36"/>
      <c r="B124" s="7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ht="15.75" customHeight="1">
      <c r="A125" s="36"/>
      <c r="B125" s="7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 ht="15.75" customHeight="1">
      <c r="A126" s="36"/>
      <c r="B126" s="7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 ht="15.75" customHeight="1">
      <c r="A127" s="36"/>
      <c r="B127" s="7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 ht="15.75" customHeight="1">
      <c r="A128" s="36"/>
      <c r="B128" s="7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 ht="15.75" customHeight="1">
      <c r="A129" s="36"/>
      <c r="B129" s="7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 ht="15.75" customHeight="1">
      <c r="A130" s="36"/>
      <c r="B130" s="7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 ht="15.75" customHeight="1">
      <c r="A131" s="36"/>
      <c r="B131" s="7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 ht="15.75" customHeight="1">
      <c r="A132" s="36"/>
      <c r="B132" s="7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 ht="15.75" customHeight="1">
      <c r="A133" s="36"/>
      <c r="B133" s="7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 ht="15.75" customHeight="1">
      <c r="A134" s="36"/>
      <c r="B134" s="7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 ht="15.75" customHeight="1">
      <c r="A135" s="36"/>
      <c r="B135" s="7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 ht="15.75" customHeight="1">
      <c r="A136" s="36"/>
      <c r="B136" s="7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 ht="15.75" customHeight="1">
      <c r="A137" s="36"/>
      <c r="B137" s="7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 ht="15.75" customHeight="1">
      <c r="A138" s="36"/>
      <c r="B138" s="7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 ht="15.75" customHeight="1">
      <c r="A139" s="36"/>
      <c r="B139" s="7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 ht="15.75" customHeight="1">
      <c r="A140" s="36"/>
      <c r="B140" s="7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 ht="15.75" customHeight="1">
      <c r="A141" s="36"/>
      <c r="B141" s="7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ht="15.75" customHeight="1">
      <c r="A142" s="36"/>
      <c r="B142" s="7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 ht="15.75" customHeight="1">
      <c r="A143" s="36"/>
      <c r="B143" s="7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 ht="15.75" customHeight="1">
      <c r="A144" s="36"/>
      <c r="B144" s="7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 ht="15.75" customHeight="1">
      <c r="A145" s="36"/>
      <c r="B145" s="7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 ht="15.75" customHeight="1">
      <c r="A146" s="36"/>
      <c r="B146" s="7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 ht="15.75" customHeight="1">
      <c r="A147" s="36"/>
      <c r="B147" s="7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 ht="15.75" customHeight="1">
      <c r="A148" s="36"/>
      <c r="B148" s="7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 ht="15.75" customHeight="1">
      <c r="A149" s="36"/>
      <c r="B149" s="7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 ht="15.75" customHeight="1">
      <c r="A150" s="36"/>
      <c r="B150" s="7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 ht="15.75" customHeight="1">
      <c r="A151" s="36"/>
      <c r="B151" s="7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 ht="15.75" customHeight="1">
      <c r="A152" s="36"/>
      <c r="B152" s="7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 ht="15.75" customHeight="1">
      <c r="A153" s="36"/>
      <c r="B153" s="7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 ht="15.75" customHeight="1">
      <c r="A154" s="36"/>
      <c r="B154" s="7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 ht="15.75" customHeight="1">
      <c r="A155" s="36"/>
      <c r="B155" s="7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 ht="15.75" customHeight="1">
      <c r="A156" s="36"/>
      <c r="B156" s="7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 ht="15.75" customHeight="1">
      <c r="A157" s="36"/>
      <c r="B157" s="7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 ht="15.75" customHeight="1">
      <c r="A158" s="36"/>
      <c r="B158" s="7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 ht="15.75" customHeight="1">
      <c r="A159" s="36"/>
      <c r="B159" s="7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 ht="15.75" customHeight="1">
      <c r="A160" s="36"/>
      <c r="B160" s="7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ht="15.75" customHeight="1">
      <c r="A161" s="36"/>
      <c r="B161" s="7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 ht="15.75" customHeight="1">
      <c r="A162" s="36"/>
      <c r="B162" s="7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 ht="15.75" customHeight="1">
      <c r="A163" s="36"/>
      <c r="B163" s="7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 ht="15.75" customHeight="1">
      <c r="A164" s="36"/>
      <c r="B164" s="7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 ht="15.75" customHeight="1">
      <c r="A165" s="36"/>
      <c r="B165" s="7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 ht="15.75" customHeight="1">
      <c r="A166" s="36"/>
      <c r="B166" s="7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 ht="15.75" customHeight="1">
      <c r="A167" s="36"/>
      <c r="B167" s="7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 ht="15.75" customHeight="1">
      <c r="A168" s="36"/>
      <c r="B168" s="7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 ht="15.75" customHeight="1">
      <c r="A169" s="36"/>
      <c r="B169" s="7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 ht="15.75" customHeight="1">
      <c r="A170" s="36"/>
      <c r="B170" s="7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 ht="15.75" customHeight="1">
      <c r="A171" s="36"/>
      <c r="B171" s="7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 ht="15.75" customHeight="1">
      <c r="A172" s="36"/>
      <c r="B172" s="7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ht="15.75" customHeight="1">
      <c r="A173" s="36"/>
      <c r="B173" s="7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 ht="15.75" customHeight="1">
      <c r="A174" s="36"/>
      <c r="B174" s="7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 ht="15.75" customHeight="1">
      <c r="A175" s="36"/>
      <c r="B175" s="7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 ht="15.75" customHeight="1">
      <c r="A176" s="36"/>
      <c r="B176" s="7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 ht="15.75" customHeight="1">
      <c r="A177" s="36"/>
      <c r="B177" s="7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 ht="15.75" customHeight="1">
      <c r="A178" s="36"/>
      <c r="B178" s="7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 ht="15.75" customHeight="1">
      <c r="A179" s="36"/>
      <c r="B179" s="7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 ht="15.75" customHeight="1">
      <c r="A180" s="36"/>
      <c r="B180" s="7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 ht="15.75" customHeight="1">
      <c r="A181" s="36"/>
      <c r="B181" s="7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 ht="15.75" customHeight="1">
      <c r="A182" s="36"/>
      <c r="B182" s="7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 ht="15.75" customHeight="1">
      <c r="A183" s="36"/>
      <c r="B183" s="7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 ht="15.75" customHeight="1">
      <c r="A184" s="36"/>
      <c r="B184" s="7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 ht="15.75" customHeight="1">
      <c r="A185" s="36"/>
      <c r="B185" s="7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 ht="15.75" customHeight="1">
      <c r="A186" s="36"/>
      <c r="B186" s="7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 ht="15.75" customHeight="1">
      <c r="A187" s="36"/>
      <c r="B187" s="7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 ht="15.75" customHeight="1">
      <c r="A188" s="36"/>
      <c r="B188" s="7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 ht="15.75" customHeight="1">
      <c r="A189" s="36"/>
      <c r="B189" s="7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ht="15.75" customHeight="1">
      <c r="A190" s="36"/>
      <c r="B190" s="7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 ht="15.75" customHeight="1">
      <c r="A191" s="36"/>
      <c r="B191" s="7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 ht="15.75" customHeight="1">
      <c r="A192" s="36"/>
      <c r="B192" s="7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 ht="15.75" customHeight="1">
      <c r="A193" s="36"/>
      <c r="B193" s="7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 ht="15.75" customHeight="1">
      <c r="A194" s="36"/>
      <c r="B194" s="7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 ht="15.75" customHeight="1">
      <c r="A195" s="36"/>
      <c r="B195" s="7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 ht="15.75" customHeight="1">
      <c r="A196" s="36"/>
      <c r="B196" s="7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ht="15.75" customHeight="1">
      <c r="A197" s="36"/>
      <c r="B197" s="7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ht="15.75" customHeight="1">
      <c r="A198" s="36"/>
      <c r="B198" s="7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ht="15.75" customHeight="1">
      <c r="A199" s="36"/>
      <c r="B199" s="7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ht="15.75" customHeight="1">
      <c r="A200" s="36"/>
      <c r="B200" s="7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 ht="15.75" customHeight="1">
      <c r="A201" s="36"/>
      <c r="B201" s="7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 ht="15.75" customHeight="1">
      <c r="A202" s="36"/>
      <c r="B202" s="7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 ht="15.75" customHeight="1">
      <c r="A203" s="36"/>
      <c r="B203" s="7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 ht="15.75" customHeight="1">
      <c r="A204" s="36"/>
      <c r="B204" s="7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15">
        <v>1.0</v>
      </c>
      <c r="B2" s="15" t="s">
        <v>321</v>
      </c>
      <c r="C2" s="15">
        <v>1.0</v>
      </c>
      <c r="D2" s="15" t="s">
        <v>318</v>
      </c>
      <c r="E2" s="15">
        <v>1.0</v>
      </c>
      <c r="F2" s="15" t="s">
        <v>234</v>
      </c>
    </row>
    <row r="3">
      <c r="A3" s="15">
        <v>2.0</v>
      </c>
      <c r="B3" s="15" t="s">
        <v>324</v>
      </c>
      <c r="C3" s="15">
        <v>2.0</v>
      </c>
      <c r="D3" s="15" t="s">
        <v>233</v>
      </c>
      <c r="E3" s="15">
        <v>2.0</v>
      </c>
      <c r="F3" s="15" t="s">
        <v>239</v>
      </c>
    </row>
    <row r="4">
      <c r="A4" s="15">
        <v>3.0</v>
      </c>
      <c r="B4" s="15" t="s">
        <v>685</v>
      </c>
      <c r="C4" s="15">
        <v>3.0</v>
      </c>
      <c r="D4" s="15" t="s">
        <v>251</v>
      </c>
      <c r="E4" s="15">
        <v>3.0</v>
      </c>
      <c r="F4" s="15" t="s">
        <v>686</v>
      </c>
    </row>
    <row r="5">
      <c r="A5" s="15">
        <v>4.0</v>
      </c>
      <c r="B5" s="15" t="s">
        <v>281</v>
      </c>
      <c r="C5" s="15">
        <v>4.0</v>
      </c>
      <c r="D5" s="15" t="s">
        <v>224</v>
      </c>
      <c r="E5" s="15">
        <v>4.0</v>
      </c>
      <c r="F5" s="15" t="s">
        <v>345</v>
      </c>
    </row>
    <row r="6">
      <c r="A6" s="15">
        <v>5.0</v>
      </c>
      <c r="B6" s="15" t="s">
        <v>304</v>
      </c>
      <c r="C6" s="15">
        <v>5.0</v>
      </c>
      <c r="D6" s="15" t="s">
        <v>248</v>
      </c>
      <c r="E6" s="15">
        <v>5.0</v>
      </c>
      <c r="F6" s="15" t="s">
        <v>225</v>
      </c>
    </row>
    <row r="7">
      <c r="A7" s="15">
        <v>6.0</v>
      </c>
      <c r="B7" s="15" t="s">
        <v>264</v>
      </c>
    </row>
    <row r="8">
      <c r="A8" s="15">
        <v>7.0</v>
      </c>
      <c r="B8" s="15" t="s">
        <v>232</v>
      </c>
    </row>
    <row r="9">
      <c r="A9" s="15">
        <v>8.0</v>
      </c>
      <c r="B9" s="15" t="s">
        <v>250</v>
      </c>
    </row>
    <row r="10">
      <c r="A10" s="15">
        <v>9.0</v>
      </c>
      <c r="B10" s="15" t="s">
        <v>357</v>
      </c>
    </row>
    <row r="11">
      <c r="A11" s="15">
        <v>10.0</v>
      </c>
      <c r="B11" s="15" t="s">
        <v>687</v>
      </c>
    </row>
    <row r="12">
      <c r="A12" s="15">
        <v>11.0</v>
      </c>
      <c r="B12" s="15" t="s">
        <v>688</v>
      </c>
    </row>
    <row r="13">
      <c r="A13" s="15">
        <v>12.0</v>
      </c>
      <c r="B13" s="15" t="s">
        <v>352</v>
      </c>
    </row>
    <row r="14">
      <c r="A14" s="15">
        <v>13.0</v>
      </c>
      <c r="B14" s="15" t="s">
        <v>689</v>
      </c>
    </row>
    <row r="15">
      <c r="A15" s="15">
        <v>14.0</v>
      </c>
      <c r="B15" s="15" t="s">
        <v>690</v>
      </c>
    </row>
    <row r="16">
      <c r="A16" s="15">
        <v>15.0</v>
      </c>
      <c r="B16" s="15" t="s">
        <v>242</v>
      </c>
    </row>
    <row r="17">
      <c r="A17" s="15">
        <v>16.0</v>
      </c>
      <c r="B17" s="15" t="s">
        <v>223</v>
      </c>
    </row>
    <row r="18">
      <c r="A18" s="15">
        <v>17.0</v>
      </c>
      <c r="B18" s="15" t="s">
        <v>691</v>
      </c>
    </row>
    <row r="19">
      <c r="A19" s="15">
        <v>18.0</v>
      </c>
      <c r="B19" s="15" t="s">
        <v>327</v>
      </c>
    </row>
    <row r="20">
      <c r="A20" s="15">
        <v>19.0</v>
      </c>
      <c r="B20" s="15" t="s">
        <v>692</v>
      </c>
    </row>
    <row r="21">
      <c r="A21" s="15">
        <v>20.0</v>
      </c>
      <c r="B21" s="15" t="s">
        <v>693</v>
      </c>
    </row>
    <row r="22">
      <c r="A22" s="15">
        <v>21.0</v>
      </c>
      <c r="B22" s="15" t="s">
        <v>694</v>
      </c>
    </row>
    <row r="23">
      <c r="A23" s="15">
        <v>22.0</v>
      </c>
      <c r="B23" s="15" t="s">
        <v>695</v>
      </c>
    </row>
    <row r="24">
      <c r="A24" s="15">
        <v>23.0</v>
      </c>
      <c r="B24" s="15" t="s">
        <v>225</v>
      </c>
    </row>
    <row r="26">
      <c r="B26" s="77" t="s">
        <v>696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6" width="14.43"/>
  </cols>
  <sheetData>
    <row r="1" ht="15.75" customHeight="1">
      <c r="A1" s="58" t="s">
        <v>2</v>
      </c>
      <c r="B1" s="7" t="s">
        <v>65</v>
      </c>
      <c r="C1" s="7" t="s">
        <v>65</v>
      </c>
      <c r="D1" s="7" t="s">
        <v>66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J1" s="7" t="s">
        <v>71</v>
      </c>
      <c r="K1" s="7" t="s">
        <v>72</v>
      </c>
      <c r="L1" s="7" t="s">
        <v>73</v>
      </c>
      <c r="M1" s="7" t="s">
        <v>74</v>
      </c>
      <c r="N1" s="7" t="s">
        <v>75</v>
      </c>
      <c r="O1" s="7" t="s">
        <v>76</v>
      </c>
      <c r="P1" s="7" t="s">
        <v>77</v>
      </c>
      <c r="Q1" s="8" t="s">
        <v>78</v>
      </c>
      <c r="R1" s="59" t="s">
        <v>330</v>
      </c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ht="15.75" customHeight="1">
      <c r="A2" s="60"/>
      <c r="B2" s="18" t="s">
        <v>159</v>
      </c>
      <c r="C2" s="18" t="s">
        <v>159</v>
      </c>
      <c r="D2" s="18" t="s">
        <v>160</v>
      </c>
      <c r="E2" s="18" t="s">
        <v>160</v>
      </c>
      <c r="F2" s="18" t="s">
        <v>161</v>
      </c>
      <c r="G2" s="18" t="s">
        <v>162</v>
      </c>
      <c r="H2" s="18" t="s">
        <v>163</v>
      </c>
      <c r="I2" s="18" t="s">
        <v>164</v>
      </c>
      <c r="J2" s="18" t="s">
        <v>165</v>
      </c>
      <c r="K2" s="18" t="s">
        <v>166</v>
      </c>
      <c r="L2" s="18" t="s">
        <v>167</v>
      </c>
      <c r="M2" s="18" t="s">
        <v>168</v>
      </c>
      <c r="N2" s="18" t="s">
        <v>169</v>
      </c>
      <c r="O2" s="18" t="s">
        <v>170</v>
      </c>
      <c r="P2" s="18" t="s">
        <v>171</v>
      </c>
      <c r="Q2" s="19" t="s">
        <v>172</v>
      </c>
      <c r="R2" s="59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ht="15.75" customHeight="1">
      <c r="A3" s="61"/>
      <c r="B3" s="32"/>
      <c r="C3" s="29" t="s">
        <v>220</v>
      </c>
      <c r="D3" s="29"/>
      <c r="E3" s="29" t="s">
        <v>220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  <c r="R3" s="59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ht="15.75" customHeight="1">
      <c r="A4" s="59">
        <v>10.0</v>
      </c>
      <c r="B4" s="18" t="s">
        <v>263</v>
      </c>
      <c r="C4" s="59"/>
      <c r="D4" s="59" t="s">
        <v>240</v>
      </c>
      <c r="E4" s="59"/>
      <c r="F4" s="59" t="s">
        <v>261</v>
      </c>
      <c r="G4" s="59" t="s">
        <v>262</v>
      </c>
      <c r="H4" s="59">
        <v>100.0</v>
      </c>
      <c r="I4" s="59">
        <v>70.0</v>
      </c>
      <c r="J4" s="59">
        <v>70.0</v>
      </c>
      <c r="K4" s="59">
        <v>70.0</v>
      </c>
      <c r="L4" s="59">
        <v>40.0</v>
      </c>
      <c r="M4" s="59">
        <v>80.0</v>
      </c>
      <c r="N4" s="59">
        <v>80.0</v>
      </c>
      <c r="O4" s="59">
        <v>60.0</v>
      </c>
      <c r="P4" s="59">
        <v>40.0</v>
      </c>
      <c r="Q4" s="59">
        <v>80.0</v>
      </c>
      <c r="R4" s="59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ht="15.75" customHeight="1">
      <c r="A5" s="59">
        <v>17.0</v>
      </c>
      <c r="B5" s="18" t="s">
        <v>239</v>
      </c>
      <c r="C5" s="59"/>
      <c r="D5" s="59" t="s">
        <v>293</v>
      </c>
      <c r="E5" s="59"/>
      <c r="F5" s="59" t="s">
        <v>261</v>
      </c>
      <c r="G5" s="59" t="s">
        <v>286</v>
      </c>
      <c r="H5" s="59">
        <v>79.0</v>
      </c>
      <c r="I5" s="59">
        <v>60.0</v>
      </c>
      <c r="J5" s="59">
        <v>70.0</v>
      </c>
      <c r="K5" s="59">
        <v>70.0</v>
      </c>
      <c r="L5" s="59">
        <v>70.0</v>
      </c>
      <c r="M5" s="59">
        <v>60.0</v>
      </c>
      <c r="N5" s="59">
        <v>60.0</v>
      </c>
      <c r="O5" s="59">
        <v>70.0</v>
      </c>
      <c r="P5" s="59">
        <v>90.0</v>
      </c>
      <c r="Q5" s="59">
        <v>70.0</v>
      </c>
      <c r="R5" s="59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ht="15.75" customHeight="1">
      <c r="A6" s="59">
        <v>27.0</v>
      </c>
      <c r="B6" s="18"/>
      <c r="C6" s="59"/>
      <c r="D6" s="59"/>
      <c r="E6" s="59"/>
      <c r="F6" s="59" t="s">
        <v>265</v>
      </c>
      <c r="G6" s="59" t="s">
        <v>241</v>
      </c>
      <c r="H6" s="59">
        <v>80.0</v>
      </c>
      <c r="I6" s="59">
        <v>60.0</v>
      </c>
      <c r="J6" s="59">
        <v>90.0</v>
      </c>
      <c r="K6" s="59">
        <v>100.0</v>
      </c>
      <c r="L6" s="59">
        <v>80.0</v>
      </c>
      <c r="M6" s="59">
        <v>90.0</v>
      </c>
      <c r="N6" s="59">
        <v>80.0</v>
      </c>
      <c r="O6" s="59">
        <v>20.0</v>
      </c>
      <c r="P6" s="59">
        <v>20.0</v>
      </c>
      <c r="Q6" s="59">
        <v>100.0</v>
      </c>
      <c r="R6" s="59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ht="15.75" customHeight="1">
      <c r="A7" s="59">
        <v>40.0</v>
      </c>
      <c r="B7" s="18" t="s">
        <v>239</v>
      </c>
      <c r="C7" s="59"/>
      <c r="D7" s="59" t="s">
        <v>293</v>
      </c>
      <c r="E7" s="59"/>
      <c r="F7" s="59" t="s">
        <v>224</v>
      </c>
      <c r="G7" s="59" t="s">
        <v>241</v>
      </c>
      <c r="H7" s="59">
        <v>80.0</v>
      </c>
      <c r="I7" s="59">
        <v>80.0</v>
      </c>
      <c r="J7" s="59">
        <v>90.0</v>
      </c>
      <c r="K7" s="59">
        <v>100.0</v>
      </c>
      <c r="L7" s="59">
        <v>100.0</v>
      </c>
      <c r="M7" s="59">
        <v>100.0</v>
      </c>
      <c r="N7" s="59">
        <v>100.0</v>
      </c>
      <c r="O7" s="59">
        <v>100.0</v>
      </c>
      <c r="P7" s="59">
        <v>100.0</v>
      </c>
      <c r="Q7" s="59">
        <v>100.0</v>
      </c>
      <c r="R7" s="59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ht="15.75" customHeight="1">
      <c r="A8" s="59">
        <v>45.0</v>
      </c>
      <c r="B8" s="18"/>
      <c r="C8" s="59"/>
      <c r="D8" s="59"/>
      <c r="E8" s="59"/>
      <c r="F8" s="59" t="s">
        <v>261</v>
      </c>
      <c r="G8" s="59" t="s">
        <v>286</v>
      </c>
      <c r="H8" s="59">
        <v>100.0</v>
      </c>
      <c r="I8" s="59">
        <v>50.0</v>
      </c>
      <c r="J8" s="59">
        <v>75.0</v>
      </c>
      <c r="K8" s="59">
        <v>75.0</v>
      </c>
      <c r="L8" s="59">
        <v>60.0</v>
      </c>
      <c r="M8" s="59">
        <v>50.0</v>
      </c>
      <c r="N8" s="59">
        <v>60.0</v>
      </c>
      <c r="O8" s="59">
        <v>20.0</v>
      </c>
      <c r="P8" s="59">
        <v>60.0</v>
      </c>
      <c r="Q8" s="59">
        <v>80.0</v>
      </c>
      <c r="R8" s="59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ht="15.75" customHeight="1">
      <c r="A9" s="59">
        <v>47.0</v>
      </c>
      <c r="B9" s="18" t="s">
        <v>336</v>
      </c>
      <c r="C9" s="59"/>
      <c r="D9" s="59" t="s">
        <v>285</v>
      </c>
      <c r="E9" s="59"/>
      <c r="F9" s="59" t="s">
        <v>255</v>
      </c>
      <c r="G9" s="59" t="s">
        <v>266</v>
      </c>
      <c r="H9" s="59">
        <v>100.0</v>
      </c>
      <c r="I9" s="59">
        <v>100.0</v>
      </c>
      <c r="J9" s="59">
        <v>100.0</v>
      </c>
      <c r="K9" s="59">
        <v>100.0</v>
      </c>
      <c r="L9" s="59">
        <v>100.0</v>
      </c>
      <c r="M9" s="59">
        <v>100.0</v>
      </c>
      <c r="N9" s="59">
        <v>100.0</v>
      </c>
      <c r="O9" s="59">
        <v>100.0</v>
      </c>
      <c r="P9" s="59">
        <v>100.0</v>
      </c>
      <c r="Q9" s="59">
        <v>100.0</v>
      </c>
      <c r="R9" s="59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ht="15.75" customHeight="1">
      <c r="A10" s="59">
        <v>76.0</v>
      </c>
      <c r="B10" s="1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ht="15.75" customHeight="1">
      <c r="A11" s="59">
        <v>77.0</v>
      </c>
      <c r="B11" s="18" t="s">
        <v>225</v>
      </c>
      <c r="C11" s="59"/>
      <c r="D11" s="59" t="s">
        <v>260</v>
      </c>
      <c r="E11" s="59"/>
      <c r="F11" s="59" t="s">
        <v>261</v>
      </c>
      <c r="G11" s="59" t="s">
        <v>280</v>
      </c>
      <c r="H11" s="59">
        <v>100.0</v>
      </c>
      <c r="I11" s="59">
        <v>100.0</v>
      </c>
      <c r="J11" s="59">
        <v>100.0</v>
      </c>
      <c r="K11" s="59">
        <v>100.0</v>
      </c>
      <c r="L11" s="59">
        <v>100.0</v>
      </c>
      <c r="M11" s="59">
        <v>100.0</v>
      </c>
      <c r="N11" s="59">
        <v>100.0</v>
      </c>
      <c r="O11" s="59">
        <v>100.0</v>
      </c>
      <c r="P11" s="59">
        <v>100.0</v>
      </c>
      <c r="Q11" s="59">
        <v>100.0</v>
      </c>
      <c r="R11" s="59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ht="15.75" customHeight="1">
      <c r="A12" s="59">
        <v>86.0</v>
      </c>
      <c r="B12" s="18" t="s">
        <v>239</v>
      </c>
      <c r="C12" s="59"/>
      <c r="D12" s="59" t="s">
        <v>358</v>
      </c>
      <c r="E12" s="59"/>
      <c r="F12" s="59" t="s">
        <v>261</v>
      </c>
      <c r="G12" s="59" t="s">
        <v>286</v>
      </c>
      <c r="H12" s="59">
        <v>50.0</v>
      </c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ht="15.75" customHeight="1">
      <c r="A13" s="59">
        <v>94.0</v>
      </c>
      <c r="B13" s="18"/>
      <c r="C13" s="59"/>
      <c r="D13" s="59"/>
      <c r="E13" s="59"/>
      <c r="F13" s="59" t="s">
        <v>255</v>
      </c>
      <c r="G13" s="59" t="s">
        <v>280</v>
      </c>
      <c r="H13" s="59">
        <v>75.0</v>
      </c>
      <c r="I13" s="59"/>
      <c r="J13" s="59">
        <v>75.0</v>
      </c>
      <c r="K13" s="59"/>
      <c r="L13" s="59"/>
      <c r="M13" s="59"/>
      <c r="N13" s="59"/>
      <c r="O13" s="59"/>
      <c r="P13" s="59"/>
      <c r="Q13" s="59"/>
      <c r="R13" s="59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ht="15.75" customHeight="1">
      <c r="A14" s="59">
        <v>98.0</v>
      </c>
      <c r="B14" s="18" t="s">
        <v>239</v>
      </c>
      <c r="C14" s="59"/>
      <c r="D14" s="59" t="s">
        <v>260</v>
      </c>
      <c r="E14" s="59"/>
      <c r="F14" s="59" t="s">
        <v>279</v>
      </c>
      <c r="G14" s="59" t="s">
        <v>280</v>
      </c>
      <c r="H14" s="59">
        <v>70.0</v>
      </c>
      <c r="I14" s="59">
        <v>40.0</v>
      </c>
      <c r="J14" s="59">
        <v>80.0</v>
      </c>
      <c r="K14" s="59">
        <v>70.0</v>
      </c>
      <c r="L14" s="59">
        <v>20.0</v>
      </c>
      <c r="M14" s="59"/>
      <c r="N14" s="59"/>
      <c r="O14" s="59"/>
      <c r="P14" s="59"/>
      <c r="Q14" s="59"/>
      <c r="R14" s="59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ht="15.75" customHeight="1">
      <c r="A15" s="42">
        <v>101.0</v>
      </c>
      <c r="B15" s="42" t="s">
        <v>359</v>
      </c>
      <c r="C15" s="42"/>
      <c r="D15" s="42" t="s">
        <v>285</v>
      </c>
      <c r="E15" s="42"/>
      <c r="F15" s="42" t="s">
        <v>251</v>
      </c>
      <c r="G15" s="42" t="s">
        <v>256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59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ht="15.75" customHeight="1">
      <c r="A16" s="59"/>
      <c r="B16" s="36"/>
      <c r="C16" s="36"/>
      <c r="D16" s="36"/>
      <c r="E16" s="36"/>
      <c r="F16" s="36"/>
      <c r="G16" s="36"/>
      <c r="H16" s="59">
        <f t="shared" ref="H16:Q16" si="1">average(H4:H15)</f>
        <v>83.4</v>
      </c>
      <c r="I16" s="59">
        <f t="shared" si="1"/>
        <v>70</v>
      </c>
      <c r="J16" s="59">
        <f t="shared" si="1"/>
        <v>83.33333333</v>
      </c>
      <c r="K16" s="59">
        <f t="shared" si="1"/>
        <v>85.625</v>
      </c>
      <c r="L16" s="59">
        <f t="shared" si="1"/>
        <v>71.25</v>
      </c>
      <c r="M16" s="59">
        <f t="shared" si="1"/>
        <v>82.85714286</v>
      </c>
      <c r="N16" s="59">
        <f t="shared" si="1"/>
        <v>82.85714286</v>
      </c>
      <c r="O16" s="59">
        <f t="shared" si="1"/>
        <v>67.14285714</v>
      </c>
      <c r="P16" s="59">
        <f t="shared" si="1"/>
        <v>72.85714286</v>
      </c>
      <c r="Q16" s="59">
        <f t="shared" si="1"/>
        <v>90</v>
      </c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ht="15.75" customHeight="1">
      <c r="A17" s="59"/>
      <c r="B17" s="36"/>
      <c r="C17" s="36"/>
      <c r="D17" s="36"/>
      <c r="E17" s="36"/>
      <c r="F17" s="36"/>
      <c r="G17" s="36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ht="15.75" customHeight="1">
      <c r="A18" s="59"/>
      <c r="B18" s="36"/>
      <c r="C18" s="36"/>
      <c r="D18" s="36"/>
      <c r="E18" s="36"/>
      <c r="F18" s="36"/>
      <c r="G18" s="36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ht="15.75" customHeight="1">
      <c r="A19" s="59"/>
      <c r="B19" s="36"/>
      <c r="C19" s="36"/>
      <c r="D19" s="36"/>
      <c r="E19" s="36"/>
      <c r="F19" s="36"/>
      <c r="G19" s="36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ht="15.75" customHeight="1">
      <c r="A20" s="59"/>
      <c r="B20" s="36"/>
      <c r="C20" s="36"/>
      <c r="D20" s="36"/>
      <c r="E20" s="36"/>
      <c r="F20" s="36"/>
      <c r="G20" s="36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ht="15.75" customHeight="1">
      <c r="A21" s="59"/>
      <c r="B21" s="36"/>
      <c r="C21" s="36"/>
      <c r="D21" s="36"/>
      <c r="E21" s="36"/>
      <c r="F21" s="36"/>
      <c r="G21" s="36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ht="15.75" customHeight="1">
      <c r="A22" s="59"/>
      <c r="B22" s="36"/>
      <c r="C22" s="36"/>
      <c r="D22" s="36"/>
      <c r="E22" s="36"/>
      <c r="F22" s="36"/>
      <c r="G22" s="36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ht="15.75" customHeight="1">
      <c r="A23" s="59"/>
      <c r="B23" s="36"/>
      <c r="C23" s="36"/>
      <c r="D23" s="36"/>
      <c r="E23" s="36"/>
      <c r="F23" s="36"/>
      <c r="G23" s="36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ht="15.75" customHeight="1">
      <c r="A24" s="59"/>
      <c r="B24" s="36"/>
      <c r="C24" s="36"/>
      <c r="D24" s="36"/>
      <c r="E24" s="36"/>
      <c r="F24" s="36"/>
      <c r="G24" s="36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ht="15.75" customHeight="1">
      <c r="A25" s="59"/>
      <c r="B25" s="36"/>
      <c r="C25" s="36"/>
      <c r="D25" s="36"/>
      <c r="E25" s="36"/>
      <c r="F25" s="36"/>
      <c r="G25" s="36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ht="15.75" customHeight="1">
      <c r="A26" s="59"/>
      <c r="B26" s="36"/>
      <c r="C26" s="36"/>
      <c r="D26" s="36"/>
      <c r="E26" s="36"/>
      <c r="F26" s="36"/>
      <c r="G26" s="36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ht="15.75" customHeight="1">
      <c r="A27" s="42"/>
      <c r="B27" s="36"/>
      <c r="C27" s="36"/>
      <c r="D27" s="36"/>
      <c r="E27" s="36"/>
      <c r="F27" s="36"/>
      <c r="G27" s="36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6" width="14.43"/>
  </cols>
  <sheetData>
    <row r="1" ht="15.75" customHeight="1">
      <c r="A1" s="58" t="s">
        <v>2</v>
      </c>
      <c r="B1" s="7" t="s">
        <v>50</v>
      </c>
      <c r="C1" s="7" t="s">
        <v>50</v>
      </c>
      <c r="D1" s="7" t="s">
        <v>51</v>
      </c>
      <c r="E1" s="7" t="s">
        <v>51</v>
      </c>
      <c r="F1" s="7" t="s">
        <v>52</v>
      </c>
      <c r="G1" s="7" t="s">
        <v>53</v>
      </c>
      <c r="H1" s="7" t="s">
        <v>54</v>
      </c>
      <c r="I1" s="7" t="s">
        <v>55</v>
      </c>
      <c r="J1" s="7" t="s">
        <v>56</v>
      </c>
      <c r="K1" s="7" t="s">
        <v>57</v>
      </c>
      <c r="L1" s="7" t="s">
        <v>58</v>
      </c>
      <c r="M1" s="7" t="s">
        <v>59</v>
      </c>
      <c r="N1" s="7" t="s">
        <v>60</v>
      </c>
      <c r="O1" s="7" t="s">
        <v>61</v>
      </c>
      <c r="P1" s="7" t="s">
        <v>62</v>
      </c>
      <c r="Q1" s="7" t="s">
        <v>63</v>
      </c>
      <c r="R1" s="8" t="s">
        <v>64</v>
      </c>
      <c r="S1" s="59" t="s">
        <v>330</v>
      </c>
      <c r="T1" s="36"/>
      <c r="U1" s="36"/>
      <c r="V1" s="36"/>
      <c r="W1" s="36"/>
      <c r="X1" s="36"/>
      <c r="Y1" s="36"/>
      <c r="Z1" s="36"/>
      <c r="AA1" s="36"/>
      <c r="AB1" s="36"/>
    </row>
    <row r="2" ht="15.75" customHeight="1">
      <c r="A2" s="60"/>
      <c r="B2" s="18" t="s">
        <v>144</v>
      </c>
      <c r="C2" s="18" t="s">
        <v>144</v>
      </c>
      <c r="D2" s="18" t="s">
        <v>145</v>
      </c>
      <c r="E2" s="18" t="s">
        <v>145</v>
      </c>
      <c r="F2" s="18" t="s">
        <v>146</v>
      </c>
      <c r="G2" s="18" t="s">
        <v>147</v>
      </c>
      <c r="H2" s="18" t="s">
        <v>148</v>
      </c>
      <c r="I2" s="18" t="s">
        <v>149</v>
      </c>
      <c r="J2" s="18" t="s">
        <v>150</v>
      </c>
      <c r="K2" s="18" t="s">
        <v>151</v>
      </c>
      <c r="L2" s="18" t="s">
        <v>152</v>
      </c>
      <c r="M2" s="18" t="s">
        <v>153</v>
      </c>
      <c r="N2" s="18" t="s">
        <v>154</v>
      </c>
      <c r="O2" s="18" t="s">
        <v>155</v>
      </c>
      <c r="P2" s="18" t="s">
        <v>156</v>
      </c>
      <c r="Q2" s="18" t="s">
        <v>157</v>
      </c>
      <c r="R2" s="19" t="s">
        <v>158</v>
      </c>
      <c r="S2" s="59"/>
      <c r="T2" s="36"/>
      <c r="U2" s="36"/>
      <c r="V2" s="36"/>
      <c r="W2" s="36"/>
      <c r="X2" s="36"/>
      <c r="Y2" s="36"/>
      <c r="Z2" s="36"/>
      <c r="AA2" s="36"/>
      <c r="AB2" s="36"/>
    </row>
    <row r="3" ht="15.75" customHeight="1">
      <c r="A3" s="61"/>
      <c r="B3" s="32"/>
      <c r="C3" s="29" t="s">
        <v>220</v>
      </c>
      <c r="D3" s="29"/>
      <c r="E3" s="29" t="s">
        <v>220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30"/>
      <c r="S3" s="59"/>
      <c r="T3" s="36"/>
      <c r="U3" s="36"/>
      <c r="V3" s="36"/>
      <c r="W3" s="36"/>
      <c r="X3" s="36"/>
      <c r="Y3" s="36"/>
      <c r="Z3" s="36"/>
      <c r="AA3" s="36"/>
      <c r="AB3" s="36"/>
    </row>
    <row r="4" ht="15.75" customHeight="1">
      <c r="A4" s="59">
        <v>15.0</v>
      </c>
      <c r="B4" s="18" t="s">
        <v>239</v>
      </c>
      <c r="C4" s="59"/>
      <c r="D4" s="59" t="s">
        <v>260</v>
      </c>
      <c r="E4" s="59"/>
      <c r="F4" s="81" t="s">
        <v>279</v>
      </c>
      <c r="G4" s="59" t="s">
        <v>280</v>
      </c>
      <c r="H4" s="59">
        <v>80.0</v>
      </c>
      <c r="I4" s="59">
        <v>50.0</v>
      </c>
      <c r="J4" s="59">
        <v>80.0</v>
      </c>
      <c r="K4" s="59">
        <v>80.0</v>
      </c>
      <c r="L4" s="59">
        <v>90.0</v>
      </c>
      <c r="M4" s="59">
        <v>100.0</v>
      </c>
      <c r="N4" s="59">
        <v>70.0</v>
      </c>
      <c r="O4" s="59">
        <v>90.0</v>
      </c>
      <c r="P4" s="59">
        <v>80.0</v>
      </c>
      <c r="Q4" s="59">
        <v>70.0</v>
      </c>
      <c r="R4" s="59">
        <v>90.0</v>
      </c>
      <c r="S4" s="59"/>
      <c r="T4" s="36"/>
      <c r="U4" s="36"/>
      <c r="V4" s="36"/>
      <c r="W4" s="36"/>
      <c r="X4" s="36"/>
      <c r="Y4" s="36"/>
      <c r="Z4" s="36"/>
      <c r="AA4" s="36"/>
      <c r="AB4" s="36"/>
    </row>
    <row r="5" ht="15.75" customHeight="1">
      <c r="A5" s="59">
        <v>22.0</v>
      </c>
      <c r="B5" s="18" t="s">
        <v>239</v>
      </c>
      <c r="C5" s="59"/>
      <c r="D5" s="59" t="s">
        <v>240</v>
      </c>
      <c r="E5" s="59"/>
      <c r="F5" s="81" t="s">
        <v>261</v>
      </c>
      <c r="G5" s="59" t="s">
        <v>262</v>
      </c>
      <c r="H5" s="59">
        <v>75.0</v>
      </c>
      <c r="I5" s="59">
        <v>50.0</v>
      </c>
      <c r="J5" s="59">
        <v>85.0</v>
      </c>
      <c r="K5" s="59">
        <v>85.0</v>
      </c>
      <c r="L5" s="59">
        <v>77.0</v>
      </c>
      <c r="M5" s="59">
        <v>85.0</v>
      </c>
      <c r="N5" s="59">
        <v>90.0</v>
      </c>
      <c r="O5" s="59">
        <v>90.0</v>
      </c>
      <c r="P5" s="59">
        <v>80.0</v>
      </c>
      <c r="Q5" s="59">
        <v>80.0</v>
      </c>
      <c r="R5" s="59">
        <v>90.0</v>
      </c>
      <c r="S5" s="59"/>
      <c r="T5" s="36"/>
      <c r="U5" s="36"/>
      <c r="V5" s="36"/>
      <c r="W5" s="36"/>
      <c r="X5" s="36"/>
      <c r="Y5" s="36"/>
      <c r="Z5" s="36"/>
      <c r="AA5" s="36"/>
      <c r="AB5" s="36"/>
    </row>
    <row r="6" ht="15.75" customHeight="1">
      <c r="A6" s="59">
        <v>23.0</v>
      </c>
      <c r="B6" s="82" t="s">
        <v>254</v>
      </c>
      <c r="C6" s="59"/>
      <c r="D6" s="59" t="s">
        <v>240</v>
      </c>
      <c r="E6" s="59"/>
      <c r="F6" s="81" t="s">
        <v>279</v>
      </c>
      <c r="G6" s="59" t="s">
        <v>286</v>
      </c>
      <c r="H6" s="59">
        <v>100.0</v>
      </c>
      <c r="I6" s="59">
        <v>100.0</v>
      </c>
      <c r="J6" s="59">
        <v>100.0</v>
      </c>
      <c r="K6" s="59">
        <v>100.0</v>
      </c>
      <c r="L6" s="59">
        <v>100.0</v>
      </c>
      <c r="M6" s="59">
        <v>100.0</v>
      </c>
      <c r="N6" s="59">
        <v>100.0</v>
      </c>
      <c r="O6" s="59">
        <v>100.0</v>
      </c>
      <c r="P6" s="59">
        <v>100.0</v>
      </c>
      <c r="Q6" s="59">
        <v>100.0</v>
      </c>
      <c r="R6" s="59">
        <v>100.0</v>
      </c>
      <c r="S6" s="59"/>
      <c r="T6" s="36"/>
      <c r="U6" s="36"/>
      <c r="V6" s="36"/>
      <c r="W6" s="36"/>
      <c r="X6" s="36"/>
      <c r="Y6" s="36"/>
      <c r="Z6" s="36"/>
      <c r="AA6" s="36"/>
      <c r="AB6" s="36"/>
    </row>
    <row r="7" ht="15.75" customHeight="1">
      <c r="A7" s="59">
        <v>24.0</v>
      </c>
      <c r="B7" s="18"/>
      <c r="C7" s="59"/>
      <c r="D7" s="59" t="s">
        <v>260</v>
      </c>
      <c r="E7" s="59"/>
      <c r="F7" s="81" t="s">
        <v>261</v>
      </c>
      <c r="G7" s="59" t="s">
        <v>262</v>
      </c>
      <c r="H7" s="59">
        <v>90.0</v>
      </c>
      <c r="I7" s="59">
        <v>50.0</v>
      </c>
      <c r="J7" s="59">
        <v>80.0</v>
      </c>
      <c r="K7" s="59"/>
      <c r="L7" s="59"/>
      <c r="M7" s="59">
        <v>100.0</v>
      </c>
      <c r="N7" s="59">
        <v>100.0</v>
      </c>
      <c r="O7" s="59">
        <v>100.0</v>
      </c>
      <c r="P7" s="59">
        <v>0.0</v>
      </c>
      <c r="Q7" s="59">
        <v>100.0</v>
      </c>
      <c r="R7" s="59">
        <v>0.0</v>
      </c>
      <c r="S7" s="59"/>
      <c r="T7" s="36"/>
      <c r="U7" s="36"/>
      <c r="V7" s="36"/>
      <c r="W7" s="36"/>
      <c r="X7" s="36"/>
      <c r="Y7" s="36"/>
      <c r="Z7" s="36"/>
      <c r="AA7" s="36"/>
      <c r="AB7" s="36"/>
    </row>
    <row r="8" ht="15.75" customHeight="1">
      <c r="A8" s="59">
        <v>25.0</v>
      </c>
      <c r="B8" s="18"/>
      <c r="C8" s="59"/>
      <c r="D8" s="59" t="s">
        <v>240</v>
      </c>
      <c r="E8" s="59"/>
      <c r="F8" s="81" t="s">
        <v>255</v>
      </c>
      <c r="G8" s="59" t="s">
        <v>241</v>
      </c>
      <c r="H8" s="59">
        <v>100.0</v>
      </c>
      <c r="I8" s="59">
        <v>80.0</v>
      </c>
      <c r="J8" s="59">
        <v>90.0</v>
      </c>
      <c r="K8" s="59">
        <v>90.0</v>
      </c>
      <c r="L8" s="59">
        <v>90.0</v>
      </c>
      <c r="M8" s="59">
        <v>100.0</v>
      </c>
      <c r="N8" s="59">
        <v>90.0</v>
      </c>
      <c r="O8" s="59">
        <v>80.0</v>
      </c>
      <c r="P8" s="59">
        <v>70.0</v>
      </c>
      <c r="Q8" s="59">
        <v>70.0</v>
      </c>
      <c r="R8" s="59">
        <v>50.0</v>
      </c>
      <c r="S8" s="59"/>
      <c r="T8" s="36"/>
      <c r="U8" s="36"/>
      <c r="V8" s="36"/>
      <c r="W8" s="36"/>
      <c r="X8" s="36"/>
      <c r="Y8" s="36"/>
      <c r="Z8" s="36"/>
      <c r="AA8" s="36"/>
      <c r="AB8" s="36"/>
    </row>
    <row r="9" ht="15.75" customHeight="1">
      <c r="A9" s="59">
        <v>40.0</v>
      </c>
      <c r="B9" s="18" t="s">
        <v>239</v>
      </c>
      <c r="C9" s="59"/>
      <c r="D9" s="59" t="s">
        <v>240</v>
      </c>
      <c r="E9" s="59"/>
      <c r="F9" s="81" t="s">
        <v>224</v>
      </c>
      <c r="G9" s="59" t="s">
        <v>266</v>
      </c>
      <c r="H9" s="59">
        <v>70.0</v>
      </c>
      <c r="I9" s="59">
        <v>80.0</v>
      </c>
      <c r="J9" s="59">
        <v>80.0</v>
      </c>
      <c r="K9" s="59">
        <v>80.0</v>
      </c>
      <c r="L9" s="59">
        <v>80.0</v>
      </c>
      <c r="M9" s="59">
        <v>70.0</v>
      </c>
      <c r="N9" s="59">
        <v>70.0</v>
      </c>
      <c r="O9" s="59">
        <v>80.0</v>
      </c>
      <c r="P9" s="59">
        <v>70.0</v>
      </c>
      <c r="Q9" s="59">
        <v>80.0</v>
      </c>
      <c r="R9" s="59">
        <v>70.0</v>
      </c>
      <c r="S9" s="59"/>
      <c r="T9" s="36"/>
      <c r="U9" s="36"/>
      <c r="V9" s="36"/>
      <c r="W9" s="36"/>
      <c r="X9" s="36"/>
      <c r="Y9" s="36"/>
      <c r="Z9" s="36"/>
      <c r="AA9" s="36"/>
      <c r="AB9" s="36"/>
    </row>
    <row r="10" ht="15.75" customHeight="1">
      <c r="A10" s="59">
        <v>47.0</v>
      </c>
      <c r="B10" s="18" t="s">
        <v>335</v>
      </c>
      <c r="C10" s="59"/>
      <c r="D10" s="59" t="s">
        <v>240</v>
      </c>
      <c r="E10" s="59"/>
      <c r="F10" s="81" t="s">
        <v>265</v>
      </c>
      <c r="G10" s="59" t="s">
        <v>266</v>
      </c>
      <c r="H10" s="59">
        <v>80.0</v>
      </c>
      <c r="I10" s="59">
        <v>60.0</v>
      </c>
      <c r="J10" s="59">
        <v>80.0</v>
      </c>
      <c r="K10" s="59">
        <v>75.0</v>
      </c>
      <c r="L10" s="59">
        <v>75.0</v>
      </c>
      <c r="M10" s="59">
        <v>100.0</v>
      </c>
      <c r="N10" s="59">
        <v>75.0</v>
      </c>
      <c r="O10" s="59">
        <v>100.0</v>
      </c>
      <c r="P10" s="59">
        <v>100.0</v>
      </c>
      <c r="Q10" s="59">
        <v>75.0</v>
      </c>
      <c r="R10" s="59">
        <v>100.0</v>
      </c>
      <c r="S10" s="59"/>
      <c r="T10" s="36"/>
      <c r="U10" s="36"/>
      <c r="V10" s="36"/>
      <c r="W10" s="36"/>
      <c r="X10" s="36"/>
      <c r="Y10" s="36"/>
      <c r="Z10" s="36"/>
      <c r="AA10" s="36"/>
      <c r="AB10" s="36"/>
    </row>
    <row r="11" ht="15.75" customHeight="1">
      <c r="A11" s="59">
        <v>62.0</v>
      </c>
      <c r="B11" s="18"/>
      <c r="C11" s="59"/>
      <c r="D11" s="59"/>
      <c r="E11" s="59"/>
      <c r="F11" s="81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36"/>
      <c r="U11" s="36"/>
      <c r="V11" s="36"/>
      <c r="W11" s="36"/>
      <c r="X11" s="36"/>
      <c r="Y11" s="36"/>
      <c r="Z11" s="36"/>
      <c r="AA11" s="36"/>
      <c r="AB11" s="36"/>
    </row>
    <row r="12" ht="15.75" customHeight="1">
      <c r="A12" s="59">
        <v>63.0</v>
      </c>
      <c r="B12" s="18" t="s">
        <v>239</v>
      </c>
      <c r="C12" s="59"/>
      <c r="D12" s="59" t="s">
        <v>240</v>
      </c>
      <c r="E12" s="59"/>
      <c r="F12" s="81" t="s">
        <v>255</v>
      </c>
      <c r="G12" s="59" t="s">
        <v>256</v>
      </c>
      <c r="H12" s="59">
        <v>30.0</v>
      </c>
      <c r="I12" s="59">
        <v>20.0</v>
      </c>
      <c r="J12" s="59">
        <v>50.0</v>
      </c>
      <c r="K12" s="59">
        <v>50.0</v>
      </c>
      <c r="L12" s="59">
        <v>50.0</v>
      </c>
      <c r="M12" s="59">
        <v>0.0</v>
      </c>
      <c r="N12" s="59">
        <v>50.0</v>
      </c>
      <c r="O12" s="59">
        <v>70.0</v>
      </c>
      <c r="P12" s="59">
        <v>0.0</v>
      </c>
      <c r="Q12" s="59">
        <v>70.0</v>
      </c>
      <c r="R12" s="59">
        <v>50.0</v>
      </c>
      <c r="S12" s="59"/>
      <c r="T12" s="36"/>
      <c r="U12" s="36"/>
      <c r="V12" s="36"/>
      <c r="W12" s="36"/>
      <c r="X12" s="36"/>
      <c r="Y12" s="36"/>
      <c r="Z12" s="36"/>
      <c r="AA12" s="36"/>
      <c r="AB12" s="36"/>
    </row>
    <row r="13" ht="15.75" customHeight="1">
      <c r="A13" s="59">
        <v>73.0</v>
      </c>
      <c r="B13" s="18"/>
      <c r="C13" s="59"/>
      <c r="D13" s="59"/>
      <c r="E13" s="59"/>
      <c r="F13" s="81" t="s">
        <v>265</v>
      </c>
      <c r="G13" s="59" t="s">
        <v>241</v>
      </c>
      <c r="H13" s="59">
        <v>90.0</v>
      </c>
      <c r="I13" s="59">
        <v>50.0</v>
      </c>
      <c r="J13" s="59">
        <v>90.0</v>
      </c>
      <c r="K13" s="59">
        <v>90.0</v>
      </c>
      <c r="L13" s="59">
        <v>85.0</v>
      </c>
      <c r="M13" s="59">
        <v>100.0</v>
      </c>
      <c r="N13" s="59">
        <v>100.0</v>
      </c>
      <c r="O13" s="59">
        <v>100.0</v>
      </c>
      <c r="P13" s="59">
        <v>90.0</v>
      </c>
      <c r="Q13" s="59">
        <v>100.0</v>
      </c>
      <c r="R13" s="59">
        <v>90.0</v>
      </c>
      <c r="S13" s="59"/>
      <c r="T13" s="36"/>
      <c r="U13" s="36"/>
      <c r="V13" s="36"/>
      <c r="W13" s="36"/>
      <c r="X13" s="36"/>
      <c r="Y13" s="36"/>
      <c r="Z13" s="36"/>
      <c r="AA13" s="36"/>
      <c r="AB13" s="36"/>
    </row>
    <row r="14" ht="15.75" customHeight="1">
      <c r="A14" s="59">
        <v>97.0</v>
      </c>
      <c r="B14" s="18"/>
      <c r="C14" s="59"/>
      <c r="D14" s="59"/>
      <c r="E14" s="59"/>
      <c r="F14" s="81" t="s">
        <v>255</v>
      </c>
      <c r="G14" s="59" t="s">
        <v>266</v>
      </c>
      <c r="H14" s="59">
        <v>90.0</v>
      </c>
      <c r="I14" s="59">
        <v>60.0</v>
      </c>
      <c r="J14" s="59">
        <v>90.0</v>
      </c>
      <c r="K14" s="59">
        <v>80.0</v>
      </c>
      <c r="L14" s="59">
        <v>100.0</v>
      </c>
      <c r="M14" s="59">
        <v>100.0</v>
      </c>
      <c r="N14" s="59">
        <v>30.0</v>
      </c>
      <c r="O14" s="59">
        <v>60.0</v>
      </c>
      <c r="P14" s="59">
        <v>50.0</v>
      </c>
      <c r="Q14" s="59">
        <v>70.0</v>
      </c>
      <c r="R14" s="59">
        <v>80.0</v>
      </c>
      <c r="S14" s="59"/>
      <c r="T14" s="36"/>
      <c r="U14" s="36"/>
      <c r="V14" s="36"/>
      <c r="W14" s="36"/>
      <c r="X14" s="36"/>
      <c r="Y14" s="36"/>
      <c r="Z14" s="36"/>
      <c r="AA14" s="36"/>
      <c r="AB14" s="36"/>
    </row>
    <row r="15" ht="15.75" customHeight="1">
      <c r="A15" s="42">
        <v>101.0</v>
      </c>
      <c r="B15" s="42" t="s">
        <v>336</v>
      </c>
      <c r="C15" s="42"/>
      <c r="D15" s="42" t="s">
        <v>358</v>
      </c>
      <c r="E15" s="42"/>
      <c r="F15" s="83" t="s">
        <v>233</v>
      </c>
      <c r="G15" s="42" t="s">
        <v>256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59"/>
      <c r="T15" s="36"/>
      <c r="U15" s="36"/>
      <c r="V15" s="36"/>
      <c r="W15" s="36"/>
      <c r="X15" s="36"/>
      <c r="Y15" s="36"/>
      <c r="Z15" s="36"/>
      <c r="AA15" s="36"/>
      <c r="AB15" s="36"/>
    </row>
    <row r="16" ht="15.75" customHeight="1">
      <c r="A16" s="42">
        <v>119.0</v>
      </c>
      <c r="B16" s="42" t="s">
        <v>263</v>
      </c>
      <c r="C16" s="42"/>
      <c r="D16" s="42" t="s">
        <v>285</v>
      </c>
      <c r="E16" s="42"/>
      <c r="F16" s="83" t="s">
        <v>255</v>
      </c>
      <c r="G16" s="42" t="s">
        <v>256</v>
      </c>
      <c r="H16" s="42">
        <v>100.0</v>
      </c>
      <c r="I16" s="42">
        <v>100.0</v>
      </c>
      <c r="J16" s="42">
        <v>100.0</v>
      </c>
      <c r="K16" s="42">
        <v>100.0</v>
      </c>
      <c r="L16" s="42">
        <v>100.0</v>
      </c>
      <c r="M16" s="42">
        <v>100.0</v>
      </c>
      <c r="N16" s="42">
        <v>100.0</v>
      </c>
      <c r="O16" s="42">
        <v>100.0</v>
      </c>
      <c r="P16" s="42">
        <v>70.0</v>
      </c>
      <c r="Q16" s="42">
        <v>100.0</v>
      </c>
      <c r="R16" s="42">
        <v>100.0</v>
      </c>
      <c r="S16" s="59"/>
      <c r="T16" s="36"/>
      <c r="U16" s="36"/>
      <c r="V16" s="36"/>
      <c r="W16" s="36"/>
      <c r="X16" s="36"/>
      <c r="Y16" s="36"/>
      <c r="Z16" s="36"/>
      <c r="AA16" s="36"/>
      <c r="AB16" s="36"/>
    </row>
    <row r="17" ht="15.75" customHeight="1">
      <c r="A17" s="59"/>
      <c r="B17" s="18"/>
      <c r="C17" s="36"/>
      <c r="D17" s="36"/>
      <c r="E17" s="36"/>
      <c r="F17" s="34"/>
      <c r="G17" s="36"/>
      <c r="H17" s="59">
        <f t="shared" ref="H17:R17" si="1">average(H4:H16)</f>
        <v>82.27272727</v>
      </c>
      <c r="I17" s="59">
        <f t="shared" si="1"/>
        <v>63.63636364</v>
      </c>
      <c r="J17" s="59">
        <f t="shared" si="1"/>
        <v>84.09090909</v>
      </c>
      <c r="K17" s="59">
        <f t="shared" si="1"/>
        <v>83</v>
      </c>
      <c r="L17" s="59">
        <f t="shared" si="1"/>
        <v>84.7</v>
      </c>
      <c r="M17" s="59">
        <f t="shared" si="1"/>
        <v>86.81818182</v>
      </c>
      <c r="N17" s="59">
        <f t="shared" si="1"/>
        <v>79.54545455</v>
      </c>
      <c r="O17" s="59">
        <f t="shared" si="1"/>
        <v>88.18181818</v>
      </c>
      <c r="P17" s="59">
        <f t="shared" si="1"/>
        <v>64.54545455</v>
      </c>
      <c r="Q17" s="59">
        <f t="shared" si="1"/>
        <v>83.18181818</v>
      </c>
      <c r="R17" s="59">
        <f t="shared" si="1"/>
        <v>74.54545455</v>
      </c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ht="15.75" customHeight="1">
      <c r="A18" s="59"/>
      <c r="B18" s="18"/>
      <c r="C18" s="36"/>
      <c r="D18" s="36"/>
      <c r="E18" s="36"/>
      <c r="F18" s="34"/>
      <c r="G18" s="36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ht="15.75" customHeight="1">
      <c r="A19" s="59"/>
      <c r="B19" s="18"/>
      <c r="C19" s="36"/>
      <c r="D19" s="36"/>
      <c r="E19" s="36"/>
      <c r="F19" s="34"/>
      <c r="G19" s="36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ht="15.75" customHeight="1">
      <c r="A20" s="59"/>
      <c r="B20" s="18"/>
      <c r="C20" s="36"/>
      <c r="D20" s="36"/>
      <c r="E20" s="36"/>
      <c r="F20" s="34"/>
      <c r="G20" s="36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ht="15.75" customHeight="1">
      <c r="A21" s="59"/>
      <c r="B21" s="18"/>
      <c r="C21" s="36"/>
      <c r="D21" s="36"/>
      <c r="E21" s="36"/>
      <c r="F21" s="34"/>
      <c r="G21" s="36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ht="15.75" customHeight="1">
      <c r="A22" s="59"/>
      <c r="B22" s="18"/>
      <c r="C22" s="36"/>
      <c r="D22" s="36"/>
      <c r="E22" s="36"/>
      <c r="F22" s="34"/>
      <c r="G22" s="36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ht="15.75" customHeight="1">
      <c r="A23" s="59"/>
      <c r="B23" s="18"/>
      <c r="C23" s="36"/>
      <c r="D23" s="36"/>
      <c r="E23" s="36"/>
      <c r="F23" s="34"/>
      <c r="G23" s="36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ht="15.75" customHeight="1">
      <c r="A24" s="59"/>
      <c r="B24" s="18"/>
      <c r="C24" s="36"/>
      <c r="D24" s="36"/>
      <c r="E24" s="36"/>
      <c r="F24" s="34"/>
      <c r="G24" s="36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ht="15.75" customHeight="1">
      <c r="A25" s="59"/>
      <c r="B25" s="18"/>
      <c r="C25" s="36"/>
      <c r="D25" s="36"/>
      <c r="E25" s="36"/>
      <c r="F25" s="34"/>
      <c r="G25" s="36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ht="15.75" customHeight="1">
      <c r="A26" s="59"/>
      <c r="B26" s="18"/>
      <c r="C26" s="36"/>
      <c r="D26" s="36"/>
      <c r="E26" s="36"/>
      <c r="F26" s="34"/>
      <c r="G26" s="36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ht="15.75" customHeight="1">
      <c r="A27" s="59"/>
      <c r="B27" s="18"/>
      <c r="C27" s="36"/>
      <c r="D27" s="36"/>
      <c r="E27" s="36"/>
      <c r="F27" s="34"/>
      <c r="G27" s="36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ht="15.75" customHeight="1">
      <c r="A28" s="42"/>
      <c r="B28" s="18"/>
      <c r="C28" s="36"/>
      <c r="D28" s="36"/>
      <c r="E28" s="36"/>
      <c r="F28" s="34"/>
      <c r="G28" s="36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ht="15.75" customHeight="1">
      <c r="A29" s="42"/>
      <c r="B29" s="18"/>
      <c r="C29" s="36"/>
      <c r="D29" s="36"/>
      <c r="E29" s="36"/>
      <c r="F29" s="34"/>
      <c r="G29" s="36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 outlineLevelCol="1"/>
  <cols>
    <col customWidth="1" min="1" max="6" width="14.43"/>
    <col customWidth="1" min="35" max="36" width="14.43" outlineLevel="1"/>
  </cols>
  <sheetData>
    <row r="1" ht="15.75" customHeight="1">
      <c r="A1" s="1" t="s">
        <v>2</v>
      </c>
      <c r="B1" s="2" t="s">
        <v>3</v>
      </c>
      <c r="C1" s="3" t="s">
        <v>4</v>
      </c>
      <c r="D1" s="2" t="s">
        <v>4</v>
      </c>
      <c r="E1" s="2" t="s">
        <v>4</v>
      </c>
      <c r="F1" s="2" t="s">
        <v>4</v>
      </c>
      <c r="G1" s="2" t="s">
        <v>4</v>
      </c>
      <c r="H1" s="3" t="s">
        <v>5</v>
      </c>
      <c r="I1" s="2" t="s">
        <v>5</v>
      </c>
      <c r="J1" s="2" t="s">
        <v>5</v>
      </c>
      <c r="K1" s="2" t="s">
        <v>5</v>
      </c>
      <c r="L1" s="2" t="s">
        <v>5</v>
      </c>
      <c r="M1" s="2" t="s">
        <v>5</v>
      </c>
      <c r="N1" s="2" t="s">
        <v>5</v>
      </c>
      <c r="O1" s="2" t="s">
        <v>5</v>
      </c>
      <c r="P1" s="2" t="s">
        <v>5</v>
      </c>
      <c r="Q1" s="2" t="s">
        <v>5</v>
      </c>
      <c r="R1" s="2" t="s">
        <v>5</v>
      </c>
      <c r="S1" s="2" t="s">
        <v>5</v>
      </c>
      <c r="T1" s="2" t="s">
        <v>5</v>
      </c>
      <c r="U1" s="2" t="s">
        <v>5</v>
      </c>
      <c r="V1" s="2" t="s">
        <v>5</v>
      </c>
      <c r="W1" s="2" t="s">
        <v>5</v>
      </c>
      <c r="X1" s="2" t="s">
        <v>5</v>
      </c>
      <c r="Y1" s="2" t="s">
        <v>5</v>
      </c>
      <c r="Z1" s="2" t="s">
        <v>5</v>
      </c>
      <c r="AA1" s="2" t="s">
        <v>5</v>
      </c>
      <c r="AB1" s="2" t="s">
        <v>5</v>
      </c>
      <c r="AC1" s="2" t="s">
        <v>5</v>
      </c>
      <c r="AD1" s="2" t="s">
        <v>5</v>
      </c>
      <c r="AE1" s="2" t="s">
        <v>5</v>
      </c>
      <c r="AF1" s="2" t="s">
        <v>5</v>
      </c>
      <c r="AG1" s="2" t="s">
        <v>5</v>
      </c>
      <c r="AH1" s="2" t="s">
        <v>5</v>
      </c>
      <c r="AI1" s="3" t="s">
        <v>6</v>
      </c>
      <c r="AJ1" s="2" t="s">
        <v>6</v>
      </c>
      <c r="AK1" s="2" t="s">
        <v>7</v>
      </c>
      <c r="AL1" s="2" t="s">
        <v>8</v>
      </c>
      <c r="AM1" s="2" t="s">
        <v>9</v>
      </c>
      <c r="AN1" s="2" t="s">
        <v>10</v>
      </c>
      <c r="AO1" s="4" t="s">
        <v>10</v>
      </c>
      <c r="AP1" s="36" t="s">
        <v>330</v>
      </c>
    </row>
    <row r="2" ht="15.75" customHeight="1">
      <c r="A2" s="10"/>
      <c r="B2" s="13" t="s">
        <v>290</v>
      </c>
      <c r="C2" s="37" t="s">
        <v>291</v>
      </c>
      <c r="D2" s="13" t="s">
        <v>291</v>
      </c>
      <c r="E2" s="13" t="s">
        <v>291</v>
      </c>
      <c r="F2" s="13" t="s">
        <v>291</v>
      </c>
      <c r="G2" s="13" t="s">
        <v>291</v>
      </c>
      <c r="H2" s="37" t="s">
        <v>267</v>
      </c>
      <c r="I2" s="13" t="s">
        <v>267</v>
      </c>
      <c r="J2" s="13" t="s">
        <v>267</v>
      </c>
      <c r="K2" s="13" t="s">
        <v>267</v>
      </c>
      <c r="L2" s="13" t="s">
        <v>267</v>
      </c>
      <c r="M2" s="13" t="s">
        <v>267</v>
      </c>
      <c r="N2" s="13" t="s">
        <v>267</v>
      </c>
      <c r="O2" s="13" t="s">
        <v>267</v>
      </c>
      <c r="P2" s="13" t="s">
        <v>267</v>
      </c>
      <c r="Q2" s="13" t="s">
        <v>267</v>
      </c>
      <c r="R2" s="13" t="s">
        <v>267</v>
      </c>
      <c r="S2" s="13" t="s">
        <v>267</v>
      </c>
      <c r="T2" s="13" t="s">
        <v>267</v>
      </c>
      <c r="U2" s="13" t="s">
        <v>267</v>
      </c>
      <c r="V2" s="13" t="s">
        <v>267</v>
      </c>
      <c r="W2" s="13" t="s">
        <v>267</v>
      </c>
      <c r="X2" s="13" t="s">
        <v>267</v>
      </c>
      <c r="Y2" s="13" t="s">
        <v>267</v>
      </c>
      <c r="Z2" s="13" t="s">
        <v>267</v>
      </c>
      <c r="AA2" s="13" t="s">
        <v>267</v>
      </c>
      <c r="AB2" s="13" t="s">
        <v>267</v>
      </c>
      <c r="AC2" s="13" t="s">
        <v>267</v>
      </c>
      <c r="AD2" s="13" t="s">
        <v>267</v>
      </c>
      <c r="AE2" s="13" t="s">
        <v>267</v>
      </c>
      <c r="AF2" s="13" t="s">
        <v>267</v>
      </c>
      <c r="AG2" s="13" t="s">
        <v>267</v>
      </c>
      <c r="AH2" s="13" t="s">
        <v>267</v>
      </c>
      <c r="AI2" s="37" t="s">
        <v>294</v>
      </c>
      <c r="AJ2" s="13" t="s">
        <v>294</v>
      </c>
      <c r="AK2" s="13" t="s">
        <v>295</v>
      </c>
      <c r="AL2" s="13" t="s">
        <v>271</v>
      </c>
      <c r="AM2" s="13" t="s">
        <v>272</v>
      </c>
      <c r="AN2" s="13" t="s">
        <v>296</v>
      </c>
      <c r="AO2" s="40" t="s">
        <v>296</v>
      </c>
    </row>
    <row r="3" ht="15.75" customHeight="1">
      <c r="A3" s="21"/>
      <c r="B3" s="22"/>
      <c r="C3" s="23" t="s">
        <v>187</v>
      </c>
      <c r="D3" s="24" t="s">
        <v>188</v>
      </c>
      <c r="E3" s="24" t="s">
        <v>189</v>
      </c>
      <c r="F3" s="24" t="s">
        <v>190</v>
      </c>
      <c r="G3" s="24" t="s">
        <v>191</v>
      </c>
      <c r="H3" s="25" t="s">
        <v>192</v>
      </c>
      <c r="I3" s="26" t="s">
        <v>193</v>
      </c>
      <c r="J3" s="26" t="s">
        <v>194</v>
      </c>
      <c r="K3" s="26" t="s">
        <v>195</v>
      </c>
      <c r="L3" s="26" t="s">
        <v>196</v>
      </c>
      <c r="M3" s="26" t="s">
        <v>197</v>
      </c>
      <c r="N3" s="26" t="s">
        <v>198</v>
      </c>
      <c r="O3" s="26" t="s">
        <v>199</v>
      </c>
      <c r="P3" s="26" t="s">
        <v>200</v>
      </c>
      <c r="Q3" s="26" t="s">
        <v>201</v>
      </c>
      <c r="R3" s="26" t="s">
        <v>202</v>
      </c>
      <c r="S3" s="26" t="s">
        <v>203</v>
      </c>
      <c r="T3" s="26" t="s">
        <v>204</v>
      </c>
      <c r="U3" s="26" t="s">
        <v>205</v>
      </c>
      <c r="V3" s="26" t="s">
        <v>206</v>
      </c>
      <c r="W3" s="26" t="s">
        <v>207</v>
      </c>
      <c r="X3" s="26" t="s">
        <v>208</v>
      </c>
      <c r="Y3" s="26" t="s">
        <v>209</v>
      </c>
      <c r="Z3" s="26" t="s">
        <v>210</v>
      </c>
      <c r="AA3" s="26" t="s">
        <v>211</v>
      </c>
      <c r="AB3" s="26" t="s">
        <v>212</v>
      </c>
      <c r="AC3" s="26" t="s">
        <v>213</v>
      </c>
      <c r="AD3" s="26" t="s">
        <v>214</v>
      </c>
      <c r="AE3" s="26" t="s">
        <v>215</v>
      </c>
      <c r="AF3" s="26" t="s">
        <v>216</v>
      </c>
      <c r="AG3" s="26" t="s">
        <v>217</v>
      </c>
      <c r="AH3" s="26" t="s">
        <v>218</v>
      </c>
      <c r="AI3" s="25"/>
      <c r="AJ3" s="26" t="s">
        <v>219</v>
      </c>
      <c r="AK3" s="26"/>
      <c r="AL3" s="26"/>
      <c r="AM3" s="26"/>
      <c r="AN3" s="22"/>
      <c r="AO3" s="27" t="s">
        <v>219</v>
      </c>
    </row>
    <row r="4" ht="15.75" customHeight="1">
      <c r="A4">
        <v>1.0</v>
      </c>
      <c r="B4" s="11" t="s">
        <v>221</v>
      </c>
      <c r="C4" s="33" t="s">
        <v>221</v>
      </c>
      <c r="D4" s="34" t="s">
        <v>222</v>
      </c>
      <c r="E4" s="34" t="s">
        <v>222</v>
      </c>
      <c r="F4" s="34" t="s">
        <v>221</v>
      </c>
      <c r="G4" s="34" t="s">
        <v>222</v>
      </c>
      <c r="H4" s="35"/>
      <c r="I4" s="36"/>
      <c r="J4" s="36"/>
      <c r="K4" s="36"/>
      <c r="L4" s="36"/>
      <c r="M4" s="36">
        <v>1.0</v>
      </c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>
        <v>1.0</v>
      </c>
      <c r="AB4" s="36"/>
      <c r="AC4" s="36"/>
      <c r="AD4" s="36"/>
      <c r="AE4" s="36"/>
      <c r="AF4" s="36"/>
      <c r="AG4" s="36"/>
      <c r="AH4" s="36"/>
      <c r="AI4" s="35" t="s">
        <v>223</v>
      </c>
      <c r="AJ4" s="36"/>
      <c r="AK4" s="36" t="s">
        <v>224</v>
      </c>
      <c r="AL4" s="36">
        <v>50.0</v>
      </c>
      <c r="AM4" s="36">
        <v>30.0</v>
      </c>
      <c r="AN4" s="36" t="s">
        <v>225</v>
      </c>
      <c r="AO4" s="36" t="s">
        <v>226</v>
      </c>
    </row>
    <row r="5" ht="15.75" customHeight="1">
      <c r="A5">
        <v>2.0</v>
      </c>
      <c r="B5" s="11" t="s">
        <v>221</v>
      </c>
      <c r="C5" s="33" t="s">
        <v>222</v>
      </c>
      <c r="D5" s="34" t="s">
        <v>221</v>
      </c>
      <c r="E5" s="34" t="s">
        <v>222</v>
      </c>
      <c r="F5" s="34" t="s">
        <v>221</v>
      </c>
      <c r="G5" s="34" t="s">
        <v>222</v>
      </c>
      <c r="H5" s="35"/>
      <c r="I5" s="36"/>
      <c r="J5" s="36"/>
      <c r="K5" s="36"/>
      <c r="L5" s="36"/>
      <c r="M5" s="36"/>
      <c r="N5" s="36">
        <v>1.0</v>
      </c>
      <c r="O5" s="36">
        <v>1.0</v>
      </c>
      <c r="P5" s="36">
        <v>1.0</v>
      </c>
      <c r="Q5" s="36"/>
      <c r="R5" s="36"/>
      <c r="S5" s="36"/>
      <c r="T5" s="36"/>
      <c r="U5" s="36"/>
      <c r="V5" s="36"/>
      <c r="W5" s="36"/>
      <c r="X5" s="36"/>
      <c r="Y5" s="36"/>
      <c r="Z5" s="36">
        <v>1.0</v>
      </c>
      <c r="AA5" s="36"/>
      <c r="AB5" s="36"/>
      <c r="AC5" s="36"/>
      <c r="AD5" s="36"/>
      <c r="AE5" s="36"/>
      <c r="AF5" s="36"/>
      <c r="AG5" s="36"/>
      <c r="AH5" s="36">
        <v>1.0</v>
      </c>
      <c r="AI5" s="35" t="s">
        <v>232</v>
      </c>
      <c r="AJ5" s="36"/>
      <c r="AK5" s="36" t="s">
        <v>233</v>
      </c>
      <c r="AL5" s="36">
        <v>100.0</v>
      </c>
      <c r="AM5" s="36">
        <v>5.0</v>
      </c>
      <c r="AN5" s="36" t="s">
        <v>234</v>
      </c>
      <c r="AO5" s="36"/>
    </row>
    <row r="6" ht="15.75" customHeight="1">
      <c r="A6">
        <v>3.0</v>
      </c>
      <c r="B6" s="11" t="s">
        <v>221</v>
      </c>
      <c r="C6" s="33" t="s">
        <v>222</v>
      </c>
      <c r="D6" s="34" t="s">
        <v>221</v>
      </c>
      <c r="E6" s="34" t="s">
        <v>221</v>
      </c>
      <c r="F6" s="34" t="s">
        <v>222</v>
      </c>
      <c r="G6" s="34" t="s">
        <v>222</v>
      </c>
      <c r="H6" s="35"/>
      <c r="I6" s="36"/>
      <c r="J6" s="36"/>
      <c r="K6" s="36"/>
      <c r="L6" s="36"/>
      <c r="M6" s="36"/>
      <c r="N6" s="36"/>
      <c r="O6" s="36"/>
      <c r="P6" s="36">
        <v>1.0</v>
      </c>
      <c r="Q6" s="36"/>
      <c r="R6" s="36"/>
      <c r="S6" s="36"/>
      <c r="T6" s="36"/>
      <c r="U6" s="36"/>
      <c r="V6" s="36"/>
      <c r="W6" s="36"/>
      <c r="X6" s="36">
        <v>1.0</v>
      </c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5" t="s">
        <v>242</v>
      </c>
      <c r="AJ6" s="36"/>
      <c r="AK6" s="36"/>
      <c r="AL6" s="36"/>
      <c r="AM6" s="36"/>
      <c r="AN6" s="36"/>
      <c r="AO6" s="36"/>
      <c r="AP6">
        <v>1.0</v>
      </c>
    </row>
    <row r="7" ht="15.75" customHeight="1">
      <c r="A7">
        <v>4.0</v>
      </c>
      <c r="B7" s="11" t="s">
        <v>221</v>
      </c>
      <c r="C7" s="33" t="s">
        <v>221</v>
      </c>
      <c r="D7" s="34" t="s">
        <v>221</v>
      </c>
      <c r="E7" s="34" t="s">
        <v>222</v>
      </c>
      <c r="F7" s="34" t="s">
        <v>221</v>
      </c>
      <c r="G7" s="34" t="s">
        <v>222</v>
      </c>
      <c r="H7" s="35"/>
      <c r="I7" s="36"/>
      <c r="J7" s="36"/>
      <c r="K7" s="36"/>
      <c r="L7" s="36"/>
      <c r="M7" s="36">
        <v>1.0</v>
      </c>
      <c r="N7" s="36"/>
      <c r="O7" s="36">
        <v>1.0</v>
      </c>
      <c r="P7" s="36">
        <v>1.0</v>
      </c>
      <c r="Q7" s="36"/>
      <c r="R7" s="36"/>
      <c r="S7" s="36"/>
      <c r="T7" s="36"/>
      <c r="U7" s="36"/>
      <c r="V7" s="36"/>
      <c r="W7" s="36"/>
      <c r="X7" s="36"/>
      <c r="Y7" s="36"/>
      <c r="Z7" s="36">
        <v>1.0</v>
      </c>
      <c r="AA7" s="36"/>
      <c r="AB7" s="36"/>
      <c r="AC7" s="36"/>
      <c r="AD7" s="36"/>
      <c r="AE7" s="36"/>
      <c r="AF7" s="36"/>
      <c r="AG7" s="36"/>
      <c r="AH7" s="36"/>
      <c r="AI7" s="35" t="s">
        <v>225</v>
      </c>
      <c r="AJ7" s="36"/>
      <c r="AK7" s="36" t="s">
        <v>233</v>
      </c>
      <c r="AL7" s="36">
        <v>26.0</v>
      </c>
      <c r="AM7" s="36">
        <v>12.0</v>
      </c>
      <c r="AN7" s="36" t="s">
        <v>234</v>
      </c>
      <c r="AO7" s="36"/>
    </row>
    <row r="8" ht="15.75" customHeight="1">
      <c r="A8">
        <v>5.0</v>
      </c>
      <c r="B8" s="11" t="s">
        <v>221</v>
      </c>
      <c r="C8" s="33" t="s">
        <v>221</v>
      </c>
      <c r="D8" s="34" t="s">
        <v>221</v>
      </c>
      <c r="E8" s="34" t="s">
        <v>222</v>
      </c>
      <c r="F8" s="34" t="s">
        <v>222</v>
      </c>
      <c r="G8" s="34" t="s">
        <v>222</v>
      </c>
      <c r="H8" s="35">
        <v>1.0</v>
      </c>
      <c r="I8" s="36"/>
      <c r="J8" s="36"/>
      <c r="K8" s="36"/>
      <c r="L8" s="36"/>
      <c r="M8" s="36"/>
      <c r="N8" s="36">
        <v>1.0</v>
      </c>
      <c r="O8" s="36">
        <v>1.0</v>
      </c>
      <c r="P8" s="36">
        <v>1.0</v>
      </c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5" t="s">
        <v>232</v>
      </c>
      <c r="AJ8" s="36"/>
      <c r="AK8" s="36" t="s">
        <v>233</v>
      </c>
      <c r="AL8" s="36">
        <v>100.0</v>
      </c>
      <c r="AM8" s="36">
        <v>10.0</v>
      </c>
      <c r="AN8" s="36" t="s">
        <v>239</v>
      </c>
      <c r="AO8" s="36"/>
      <c r="AP8">
        <v>1.0</v>
      </c>
    </row>
    <row r="9" ht="15.75" customHeight="1">
      <c r="A9">
        <v>6.0</v>
      </c>
      <c r="B9" s="11" t="s">
        <v>221</v>
      </c>
      <c r="C9" s="33" t="s">
        <v>221</v>
      </c>
      <c r="D9" s="34" t="s">
        <v>221</v>
      </c>
      <c r="E9" s="34" t="s">
        <v>221</v>
      </c>
      <c r="F9" s="34" t="s">
        <v>221</v>
      </c>
      <c r="G9" s="34" t="s">
        <v>222</v>
      </c>
      <c r="H9" s="35"/>
      <c r="I9" s="36"/>
      <c r="J9" s="36"/>
      <c r="K9" s="36"/>
      <c r="L9" s="36"/>
      <c r="M9" s="36">
        <v>1.0</v>
      </c>
      <c r="N9" s="36"/>
      <c r="O9" s="36"/>
      <c r="P9" s="36">
        <v>1.0</v>
      </c>
      <c r="Q9" s="36"/>
      <c r="R9" s="36"/>
      <c r="S9" s="36"/>
      <c r="T9" s="36"/>
      <c r="U9" s="36"/>
      <c r="V9" s="36"/>
      <c r="W9" s="36"/>
      <c r="X9" s="36">
        <v>1.0</v>
      </c>
      <c r="Y9" s="36"/>
      <c r="Z9" s="36"/>
      <c r="AA9" s="36">
        <v>1.0</v>
      </c>
      <c r="AB9" s="36"/>
      <c r="AC9" s="36"/>
      <c r="AD9" s="36"/>
      <c r="AE9" s="36"/>
      <c r="AF9" s="36"/>
      <c r="AG9" s="36"/>
      <c r="AH9" s="36"/>
      <c r="AI9" s="35"/>
      <c r="AJ9" s="36"/>
      <c r="AK9" s="36" t="s">
        <v>248</v>
      </c>
      <c r="AL9" s="36">
        <v>0.0</v>
      </c>
      <c r="AM9" s="36">
        <v>0.0</v>
      </c>
      <c r="AN9" s="36" t="s">
        <v>239</v>
      </c>
      <c r="AO9" s="36"/>
    </row>
    <row r="10" ht="15.75" customHeight="1">
      <c r="A10">
        <v>7.0</v>
      </c>
      <c r="B10" s="11" t="s">
        <v>221</v>
      </c>
      <c r="C10" s="33" t="s">
        <v>221</v>
      </c>
      <c r="D10" s="34" t="s">
        <v>221</v>
      </c>
      <c r="E10" s="34" t="s">
        <v>222</v>
      </c>
      <c r="F10" s="34" t="s">
        <v>222</v>
      </c>
      <c r="G10" s="34" t="s">
        <v>222</v>
      </c>
      <c r="H10" s="35"/>
      <c r="I10" s="36"/>
      <c r="J10" s="36"/>
      <c r="K10" s="36"/>
      <c r="L10" s="36"/>
      <c r="M10" s="36">
        <v>1.0</v>
      </c>
      <c r="N10" s="36"/>
      <c r="O10" s="36"/>
      <c r="P10" s="36">
        <v>1.0</v>
      </c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5" t="s">
        <v>250</v>
      </c>
      <c r="AJ10" s="36"/>
      <c r="AK10" s="36" t="s">
        <v>251</v>
      </c>
      <c r="AL10" s="36">
        <v>100.0</v>
      </c>
      <c r="AM10" s="36">
        <v>0.0</v>
      </c>
      <c r="AN10" s="36" t="s">
        <v>239</v>
      </c>
      <c r="AO10" s="36"/>
    </row>
    <row r="11" ht="15.75" customHeight="1">
      <c r="A11">
        <v>8.0</v>
      </c>
      <c r="B11" s="34" t="s">
        <v>221</v>
      </c>
      <c r="C11" s="33" t="s">
        <v>222</v>
      </c>
      <c r="D11" s="34" t="s">
        <v>222</v>
      </c>
      <c r="E11" s="34" t="s">
        <v>222</v>
      </c>
      <c r="F11" s="34" t="s">
        <v>222</v>
      </c>
      <c r="G11" s="34" t="s">
        <v>222</v>
      </c>
      <c r="H11" s="35"/>
      <c r="I11" s="36"/>
      <c r="J11" s="36"/>
      <c r="K11" s="36"/>
      <c r="L11" s="36"/>
      <c r="M11" s="36"/>
      <c r="N11" s="36"/>
      <c r="O11" s="36">
        <v>1.0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5" t="s">
        <v>232</v>
      </c>
      <c r="AJ11" s="36"/>
      <c r="AK11" s="36" t="s">
        <v>248</v>
      </c>
      <c r="AL11" s="36">
        <v>0.0</v>
      </c>
      <c r="AM11" s="36">
        <v>20.0</v>
      </c>
      <c r="AN11" s="36" t="s">
        <v>239</v>
      </c>
      <c r="AO11" s="36"/>
      <c r="AP11">
        <v>1.0</v>
      </c>
    </row>
    <row r="12" ht="15.75" customHeight="1">
      <c r="A12">
        <v>9.0</v>
      </c>
      <c r="B12" s="34" t="s">
        <v>221</v>
      </c>
      <c r="C12" s="33" t="s">
        <v>221</v>
      </c>
      <c r="D12" s="34" t="s">
        <v>221</v>
      </c>
      <c r="E12" s="34" t="s">
        <v>221</v>
      </c>
      <c r="F12" s="34" t="s">
        <v>221</v>
      </c>
      <c r="G12" s="34" t="s">
        <v>221</v>
      </c>
      <c r="H12" s="35">
        <v>1.0</v>
      </c>
      <c r="I12" s="36"/>
      <c r="J12" s="36"/>
      <c r="K12" s="36"/>
      <c r="L12" s="36"/>
      <c r="M12" s="36"/>
      <c r="N12" s="36"/>
      <c r="O12" s="36"/>
      <c r="P12" s="36">
        <v>1.0</v>
      </c>
      <c r="Q12" s="36"/>
      <c r="R12" s="36"/>
      <c r="S12" s="36"/>
      <c r="T12" s="36">
        <v>1.0</v>
      </c>
      <c r="U12" s="36"/>
      <c r="V12" s="36"/>
      <c r="W12" s="36"/>
      <c r="X12" s="36"/>
      <c r="Y12" s="36"/>
      <c r="Z12" s="36">
        <v>1.0</v>
      </c>
      <c r="AA12" s="36"/>
      <c r="AB12" s="36"/>
      <c r="AC12" s="36"/>
      <c r="AD12" s="36"/>
      <c r="AE12" s="36"/>
      <c r="AF12" s="36">
        <v>1.0</v>
      </c>
      <c r="AG12" s="36"/>
      <c r="AH12" s="36"/>
      <c r="AI12" s="35"/>
      <c r="AJ12" s="36"/>
      <c r="AK12" s="36" t="s">
        <v>224</v>
      </c>
      <c r="AL12" s="36">
        <v>30.0</v>
      </c>
      <c r="AM12" s="36">
        <v>20.0</v>
      </c>
      <c r="AN12" s="36"/>
      <c r="AO12" s="36" t="s">
        <v>257</v>
      </c>
      <c r="AP12">
        <v>1.0</v>
      </c>
    </row>
    <row r="13" ht="15.75" customHeight="1">
      <c r="A13">
        <v>10.0</v>
      </c>
      <c r="B13" s="34" t="s">
        <v>221</v>
      </c>
      <c r="C13" s="33" t="s">
        <v>221</v>
      </c>
      <c r="D13" s="34" t="s">
        <v>221</v>
      </c>
      <c r="E13" s="34" t="s">
        <v>222</v>
      </c>
      <c r="F13" s="34" t="s">
        <v>221</v>
      </c>
      <c r="G13" s="34" t="s">
        <v>222</v>
      </c>
      <c r="H13" s="35">
        <v>1.0</v>
      </c>
      <c r="I13" s="36"/>
      <c r="J13" s="36"/>
      <c r="K13" s="36"/>
      <c r="L13" s="36"/>
      <c r="M13" s="36"/>
      <c r="N13" s="36">
        <v>1.0</v>
      </c>
      <c r="O13" s="36">
        <v>1.0</v>
      </c>
      <c r="P13" s="36">
        <v>1.0</v>
      </c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>
        <v>1.0</v>
      </c>
      <c r="AB13" s="36"/>
      <c r="AC13" s="36"/>
      <c r="AD13" s="36"/>
      <c r="AE13" s="36"/>
      <c r="AF13" s="36"/>
      <c r="AG13" s="36"/>
      <c r="AH13" s="36"/>
      <c r="AI13" s="35"/>
      <c r="AJ13" s="36"/>
      <c r="AK13" s="36"/>
      <c r="AL13" s="36"/>
      <c r="AM13" s="36"/>
      <c r="AN13" s="36"/>
      <c r="AO13" s="36"/>
      <c r="AP13">
        <v>1.0</v>
      </c>
    </row>
    <row r="14" ht="15.75" customHeight="1">
      <c r="A14">
        <v>11.0</v>
      </c>
      <c r="B14" s="34" t="s">
        <v>221</v>
      </c>
      <c r="C14" s="33" t="s">
        <v>221</v>
      </c>
      <c r="D14" s="34" t="s">
        <v>221</v>
      </c>
      <c r="E14" s="34" t="s">
        <v>222</v>
      </c>
      <c r="F14" s="34" t="s">
        <v>222</v>
      </c>
      <c r="G14" s="34" t="s">
        <v>222</v>
      </c>
      <c r="H14" s="35"/>
      <c r="I14" s="36"/>
      <c r="J14" s="36"/>
      <c r="K14" s="36"/>
      <c r="L14" s="36"/>
      <c r="M14" s="36">
        <v>1.0</v>
      </c>
      <c r="N14" s="36">
        <v>1.0</v>
      </c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5" t="s">
        <v>264</v>
      </c>
      <c r="AJ14" s="36"/>
      <c r="AK14" s="36" t="s">
        <v>224</v>
      </c>
      <c r="AL14" s="36">
        <v>100.0</v>
      </c>
      <c r="AM14" s="36">
        <v>0.0</v>
      </c>
      <c r="AN14" s="36" t="s">
        <v>239</v>
      </c>
      <c r="AO14" s="36"/>
    </row>
    <row r="15" ht="15.75" customHeight="1">
      <c r="A15">
        <v>12.0</v>
      </c>
      <c r="B15" s="34" t="s">
        <v>221</v>
      </c>
      <c r="C15" s="33" t="s">
        <v>221</v>
      </c>
      <c r="D15" s="34" t="s">
        <v>221</v>
      </c>
      <c r="E15" s="34" t="s">
        <v>222</v>
      </c>
      <c r="F15" s="34" t="s">
        <v>222</v>
      </c>
      <c r="G15" s="34" t="s">
        <v>222</v>
      </c>
      <c r="H15" s="35">
        <v>1.0</v>
      </c>
      <c r="I15" s="36"/>
      <c r="J15" s="36"/>
      <c r="K15" s="36"/>
      <c r="L15" s="36"/>
      <c r="M15" s="36"/>
      <c r="N15" s="36"/>
      <c r="O15" s="36"/>
      <c r="P15" s="36">
        <v>1.0</v>
      </c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5"/>
      <c r="AJ15" s="36"/>
      <c r="AK15" s="36"/>
      <c r="AL15" s="36"/>
      <c r="AM15" s="36"/>
      <c r="AN15" s="36"/>
      <c r="AO15" s="36"/>
      <c r="AP15">
        <v>1.0</v>
      </c>
    </row>
    <row r="16" ht="15.75" customHeight="1">
      <c r="A16">
        <v>13.0</v>
      </c>
      <c r="B16" s="34" t="s">
        <v>221</v>
      </c>
      <c r="C16" s="33" t="s">
        <v>221</v>
      </c>
      <c r="D16" s="34" t="s">
        <v>221</v>
      </c>
      <c r="E16" s="34" t="s">
        <v>222</v>
      </c>
      <c r="F16" s="34" t="s">
        <v>222</v>
      </c>
      <c r="G16" s="34" t="s">
        <v>222</v>
      </c>
      <c r="H16" s="35">
        <v>1.0</v>
      </c>
      <c r="I16" s="36"/>
      <c r="J16" s="36"/>
      <c r="K16" s="36"/>
      <c r="L16" s="36"/>
      <c r="M16" s="36"/>
      <c r="N16" s="36"/>
      <c r="O16" s="36"/>
      <c r="P16" s="36">
        <v>1.0</v>
      </c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5" t="s">
        <v>250</v>
      </c>
      <c r="AJ16" s="36"/>
      <c r="AK16" s="36" t="s">
        <v>248</v>
      </c>
      <c r="AL16" s="36">
        <v>50.0</v>
      </c>
      <c r="AM16" s="36">
        <v>10.0</v>
      </c>
      <c r="AN16" s="36" t="s">
        <v>239</v>
      </c>
      <c r="AO16" s="36"/>
    </row>
    <row r="17" ht="15.75" customHeight="1">
      <c r="A17">
        <v>14.0</v>
      </c>
      <c r="B17" s="34" t="s">
        <v>221</v>
      </c>
      <c r="C17" s="33" t="s">
        <v>221</v>
      </c>
      <c r="D17" s="34" t="s">
        <v>222</v>
      </c>
      <c r="E17" s="34" t="s">
        <v>222</v>
      </c>
      <c r="F17" s="34" t="s">
        <v>222</v>
      </c>
      <c r="G17" s="34" t="s">
        <v>222</v>
      </c>
      <c r="H17" s="35"/>
      <c r="I17" s="36"/>
      <c r="J17" s="36"/>
      <c r="K17" s="36">
        <v>1.0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5" t="s">
        <v>281</v>
      </c>
      <c r="AJ17" s="36"/>
      <c r="AK17" s="36" t="s">
        <v>233</v>
      </c>
      <c r="AL17" s="36">
        <v>25.0</v>
      </c>
      <c r="AM17" s="36">
        <v>12.0</v>
      </c>
      <c r="AN17" s="36" t="s">
        <v>225</v>
      </c>
      <c r="AO17" s="36" t="s">
        <v>282</v>
      </c>
    </row>
    <row r="18" ht="15.75" customHeight="1">
      <c r="A18">
        <v>15.0</v>
      </c>
      <c r="B18" s="34" t="s">
        <v>221</v>
      </c>
      <c r="C18" s="33" t="s">
        <v>221</v>
      </c>
      <c r="D18" s="34" t="s">
        <v>221</v>
      </c>
      <c r="E18" s="34" t="s">
        <v>221</v>
      </c>
      <c r="F18" s="34" t="s">
        <v>222</v>
      </c>
      <c r="G18" s="34" t="s">
        <v>222</v>
      </c>
      <c r="H18" s="35">
        <v>1.0</v>
      </c>
      <c r="I18" s="36"/>
      <c r="J18" s="36"/>
      <c r="K18" s="36"/>
      <c r="L18" s="36"/>
      <c r="M18" s="36"/>
      <c r="N18" s="36">
        <v>1.0</v>
      </c>
      <c r="O18" s="36"/>
      <c r="P18" s="36">
        <v>1.0</v>
      </c>
      <c r="Q18" s="36"/>
      <c r="R18" s="36"/>
      <c r="S18" s="36"/>
      <c r="T18" s="36"/>
      <c r="U18" s="36">
        <v>1.0</v>
      </c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5"/>
      <c r="AJ18" s="36"/>
      <c r="AK18" s="36" t="s">
        <v>248</v>
      </c>
      <c r="AL18" s="36">
        <v>45.0</v>
      </c>
      <c r="AM18" s="36">
        <v>7.0</v>
      </c>
      <c r="AN18" s="36" t="s">
        <v>239</v>
      </c>
      <c r="AO18" s="36"/>
      <c r="AP18">
        <v>1.0</v>
      </c>
    </row>
    <row r="19" ht="15.75" customHeight="1">
      <c r="A19">
        <v>16.0</v>
      </c>
      <c r="B19" s="34" t="s">
        <v>221</v>
      </c>
      <c r="C19" s="33" t="s">
        <v>222</v>
      </c>
      <c r="D19" s="34" t="s">
        <v>222</v>
      </c>
      <c r="E19" s="34" t="s">
        <v>222</v>
      </c>
      <c r="F19" s="34" t="s">
        <v>222</v>
      </c>
      <c r="G19" s="34" t="s">
        <v>221</v>
      </c>
      <c r="H19" s="35"/>
      <c r="I19" s="36"/>
      <c r="J19" s="36"/>
      <c r="K19" s="36"/>
      <c r="L19" s="36"/>
      <c r="M19" s="36">
        <v>1.0</v>
      </c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>
        <v>1.0</v>
      </c>
      <c r="AI19" s="35" t="s">
        <v>225</v>
      </c>
      <c r="AJ19" s="36"/>
      <c r="AK19" s="36" t="s">
        <v>248</v>
      </c>
      <c r="AL19" s="36">
        <v>15.0</v>
      </c>
      <c r="AM19" s="36">
        <v>0.0</v>
      </c>
      <c r="AN19" s="36"/>
      <c r="AO19" s="36" t="s">
        <v>287</v>
      </c>
    </row>
    <row r="20" ht="15.75" customHeight="1">
      <c r="A20">
        <v>17.0</v>
      </c>
      <c r="B20" s="34" t="s">
        <v>221</v>
      </c>
      <c r="C20" s="33" t="s">
        <v>221</v>
      </c>
      <c r="D20" s="34" t="s">
        <v>221</v>
      </c>
      <c r="E20" s="34" t="s">
        <v>222</v>
      </c>
      <c r="F20" s="34" t="s">
        <v>222</v>
      </c>
      <c r="G20" s="34" t="s">
        <v>221</v>
      </c>
      <c r="H20" s="35"/>
      <c r="I20" s="36"/>
      <c r="J20" s="36"/>
      <c r="K20" s="36"/>
      <c r="L20" s="36"/>
      <c r="M20" s="36"/>
      <c r="N20" s="36">
        <v>1.0</v>
      </c>
      <c r="O20" s="36"/>
      <c r="P20" s="36">
        <v>1.0</v>
      </c>
      <c r="Q20" s="36"/>
      <c r="R20" s="36"/>
      <c r="S20" s="36"/>
      <c r="T20" s="36"/>
      <c r="U20" s="36"/>
      <c r="V20" s="36"/>
      <c r="W20" s="36"/>
      <c r="X20" s="36"/>
      <c r="Y20" s="36"/>
      <c r="Z20" s="36">
        <v>1.0</v>
      </c>
      <c r="AA20" s="36"/>
      <c r="AB20" s="36"/>
      <c r="AC20" s="36"/>
      <c r="AD20" s="36"/>
      <c r="AE20" s="36"/>
      <c r="AF20" s="36"/>
      <c r="AG20" s="36"/>
      <c r="AH20" s="36"/>
      <c r="AI20" s="35" t="s">
        <v>223</v>
      </c>
      <c r="AJ20" s="36"/>
      <c r="AK20" s="36" t="s">
        <v>248</v>
      </c>
      <c r="AL20" s="36">
        <v>10.0</v>
      </c>
      <c r="AM20" s="36">
        <v>0.0</v>
      </c>
      <c r="AN20" s="36" t="s">
        <v>239</v>
      </c>
      <c r="AO20" s="36"/>
    </row>
    <row r="21" ht="15.75" customHeight="1">
      <c r="A21">
        <v>18.0</v>
      </c>
      <c r="B21" s="34" t="s">
        <v>221</v>
      </c>
      <c r="C21" s="33" t="s">
        <v>221</v>
      </c>
      <c r="D21" s="34" t="s">
        <v>221</v>
      </c>
      <c r="E21" s="34" t="s">
        <v>222</v>
      </c>
      <c r="F21" s="34" t="s">
        <v>222</v>
      </c>
      <c r="G21" s="34" t="s">
        <v>221</v>
      </c>
      <c r="H21" s="35"/>
      <c r="I21" s="36"/>
      <c r="J21" s="36"/>
      <c r="K21" s="36"/>
      <c r="L21" s="36">
        <v>1.0</v>
      </c>
      <c r="M21" s="36"/>
      <c r="N21" s="36">
        <v>1.0</v>
      </c>
      <c r="O21" s="36">
        <v>1.0</v>
      </c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>
        <v>1.0</v>
      </c>
      <c r="AD21" s="36"/>
      <c r="AE21" s="36"/>
      <c r="AF21" s="36"/>
      <c r="AG21" s="36"/>
      <c r="AH21" s="36"/>
      <c r="AI21" s="35" t="s">
        <v>304</v>
      </c>
      <c r="AJ21" s="36"/>
      <c r="AK21" s="36" t="s">
        <v>224</v>
      </c>
      <c r="AL21" s="36">
        <v>200.0</v>
      </c>
      <c r="AM21" s="36">
        <v>40.0</v>
      </c>
      <c r="AN21" s="36" t="s">
        <v>239</v>
      </c>
      <c r="AO21" s="36"/>
    </row>
    <row r="22" ht="15.75" customHeight="1">
      <c r="A22">
        <v>19.0</v>
      </c>
      <c r="B22" s="34" t="s">
        <v>221</v>
      </c>
      <c r="C22" s="33" t="s">
        <v>221</v>
      </c>
      <c r="D22" s="34" t="s">
        <v>222</v>
      </c>
      <c r="E22" s="34" t="s">
        <v>222</v>
      </c>
      <c r="F22" s="34" t="s">
        <v>222</v>
      </c>
      <c r="G22" s="34" t="s">
        <v>222</v>
      </c>
      <c r="H22" s="35"/>
      <c r="I22" s="36"/>
      <c r="J22" s="36"/>
      <c r="K22" s="36"/>
      <c r="L22" s="36">
        <v>1.0</v>
      </c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5" t="s">
        <v>304</v>
      </c>
      <c r="AJ22" s="36"/>
      <c r="AK22" s="36" t="s">
        <v>224</v>
      </c>
      <c r="AL22" s="36">
        <v>30.0</v>
      </c>
      <c r="AM22" s="36">
        <v>10.0</v>
      </c>
      <c r="AN22" s="36" t="s">
        <v>239</v>
      </c>
      <c r="AO22" s="36"/>
    </row>
    <row r="23" ht="15.75" customHeight="1">
      <c r="A23">
        <v>20.0</v>
      </c>
      <c r="B23" s="34" t="s">
        <v>221</v>
      </c>
      <c r="C23" s="33" t="s">
        <v>221</v>
      </c>
      <c r="D23" s="34" t="s">
        <v>221</v>
      </c>
      <c r="E23" s="34" t="s">
        <v>222</v>
      </c>
      <c r="F23" s="34" t="s">
        <v>222</v>
      </c>
      <c r="G23" s="34" t="s">
        <v>222</v>
      </c>
      <c r="H23" s="35"/>
      <c r="I23" s="36"/>
      <c r="J23" s="36"/>
      <c r="K23" s="36"/>
      <c r="L23" s="36">
        <v>1.0</v>
      </c>
      <c r="M23" s="36"/>
      <c r="N23" s="36">
        <v>1.0</v>
      </c>
      <c r="O23" s="36"/>
      <c r="P23" s="36">
        <v>1.0</v>
      </c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5"/>
      <c r="AJ23" s="36"/>
      <c r="AK23" s="36" t="s">
        <v>224</v>
      </c>
      <c r="AL23" s="36">
        <v>15.0</v>
      </c>
      <c r="AM23" s="36">
        <v>5.0</v>
      </c>
      <c r="AN23" s="36" t="s">
        <v>239</v>
      </c>
      <c r="AO23" s="36"/>
      <c r="AP23">
        <v>1.0</v>
      </c>
    </row>
    <row r="24" ht="15.75" customHeight="1">
      <c r="A24">
        <v>21.0</v>
      </c>
      <c r="B24" s="34" t="s">
        <v>221</v>
      </c>
      <c r="C24" s="33" t="s">
        <v>221</v>
      </c>
      <c r="D24" s="34" t="s">
        <v>221</v>
      </c>
      <c r="E24" s="34" t="s">
        <v>222</v>
      </c>
      <c r="F24" s="34" t="s">
        <v>222</v>
      </c>
      <c r="G24" s="34" t="s">
        <v>222</v>
      </c>
      <c r="H24" s="35"/>
      <c r="I24" s="36"/>
      <c r="J24" s="36"/>
      <c r="K24" s="36"/>
      <c r="L24" s="36"/>
      <c r="M24" s="36">
        <v>1.0</v>
      </c>
      <c r="N24" s="36">
        <v>1.0</v>
      </c>
      <c r="O24" s="36">
        <v>1.0</v>
      </c>
      <c r="P24" s="36">
        <v>1.0</v>
      </c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5" t="s">
        <v>250</v>
      </c>
      <c r="AJ24" s="36"/>
      <c r="AK24" s="36" t="s">
        <v>233</v>
      </c>
      <c r="AL24" s="36">
        <v>100.0</v>
      </c>
      <c r="AM24" s="36">
        <v>0.0</v>
      </c>
      <c r="AN24" s="36" t="s">
        <v>239</v>
      </c>
      <c r="AO24" s="36"/>
    </row>
    <row r="25" ht="15.75" customHeight="1">
      <c r="A25">
        <v>22.0</v>
      </c>
      <c r="B25" s="34" t="s">
        <v>221</v>
      </c>
      <c r="C25" s="33" t="s">
        <v>221</v>
      </c>
      <c r="D25" s="34" t="s">
        <v>221</v>
      </c>
      <c r="E25" s="34" t="s">
        <v>221</v>
      </c>
      <c r="F25" s="34" t="s">
        <v>221</v>
      </c>
      <c r="G25" s="34" t="s">
        <v>221</v>
      </c>
      <c r="H25" s="35"/>
      <c r="I25" s="36"/>
      <c r="J25" s="36"/>
      <c r="K25" s="36"/>
      <c r="L25" s="36"/>
      <c r="M25" s="36"/>
      <c r="N25" s="36"/>
      <c r="O25" s="36">
        <v>1.0</v>
      </c>
      <c r="P25" s="36">
        <v>1.0</v>
      </c>
      <c r="Q25" s="36"/>
      <c r="R25" s="36"/>
      <c r="S25" s="36"/>
      <c r="T25" s="36"/>
      <c r="U25" s="36"/>
      <c r="V25" s="36">
        <v>1.0</v>
      </c>
      <c r="W25" s="36"/>
      <c r="X25" s="36"/>
      <c r="Y25" s="36"/>
      <c r="Z25" s="36">
        <v>1.0</v>
      </c>
      <c r="AA25" s="36">
        <v>1.0</v>
      </c>
      <c r="AB25" s="36"/>
      <c r="AC25" s="36"/>
      <c r="AD25" s="36"/>
      <c r="AE25" s="36">
        <v>1.0</v>
      </c>
      <c r="AF25" s="36"/>
      <c r="AG25" s="36"/>
      <c r="AH25" s="36"/>
      <c r="AI25" s="35"/>
      <c r="AJ25" s="36"/>
      <c r="AK25" s="36" t="s">
        <v>233</v>
      </c>
      <c r="AL25" s="36">
        <v>150.0</v>
      </c>
      <c r="AM25" s="36">
        <v>0.0</v>
      </c>
      <c r="AN25" s="36" t="s">
        <v>239</v>
      </c>
      <c r="AO25" s="36"/>
      <c r="AP25">
        <v>1.0</v>
      </c>
    </row>
    <row r="26" ht="15.75" customHeight="1">
      <c r="A26">
        <v>23.0</v>
      </c>
      <c r="B26" s="34" t="s">
        <v>221</v>
      </c>
      <c r="C26" s="33" t="s">
        <v>221</v>
      </c>
      <c r="D26" s="34" t="s">
        <v>221</v>
      </c>
      <c r="E26" s="34" t="s">
        <v>221</v>
      </c>
      <c r="F26" s="34" t="s">
        <v>221</v>
      </c>
      <c r="G26" s="34" t="s">
        <v>222</v>
      </c>
      <c r="H26" s="35">
        <v>1.0</v>
      </c>
      <c r="I26" s="36"/>
      <c r="J26" s="36"/>
      <c r="K26" s="36">
        <v>1.0</v>
      </c>
      <c r="L26" s="36"/>
      <c r="M26" s="36"/>
      <c r="N26" s="36">
        <v>1.0</v>
      </c>
      <c r="O26" s="36"/>
      <c r="P26" s="36">
        <v>1.0</v>
      </c>
      <c r="Q26" s="36"/>
      <c r="R26" s="36"/>
      <c r="S26" s="36"/>
      <c r="T26" s="36"/>
      <c r="U26" s="36">
        <v>1.0</v>
      </c>
      <c r="V26" s="36"/>
      <c r="W26" s="36"/>
      <c r="X26" s="36"/>
      <c r="Y26" s="36"/>
      <c r="Z26" s="36"/>
      <c r="AA26" s="36">
        <v>1.0</v>
      </c>
      <c r="AB26" s="36"/>
      <c r="AC26" s="36"/>
      <c r="AD26" s="36"/>
      <c r="AE26" s="36"/>
      <c r="AF26" s="36"/>
      <c r="AG26" s="36"/>
      <c r="AH26" s="36"/>
      <c r="AI26" s="35"/>
      <c r="AJ26" s="36"/>
      <c r="AK26" s="36" t="s">
        <v>251</v>
      </c>
      <c r="AL26" s="36">
        <v>500.0</v>
      </c>
      <c r="AM26" s="36">
        <v>20.0</v>
      </c>
      <c r="AN26" s="36" t="s">
        <v>239</v>
      </c>
      <c r="AO26" s="36"/>
      <c r="AP26">
        <v>1.0</v>
      </c>
    </row>
    <row r="27" ht="15.75" customHeight="1">
      <c r="A27">
        <v>24.0</v>
      </c>
      <c r="B27" s="34" t="s">
        <v>221</v>
      </c>
      <c r="C27" s="33" t="s">
        <v>221</v>
      </c>
      <c r="D27" s="34" t="s">
        <v>221</v>
      </c>
      <c r="E27" s="34" t="s">
        <v>221</v>
      </c>
      <c r="F27" s="34" t="s">
        <v>221</v>
      </c>
      <c r="G27" s="34" t="s">
        <v>221</v>
      </c>
      <c r="H27" s="35"/>
      <c r="I27" s="36"/>
      <c r="J27" s="36"/>
      <c r="K27" s="36"/>
      <c r="L27" s="36"/>
      <c r="M27" s="36">
        <v>1.0</v>
      </c>
      <c r="N27" s="36">
        <v>1.0</v>
      </c>
      <c r="O27" s="36"/>
      <c r="P27" s="36">
        <v>1.0</v>
      </c>
      <c r="Q27" s="36"/>
      <c r="R27" s="36"/>
      <c r="S27" s="36"/>
      <c r="T27" s="36"/>
      <c r="U27" s="36">
        <v>1.0</v>
      </c>
      <c r="V27" s="36"/>
      <c r="W27" s="36"/>
      <c r="X27" s="36"/>
      <c r="Y27" s="36"/>
      <c r="Z27" s="36"/>
      <c r="AA27" s="36">
        <v>1.0</v>
      </c>
      <c r="AB27" s="36"/>
      <c r="AC27" s="36"/>
      <c r="AD27" s="36"/>
      <c r="AE27" s="36"/>
      <c r="AF27" s="36">
        <v>1.0</v>
      </c>
      <c r="AG27" s="36"/>
      <c r="AH27" s="36"/>
      <c r="AI27" s="35"/>
      <c r="AJ27" s="36"/>
      <c r="AK27" s="36" t="s">
        <v>233</v>
      </c>
      <c r="AL27" s="36">
        <v>400.0</v>
      </c>
      <c r="AM27" s="36">
        <v>0.0</v>
      </c>
      <c r="AN27" s="36"/>
      <c r="AO27" s="36"/>
      <c r="AP27">
        <v>1.0</v>
      </c>
    </row>
    <row r="28" ht="15.75" customHeight="1">
      <c r="A28">
        <v>25.0</v>
      </c>
      <c r="B28" s="34" t="s">
        <v>221</v>
      </c>
      <c r="C28" s="33" t="s">
        <v>221</v>
      </c>
      <c r="D28" s="34" t="s">
        <v>221</v>
      </c>
      <c r="E28" s="34" t="s">
        <v>221</v>
      </c>
      <c r="F28" s="34" t="s">
        <v>222</v>
      </c>
      <c r="G28" s="34" t="s">
        <v>222</v>
      </c>
      <c r="H28" s="35"/>
      <c r="I28" s="36"/>
      <c r="J28" s="36"/>
      <c r="K28" s="36"/>
      <c r="L28" s="36"/>
      <c r="M28" s="36"/>
      <c r="N28" s="36">
        <v>1.0</v>
      </c>
      <c r="O28" s="36">
        <v>1.0</v>
      </c>
      <c r="P28" s="36">
        <v>1.0</v>
      </c>
      <c r="Q28" s="36">
        <v>1.0</v>
      </c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5" t="s">
        <v>250</v>
      </c>
      <c r="AJ28" s="36"/>
      <c r="AK28" s="36" t="s">
        <v>224</v>
      </c>
      <c r="AL28" s="36">
        <v>400.0</v>
      </c>
      <c r="AM28" s="36">
        <v>30.0</v>
      </c>
      <c r="AN28" s="36"/>
      <c r="AO28" s="36"/>
      <c r="AP28">
        <v>1.0</v>
      </c>
    </row>
    <row r="29" ht="15.75" customHeight="1">
      <c r="A29">
        <v>26.0</v>
      </c>
      <c r="B29" s="34" t="s">
        <v>221</v>
      </c>
      <c r="C29" s="33" t="s">
        <v>221</v>
      </c>
      <c r="D29" s="34" t="s">
        <v>221</v>
      </c>
      <c r="E29" s="34" t="s">
        <v>222</v>
      </c>
      <c r="F29" s="34" t="s">
        <v>222</v>
      </c>
      <c r="G29" s="34" t="s">
        <v>222</v>
      </c>
      <c r="H29" s="35"/>
      <c r="I29" s="36"/>
      <c r="J29" s="36"/>
      <c r="K29" s="36"/>
      <c r="L29" s="36"/>
      <c r="M29" s="36"/>
      <c r="N29" s="36">
        <v>1.0</v>
      </c>
      <c r="O29" s="36">
        <v>1.0</v>
      </c>
      <c r="P29" s="36">
        <v>1.0</v>
      </c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5" t="s">
        <v>250</v>
      </c>
      <c r="AJ29" s="36"/>
      <c r="AK29" s="36" t="s">
        <v>318</v>
      </c>
      <c r="AL29" s="36">
        <v>500.0</v>
      </c>
      <c r="AM29" s="36">
        <v>20.0</v>
      </c>
      <c r="AN29" s="36" t="s">
        <v>239</v>
      </c>
      <c r="AO29" s="36"/>
    </row>
    <row r="30" ht="15.75" customHeight="1">
      <c r="A30">
        <v>27.0</v>
      </c>
      <c r="B30" s="34" t="s">
        <v>221</v>
      </c>
      <c r="C30" s="33" t="s">
        <v>221</v>
      </c>
      <c r="D30" s="34" t="s">
        <v>221</v>
      </c>
      <c r="E30" s="34" t="s">
        <v>221</v>
      </c>
      <c r="F30" s="34" t="s">
        <v>222</v>
      </c>
      <c r="G30" s="34" t="s">
        <v>222</v>
      </c>
      <c r="H30" s="35"/>
      <c r="I30" s="36"/>
      <c r="J30" s="36"/>
      <c r="K30" s="36"/>
      <c r="L30" s="36"/>
      <c r="M30" s="36">
        <v>1.0</v>
      </c>
      <c r="N30" s="36">
        <v>1.0</v>
      </c>
      <c r="O30" s="36">
        <v>1.0</v>
      </c>
      <c r="P30" s="36">
        <v>1.0</v>
      </c>
      <c r="Q30" s="36">
        <v>1.0</v>
      </c>
      <c r="R30" s="36"/>
      <c r="S30" s="36"/>
      <c r="T30" s="36"/>
      <c r="U30" s="36">
        <v>1.0</v>
      </c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5"/>
      <c r="AJ30" s="36"/>
      <c r="AK30" s="36" t="s">
        <v>251</v>
      </c>
      <c r="AL30" s="36">
        <v>100.0</v>
      </c>
      <c r="AM30" s="36">
        <v>15.0</v>
      </c>
      <c r="AN30" s="36"/>
      <c r="AO30" s="36"/>
      <c r="AP30">
        <v>1.0</v>
      </c>
    </row>
    <row r="31" ht="15.75" customHeight="1">
      <c r="A31">
        <v>28.0</v>
      </c>
      <c r="B31" s="34" t="s">
        <v>221</v>
      </c>
      <c r="C31" s="33" t="s">
        <v>221</v>
      </c>
      <c r="D31" s="34" t="s">
        <v>221</v>
      </c>
      <c r="E31" s="34" t="s">
        <v>222</v>
      </c>
      <c r="F31" s="34" t="s">
        <v>222</v>
      </c>
      <c r="G31" s="34" t="s">
        <v>222</v>
      </c>
      <c r="H31" s="35"/>
      <c r="I31" s="36"/>
      <c r="J31" s="36"/>
      <c r="K31" s="36"/>
      <c r="L31" s="36"/>
      <c r="M31" s="36"/>
      <c r="N31" s="36">
        <v>1.0</v>
      </c>
      <c r="O31" s="36">
        <v>1.0</v>
      </c>
      <c r="P31" s="36">
        <v>1.0</v>
      </c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5"/>
      <c r="AJ31" s="36" t="s">
        <v>320</v>
      </c>
      <c r="AK31" s="36" t="s">
        <v>224</v>
      </c>
      <c r="AL31" s="36">
        <v>100.0</v>
      </c>
      <c r="AM31" s="36">
        <v>15.0</v>
      </c>
      <c r="AN31" s="36" t="s">
        <v>239</v>
      </c>
      <c r="AO31" s="36"/>
      <c r="AP31">
        <v>1.0</v>
      </c>
    </row>
    <row r="32" ht="15.75" customHeight="1">
      <c r="A32">
        <v>29.0</v>
      </c>
      <c r="B32" s="34" t="s">
        <v>221</v>
      </c>
      <c r="C32" s="33" t="s">
        <v>221</v>
      </c>
      <c r="D32" s="34" t="s">
        <v>222</v>
      </c>
      <c r="E32" s="34" t="s">
        <v>222</v>
      </c>
      <c r="F32" s="34" t="s">
        <v>222</v>
      </c>
      <c r="G32" s="34" t="s">
        <v>222</v>
      </c>
      <c r="H32" s="35">
        <v>1.0</v>
      </c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5" t="s">
        <v>321</v>
      </c>
      <c r="AJ32" s="36">
        <v>4.0</v>
      </c>
      <c r="AK32" s="36" t="s">
        <v>248</v>
      </c>
      <c r="AL32" s="36">
        <v>4.0</v>
      </c>
      <c r="AM32" s="36">
        <v>2.0</v>
      </c>
      <c r="AN32" s="36"/>
      <c r="AO32" s="36"/>
    </row>
    <row r="33" ht="15.75" customHeight="1">
      <c r="A33">
        <v>30.0</v>
      </c>
      <c r="B33" s="34" t="s">
        <v>221</v>
      </c>
      <c r="C33" s="33" t="s">
        <v>222</v>
      </c>
      <c r="D33" s="34" t="s">
        <v>221</v>
      </c>
      <c r="E33" s="34" t="s">
        <v>222</v>
      </c>
      <c r="F33" s="34" t="s">
        <v>222</v>
      </c>
      <c r="G33" s="34" t="s">
        <v>222</v>
      </c>
      <c r="H33" s="35"/>
      <c r="I33" s="36"/>
      <c r="J33" s="36"/>
      <c r="K33" s="36"/>
      <c r="L33" s="36"/>
      <c r="M33" s="36"/>
      <c r="N33" s="36"/>
      <c r="O33" s="36">
        <v>1.0</v>
      </c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5" t="s">
        <v>232</v>
      </c>
      <c r="AJ33" s="36"/>
      <c r="AK33" s="36" t="s">
        <v>233</v>
      </c>
      <c r="AL33" s="36">
        <v>30.0</v>
      </c>
      <c r="AM33" s="36">
        <v>10.0</v>
      </c>
      <c r="AN33" s="36" t="s">
        <v>239</v>
      </c>
      <c r="AO33" s="36"/>
    </row>
    <row r="34" ht="15.75" customHeight="1">
      <c r="A34">
        <v>31.0</v>
      </c>
      <c r="B34" s="34" t="s">
        <v>221</v>
      </c>
      <c r="C34" s="33" t="s">
        <v>221</v>
      </c>
      <c r="D34" s="34" t="s">
        <v>222</v>
      </c>
      <c r="E34" s="34" t="s">
        <v>222</v>
      </c>
      <c r="F34" s="34" t="s">
        <v>222</v>
      </c>
      <c r="G34" s="34" t="s">
        <v>222</v>
      </c>
      <c r="H34" s="35"/>
      <c r="I34" s="36"/>
      <c r="J34" s="36"/>
      <c r="K34" s="36"/>
      <c r="L34" s="36"/>
      <c r="M34" s="36">
        <v>1.0</v>
      </c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5" t="s">
        <v>225</v>
      </c>
      <c r="AJ34" s="36" t="s">
        <v>322</v>
      </c>
      <c r="AK34" s="36" t="s">
        <v>224</v>
      </c>
      <c r="AL34" s="36">
        <v>25.0</v>
      </c>
      <c r="AM34" s="36">
        <v>10.0</v>
      </c>
      <c r="AN34" s="36" t="s">
        <v>239</v>
      </c>
      <c r="AO34" s="36"/>
    </row>
    <row r="35" ht="15.75" customHeight="1">
      <c r="A35">
        <v>32.0</v>
      </c>
      <c r="B35" s="34" t="s">
        <v>221</v>
      </c>
      <c r="C35" s="33" t="s">
        <v>221</v>
      </c>
      <c r="D35" s="34" t="s">
        <v>221</v>
      </c>
      <c r="E35" s="34" t="s">
        <v>222</v>
      </c>
      <c r="F35" s="34" t="s">
        <v>222</v>
      </c>
      <c r="G35" s="34" t="s">
        <v>222</v>
      </c>
      <c r="H35" s="35"/>
      <c r="I35" s="36">
        <v>1.0</v>
      </c>
      <c r="J35" s="36"/>
      <c r="K35" s="36"/>
      <c r="L35" s="36"/>
      <c r="M35" s="36"/>
      <c r="N35" s="36">
        <v>1.0</v>
      </c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5" t="s">
        <v>324</v>
      </c>
      <c r="AJ35" s="36"/>
      <c r="AK35" s="36" t="s">
        <v>233</v>
      </c>
      <c r="AL35" s="36">
        <v>10.0</v>
      </c>
      <c r="AM35" s="36">
        <v>5.0</v>
      </c>
      <c r="AN35" s="36" t="s">
        <v>239</v>
      </c>
      <c r="AO35" s="36"/>
    </row>
    <row r="36" ht="15.75" customHeight="1">
      <c r="A36">
        <v>33.0</v>
      </c>
      <c r="B36" s="34" t="s">
        <v>221</v>
      </c>
      <c r="C36" s="33" t="s">
        <v>221</v>
      </c>
      <c r="D36" s="34" t="s">
        <v>221</v>
      </c>
      <c r="E36" s="34" t="s">
        <v>221</v>
      </c>
      <c r="F36" s="34" t="s">
        <v>221</v>
      </c>
      <c r="G36" s="34" t="s">
        <v>221</v>
      </c>
      <c r="H36" s="35">
        <v>1.0</v>
      </c>
      <c r="I36" s="36"/>
      <c r="J36" s="36"/>
      <c r="K36" s="36"/>
      <c r="L36" s="36"/>
      <c r="M36" s="36"/>
      <c r="N36" s="36">
        <v>1.0</v>
      </c>
      <c r="O36" s="36">
        <v>1.0</v>
      </c>
      <c r="P36" s="36">
        <v>1.0</v>
      </c>
      <c r="Q36" s="36"/>
      <c r="R36" s="36"/>
      <c r="S36" s="36"/>
      <c r="T36" s="36"/>
      <c r="U36" s="36"/>
      <c r="V36" s="36"/>
      <c r="W36" s="36"/>
      <c r="X36" s="36">
        <v>1.0</v>
      </c>
      <c r="Y36" s="36"/>
      <c r="Z36" s="36"/>
      <c r="AA36" s="36">
        <v>1.0</v>
      </c>
      <c r="AB36" s="36"/>
      <c r="AC36" s="36"/>
      <c r="AD36" s="36"/>
      <c r="AE36" s="36"/>
      <c r="AF36" s="36"/>
      <c r="AG36" s="36"/>
      <c r="AH36" s="36">
        <v>1.0</v>
      </c>
      <c r="AI36" s="35" t="s">
        <v>232</v>
      </c>
      <c r="AJ36" s="36"/>
      <c r="AK36" s="36" t="s">
        <v>233</v>
      </c>
      <c r="AL36" s="36">
        <v>12.0</v>
      </c>
      <c r="AM36" s="36">
        <v>12.0</v>
      </c>
      <c r="AN36" s="36" t="s">
        <v>225</v>
      </c>
      <c r="AO36" s="36" t="s">
        <v>282</v>
      </c>
    </row>
    <row r="37" ht="15.75" customHeight="1">
      <c r="A37">
        <v>34.0</v>
      </c>
      <c r="B37" s="34" t="s">
        <v>221</v>
      </c>
      <c r="C37" s="33" t="s">
        <v>222</v>
      </c>
      <c r="D37" s="34" t="s">
        <v>221</v>
      </c>
      <c r="E37" s="34" t="s">
        <v>222</v>
      </c>
      <c r="F37" s="34" t="s">
        <v>222</v>
      </c>
      <c r="G37" s="34" t="s">
        <v>222</v>
      </c>
      <c r="H37" s="35"/>
      <c r="I37" s="36"/>
      <c r="J37" s="36"/>
      <c r="K37" s="36"/>
      <c r="L37" s="36"/>
      <c r="M37" s="36"/>
      <c r="N37" s="36"/>
      <c r="O37" s="36">
        <v>1.0</v>
      </c>
      <c r="P37" s="36">
        <v>1.0</v>
      </c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5" t="s">
        <v>232</v>
      </c>
      <c r="AJ37" s="36"/>
      <c r="AK37" s="36" t="s">
        <v>224</v>
      </c>
      <c r="AL37" s="36">
        <v>50.0</v>
      </c>
      <c r="AM37" s="36">
        <v>5.0</v>
      </c>
      <c r="AN37" s="36" t="s">
        <v>239</v>
      </c>
      <c r="AO37" s="36"/>
    </row>
    <row r="38" ht="15.75" customHeight="1">
      <c r="A38">
        <v>35.0</v>
      </c>
      <c r="B38" s="34" t="s">
        <v>221</v>
      </c>
      <c r="C38" s="33" t="s">
        <v>221</v>
      </c>
      <c r="D38" s="34" t="s">
        <v>222</v>
      </c>
      <c r="E38" s="34" t="s">
        <v>222</v>
      </c>
      <c r="F38" s="34" t="s">
        <v>222</v>
      </c>
      <c r="G38" s="34" t="s">
        <v>222</v>
      </c>
      <c r="H38" s="35"/>
      <c r="I38" s="36"/>
      <c r="J38" s="36"/>
      <c r="K38" s="36"/>
      <c r="L38" s="36"/>
      <c r="M38" s="36">
        <v>1.0</v>
      </c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5"/>
      <c r="AJ38" s="36"/>
      <c r="AK38" s="36" t="s">
        <v>233</v>
      </c>
      <c r="AL38" s="36">
        <v>1000.0</v>
      </c>
      <c r="AM38" s="36">
        <v>50.0</v>
      </c>
      <c r="AN38" s="36" t="s">
        <v>239</v>
      </c>
      <c r="AO38" s="36"/>
    </row>
    <row r="39" ht="15.75" customHeight="1">
      <c r="A39">
        <v>36.0</v>
      </c>
      <c r="B39" s="34" t="s">
        <v>221</v>
      </c>
      <c r="C39" s="33" t="s">
        <v>222</v>
      </c>
      <c r="D39" s="34" t="s">
        <v>222</v>
      </c>
      <c r="E39" s="34" t="s">
        <v>222</v>
      </c>
      <c r="F39" s="34" t="s">
        <v>222</v>
      </c>
      <c r="G39" s="34" t="s">
        <v>221</v>
      </c>
      <c r="H39" s="35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>
        <v>1.0</v>
      </c>
      <c r="AI39" s="35"/>
      <c r="AJ39" s="36"/>
      <c r="AK39" s="36" t="s">
        <v>224</v>
      </c>
      <c r="AL39" s="36">
        <v>100.0</v>
      </c>
      <c r="AM39" s="36">
        <v>0.0</v>
      </c>
      <c r="AN39" s="36" t="s">
        <v>239</v>
      </c>
      <c r="AO39" s="36"/>
    </row>
    <row r="40" ht="15.75" customHeight="1">
      <c r="A40">
        <v>37.0</v>
      </c>
      <c r="B40" s="34" t="s">
        <v>221</v>
      </c>
      <c r="C40" s="33" t="s">
        <v>221</v>
      </c>
      <c r="D40" s="34" t="s">
        <v>221</v>
      </c>
      <c r="E40" s="34" t="s">
        <v>221</v>
      </c>
      <c r="F40" s="34" t="s">
        <v>221</v>
      </c>
      <c r="G40" s="34" t="s">
        <v>221</v>
      </c>
      <c r="H40" s="35"/>
      <c r="I40" s="36"/>
      <c r="J40" s="36"/>
      <c r="K40" s="36">
        <v>1.0</v>
      </c>
      <c r="L40" s="36"/>
      <c r="M40" s="36"/>
      <c r="N40" s="36"/>
      <c r="O40" s="36"/>
      <c r="P40" s="36">
        <v>1.0</v>
      </c>
      <c r="Q40" s="36"/>
      <c r="R40" s="36"/>
      <c r="S40" s="36"/>
      <c r="T40" s="36">
        <v>1.0</v>
      </c>
      <c r="U40" s="36"/>
      <c r="V40" s="36"/>
      <c r="W40" s="36"/>
      <c r="X40" s="36"/>
      <c r="Y40" s="36"/>
      <c r="Z40" s="36"/>
      <c r="AA40" s="36">
        <v>1.0</v>
      </c>
      <c r="AB40" s="36"/>
      <c r="AC40" s="36"/>
      <c r="AD40" s="36">
        <v>1.0</v>
      </c>
      <c r="AE40" s="36"/>
      <c r="AF40" s="36"/>
      <c r="AG40" s="36"/>
      <c r="AH40" s="36">
        <v>1.0</v>
      </c>
      <c r="AI40" s="35"/>
      <c r="AJ40" s="36"/>
      <c r="AK40" s="36" t="s">
        <v>224</v>
      </c>
      <c r="AL40" s="36">
        <v>100.0</v>
      </c>
      <c r="AM40" s="36">
        <v>50.0</v>
      </c>
      <c r="AN40" s="36" t="s">
        <v>234</v>
      </c>
      <c r="AO40" s="36" t="s">
        <v>326</v>
      </c>
      <c r="AP40">
        <v>1.0</v>
      </c>
    </row>
    <row r="41" ht="15.75" customHeight="1">
      <c r="A41">
        <v>38.0</v>
      </c>
      <c r="B41" s="34" t="s">
        <v>221</v>
      </c>
      <c r="C41" s="33" t="s">
        <v>222</v>
      </c>
      <c r="D41" s="34" t="s">
        <v>221</v>
      </c>
      <c r="E41" s="34" t="s">
        <v>222</v>
      </c>
      <c r="F41" s="34" t="s">
        <v>222</v>
      </c>
      <c r="G41" s="34" t="s">
        <v>222</v>
      </c>
      <c r="H41" s="35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>
        <v>1.0</v>
      </c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5"/>
      <c r="AJ41" s="36"/>
      <c r="AK41" s="36" t="s">
        <v>224</v>
      </c>
      <c r="AL41" s="36">
        <v>30.0</v>
      </c>
      <c r="AM41" s="36">
        <v>0.0</v>
      </c>
      <c r="AN41" s="36" t="s">
        <v>239</v>
      </c>
      <c r="AO41" s="36"/>
    </row>
    <row r="42" ht="15.75" customHeight="1">
      <c r="A42">
        <v>39.0</v>
      </c>
      <c r="B42" s="34" t="s">
        <v>221</v>
      </c>
      <c r="C42" s="33" t="s">
        <v>221</v>
      </c>
      <c r="D42" s="34" t="s">
        <v>221</v>
      </c>
      <c r="E42" s="34" t="s">
        <v>222</v>
      </c>
      <c r="F42" s="34" t="s">
        <v>222</v>
      </c>
      <c r="G42" s="34" t="s">
        <v>222</v>
      </c>
      <c r="H42" s="35"/>
      <c r="I42" s="36">
        <v>1.0</v>
      </c>
      <c r="J42" s="36"/>
      <c r="K42" s="36"/>
      <c r="L42" s="36">
        <v>1.0</v>
      </c>
      <c r="M42" s="36"/>
      <c r="N42" s="36">
        <v>1.0</v>
      </c>
      <c r="O42" s="36"/>
      <c r="P42" s="36">
        <v>1.0</v>
      </c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5" t="s">
        <v>304</v>
      </c>
      <c r="AJ42" s="36"/>
      <c r="AK42" s="36" t="s">
        <v>224</v>
      </c>
      <c r="AL42" s="36">
        <v>120.0</v>
      </c>
      <c r="AM42" s="36">
        <v>50.0</v>
      </c>
      <c r="AN42" s="36"/>
      <c r="AO42" s="36"/>
      <c r="AP42">
        <v>1.0</v>
      </c>
    </row>
    <row r="43" ht="15.75" customHeight="1">
      <c r="A43">
        <v>40.0</v>
      </c>
      <c r="B43" s="34" t="s">
        <v>221</v>
      </c>
      <c r="C43" s="33" t="s">
        <v>221</v>
      </c>
      <c r="D43" s="34" t="s">
        <v>221</v>
      </c>
      <c r="E43" s="34" t="s">
        <v>221</v>
      </c>
      <c r="F43" s="34" t="s">
        <v>221</v>
      </c>
      <c r="G43" s="34" t="s">
        <v>221</v>
      </c>
      <c r="H43" s="35">
        <v>1.0</v>
      </c>
      <c r="I43" s="36">
        <v>1.0</v>
      </c>
      <c r="J43" s="36"/>
      <c r="K43" s="36"/>
      <c r="L43" s="36">
        <v>1.0</v>
      </c>
      <c r="M43" s="36"/>
      <c r="N43" s="36">
        <v>1.0</v>
      </c>
      <c r="O43" s="36">
        <v>1.0</v>
      </c>
      <c r="P43" s="36">
        <v>1.0</v>
      </c>
      <c r="Q43" s="36"/>
      <c r="R43" s="36"/>
      <c r="S43" s="36"/>
      <c r="T43" s="36">
        <v>1.0</v>
      </c>
      <c r="U43" s="36">
        <v>1.0</v>
      </c>
      <c r="V43" s="36"/>
      <c r="W43" s="36">
        <v>1.0</v>
      </c>
      <c r="X43" s="36"/>
      <c r="Y43" s="36"/>
      <c r="Z43" s="36">
        <v>1.0</v>
      </c>
      <c r="AA43" s="36">
        <v>1.0</v>
      </c>
      <c r="AB43" s="36"/>
      <c r="AC43" s="36">
        <v>1.0</v>
      </c>
      <c r="AD43" s="36"/>
      <c r="AE43" s="36"/>
      <c r="AF43" s="36"/>
      <c r="AG43" s="36">
        <v>1.0</v>
      </c>
      <c r="AH43" s="36"/>
      <c r="AI43" s="35" t="s">
        <v>327</v>
      </c>
      <c r="AJ43" s="36"/>
      <c r="AK43" s="36" t="s">
        <v>224</v>
      </c>
      <c r="AL43" s="36">
        <v>87.0</v>
      </c>
      <c r="AM43" s="36">
        <v>22.0</v>
      </c>
      <c r="AN43" s="36" t="s">
        <v>234</v>
      </c>
      <c r="AO43" s="36"/>
    </row>
    <row r="44" ht="15.75" customHeight="1">
      <c r="A44">
        <v>41.0</v>
      </c>
      <c r="B44" s="34" t="s">
        <v>221</v>
      </c>
      <c r="C44" s="33" t="s">
        <v>222</v>
      </c>
      <c r="D44" s="34" t="s">
        <v>222</v>
      </c>
      <c r="E44" s="34" t="s">
        <v>222</v>
      </c>
      <c r="F44" s="34" t="s">
        <v>222</v>
      </c>
      <c r="G44" s="34" t="s">
        <v>221</v>
      </c>
      <c r="H44" s="35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>
        <v>1.0</v>
      </c>
      <c r="AD44" s="36"/>
      <c r="AE44" s="36"/>
      <c r="AF44" s="36"/>
      <c r="AG44" s="36"/>
      <c r="AH44" s="36"/>
      <c r="AI44" s="35" t="s">
        <v>327</v>
      </c>
      <c r="AJ44" s="36"/>
      <c r="AK44" s="36" t="s">
        <v>248</v>
      </c>
      <c r="AL44" s="36">
        <v>0.0</v>
      </c>
      <c r="AM44" s="36">
        <v>0.0</v>
      </c>
      <c r="AN44" s="36" t="s">
        <v>239</v>
      </c>
      <c r="AO44" s="36"/>
    </row>
    <row r="45" ht="15.75" customHeight="1">
      <c r="A45">
        <v>42.0</v>
      </c>
      <c r="B45" s="34" t="s">
        <v>221</v>
      </c>
      <c r="C45" s="33" t="s">
        <v>221</v>
      </c>
      <c r="D45" s="34" t="s">
        <v>221</v>
      </c>
      <c r="E45" s="34" t="s">
        <v>222</v>
      </c>
      <c r="F45" s="34" t="s">
        <v>222</v>
      </c>
      <c r="G45" s="34" t="s">
        <v>222</v>
      </c>
      <c r="H45" s="35"/>
      <c r="I45" s="36">
        <v>1.0</v>
      </c>
      <c r="J45" s="36"/>
      <c r="K45" s="36">
        <v>1.0</v>
      </c>
      <c r="L45" s="36"/>
      <c r="M45" s="36"/>
      <c r="N45" s="36">
        <v>1.0</v>
      </c>
      <c r="O45" s="36"/>
      <c r="P45" s="36">
        <v>1.0</v>
      </c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5"/>
      <c r="AJ45" s="36"/>
      <c r="AK45" s="36" t="s">
        <v>233</v>
      </c>
      <c r="AL45" s="36">
        <v>50.0</v>
      </c>
      <c r="AM45" s="36">
        <v>20.0</v>
      </c>
      <c r="AN45" s="36"/>
      <c r="AO45" s="36"/>
      <c r="AP45">
        <v>1.0</v>
      </c>
    </row>
    <row r="46" ht="15.75" customHeight="1">
      <c r="A46">
        <v>43.0</v>
      </c>
      <c r="B46" s="34" t="s">
        <v>221</v>
      </c>
      <c r="C46" s="33" t="s">
        <v>221</v>
      </c>
      <c r="D46" s="34" t="s">
        <v>221</v>
      </c>
      <c r="E46" s="34" t="s">
        <v>221</v>
      </c>
      <c r="F46" s="34" t="s">
        <v>221</v>
      </c>
      <c r="G46" s="34" t="s">
        <v>222</v>
      </c>
      <c r="H46" s="35"/>
      <c r="I46" s="36"/>
      <c r="J46" s="36"/>
      <c r="K46" s="36"/>
      <c r="L46" s="36"/>
      <c r="M46" s="36"/>
      <c r="N46" s="36">
        <v>1.0</v>
      </c>
      <c r="O46" s="36">
        <v>1.0</v>
      </c>
      <c r="P46" s="36">
        <v>1.0</v>
      </c>
      <c r="Q46" s="36"/>
      <c r="R46" s="36"/>
      <c r="S46" s="36"/>
      <c r="T46" s="36"/>
      <c r="U46" s="36"/>
      <c r="V46" s="36"/>
      <c r="W46" s="36"/>
      <c r="X46" s="36"/>
      <c r="Y46" s="36"/>
      <c r="Z46" s="36">
        <v>1.0</v>
      </c>
      <c r="AA46" s="36">
        <v>1.0</v>
      </c>
      <c r="AB46" s="36"/>
      <c r="AC46" s="36"/>
      <c r="AD46" s="36"/>
      <c r="AE46" s="36"/>
      <c r="AF46" s="36"/>
      <c r="AG46" s="36"/>
      <c r="AH46" s="36"/>
      <c r="AI46" s="35" t="s">
        <v>223</v>
      </c>
      <c r="AJ46" s="36"/>
      <c r="AK46" s="36" t="s">
        <v>233</v>
      </c>
      <c r="AL46" s="36">
        <v>30.0</v>
      </c>
      <c r="AM46" s="36">
        <v>2.0</v>
      </c>
      <c r="AN46" s="36"/>
      <c r="AO46" s="36" t="s">
        <v>331</v>
      </c>
    </row>
    <row r="47" ht="15.75" customHeight="1">
      <c r="A47">
        <v>44.0</v>
      </c>
      <c r="B47" s="34" t="s">
        <v>221</v>
      </c>
      <c r="C47" s="33" t="s">
        <v>221</v>
      </c>
      <c r="D47" s="34" t="s">
        <v>221</v>
      </c>
      <c r="E47" s="34" t="s">
        <v>222</v>
      </c>
      <c r="F47" s="34" t="s">
        <v>222</v>
      </c>
      <c r="G47" s="34" t="s">
        <v>222</v>
      </c>
      <c r="H47" s="35">
        <v>1.0</v>
      </c>
      <c r="I47" s="36">
        <v>1.0</v>
      </c>
      <c r="J47" s="36"/>
      <c r="K47" s="36"/>
      <c r="L47" s="36"/>
      <c r="M47" s="36"/>
      <c r="N47" s="36"/>
      <c r="O47" s="36">
        <v>1.0</v>
      </c>
      <c r="P47" s="36">
        <v>1.0</v>
      </c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5"/>
      <c r="AJ47" s="36"/>
      <c r="AK47" s="36" t="s">
        <v>248</v>
      </c>
      <c r="AL47" s="36">
        <v>20.0</v>
      </c>
      <c r="AM47" s="36"/>
      <c r="AN47" s="36"/>
      <c r="AO47" s="36"/>
      <c r="AP47">
        <v>1.0</v>
      </c>
    </row>
    <row r="48" ht="15.75" customHeight="1">
      <c r="A48">
        <v>45.0</v>
      </c>
      <c r="B48" s="34" t="s">
        <v>221</v>
      </c>
      <c r="C48" s="33" t="s">
        <v>221</v>
      </c>
      <c r="D48" s="34" t="s">
        <v>221</v>
      </c>
      <c r="E48" s="34" t="s">
        <v>222</v>
      </c>
      <c r="F48" s="34" t="s">
        <v>221</v>
      </c>
      <c r="G48" s="34" t="s">
        <v>222</v>
      </c>
      <c r="H48" s="35"/>
      <c r="I48" s="36"/>
      <c r="J48" s="36"/>
      <c r="K48" s="36"/>
      <c r="L48" s="36"/>
      <c r="M48" s="36">
        <v>1.0</v>
      </c>
      <c r="N48" s="36"/>
      <c r="O48" s="36"/>
      <c r="P48" s="36">
        <v>1.0</v>
      </c>
      <c r="Q48" s="36"/>
      <c r="R48" s="36"/>
      <c r="S48" s="36"/>
      <c r="T48" s="36"/>
      <c r="U48" s="36"/>
      <c r="V48" s="36"/>
      <c r="W48" s="36"/>
      <c r="X48" s="36"/>
      <c r="Y48" s="36"/>
      <c r="Z48" s="36">
        <v>1.0</v>
      </c>
      <c r="AA48" s="36">
        <v>1.0</v>
      </c>
      <c r="AB48" s="36"/>
      <c r="AC48" s="36"/>
      <c r="AD48" s="36"/>
      <c r="AE48" s="36"/>
      <c r="AF48" s="36"/>
      <c r="AG48" s="36"/>
      <c r="AH48" s="36"/>
      <c r="AI48" s="35" t="s">
        <v>225</v>
      </c>
      <c r="AJ48" s="36"/>
      <c r="AK48" s="36" t="s">
        <v>233</v>
      </c>
      <c r="AL48" s="36">
        <v>100.0</v>
      </c>
      <c r="AM48" s="36">
        <v>0.0</v>
      </c>
      <c r="AN48" s="36" t="s">
        <v>239</v>
      </c>
      <c r="AO48" s="36"/>
    </row>
    <row r="49" ht="15.75" customHeight="1">
      <c r="A49">
        <v>46.0</v>
      </c>
      <c r="B49" s="34" t="s">
        <v>221</v>
      </c>
      <c r="C49" s="33" t="s">
        <v>221</v>
      </c>
      <c r="D49" s="34" t="s">
        <v>222</v>
      </c>
      <c r="E49" s="34" t="s">
        <v>222</v>
      </c>
      <c r="F49" s="34" t="s">
        <v>222</v>
      </c>
      <c r="G49" s="34" t="s">
        <v>222</v>
      </c>
      <c r="H49" s="35">
        <v>1.0</v>
      </c>
      <c r="I49" s="36">
        <v>1.0</v>
      </c>
      <c r="J49" s="36"/>
      <c r="K49" s="36">
        <v>1.0</v>
      </c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5" t="s">
        <v>281</v>
      </c>
      <c r="AJ49" s="36"/>
      <c r="AK49" s="36" t="s">
        <v>224</v>
      </c>
      <c r="AL49" s="36">
        <v>50.0</v>
      </c>
      <c r="AM49" s="36">
        <v>17.0</v>
      </c>
      <c r="AN49" s="36" t="s">
        <v>239</v>
      </c>
      <c r="AO49" s="36"/>
    </row>
    <row r="50" ht="15.75" customHeight="1">
      <c r="A50">
        <v>47.0</v>
      </c>
      <c r="B50" s="34" t="s">
        <v>221</v>
      </c>
      <c r="C50" s="33" t="s">
        <v>221</v>
      </c>
      <c r="D50" s="34" t="s">
        <v>221</v>
      </c>
      <c r="E50" s="34" t="s">
        <v>221</v>
      </c>
      <c r="F50" s="34" t="s">
        <v>221</v>
      </c>
      <c r="G50" s="34" t="s">
        <v>222</v>
      </c>
      <c r="H50" s="35"/>
      <c r="I50" s="36"/>
      <c r="J50" s="36"/>
      <c r="K50" s="36"/>
      <c r="L50" s="36"/>
      <c r="M50" s="36">
        <v>1.0</v>
      </c>
      <c r="N50" s="36">
        <v>1.0</v>
      </c>
      <c r="O50" s="36">
        <v>1.0</v>
      </c>
      <c r="P50" s="36"/>
      <c r="Q50" s="36"/>
      <c r="R50" s="36"/>
      <c r="S50" s="36"/>
      <c r="T50" s="36"/>
      <c r="U50" s="36"/>
      <c r="V50" s="36"/>
      <c r="W50" s="36"/>
      <c r="X50" s="36"/>
      <c r="Y50" s="36">
        <v>1.0</v>
      </c>
      <c r="Z50" s="36">
        <v>1.0</v>
      </c>
      <c r="AA50" s="36">
        <v>1.0</v>
      </c>
      <c r="AB50" s="36"/>
      <c r="AC50" s="36"/>
      <c r="AD50" s="36"/>
      <c r="AE50" s="36"/>
      <c r="AF50" s="36"/>
      <c r="AG50" s="36"/>
      <c r="AH50" s="36"/>
      <c r="AI50" s="35" t="s">
        <v>264</v>
      </c>
      <c r="AJ50" s="36"/>
      <c r="AK50" s="36" t="s">
        <v>224</v>
      </c>
      <c r="AL50" s="36">
        <v>30.0</v>
      </c>
      <c r="AM50" s="36">
        <v>17.0</v>
      </c>
      <c r="AN50" s="36" t="s">
        <v>234</v>
      </c>
      <c r="AO50" s="36"/>
    </row>
    <row r="51" ht="15.75" customHeight="1">
      <c r="A51">
        <v>48.0</v>
      </c>
      <c r="B51" s="34" t="s">
        <v>221</v>
      </c>
      <c r="C51" s="33" t="s">
        <v>221</v>
      </c>
      <c r="D51" s="34" t="s">
        <v>222</v>
      </c>
      <c r="E51" s="34" t="s">
        <v>222</v>
      </c>
      <c r="F51" s="34" t="s">
        <v>222</v>
      </c>
      <c r="G51" s="34" t="s">
        <v>222</v>
      </c>
      <c r="H51" s="35"/>
      <c r="I51" s="36">
        <v>1.0</v>
      </c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5" t="s">
        <v>324</v>
      </c>
      <c r="AJ51" s="36"/>
      <c r="AK51" s="36" t="s">
        <v>248</v>
      </c>
      <c r="AL51" s="36">
        <v>30.0</v>
      </c>
      <c r="AM51" s="36">
        <v>0.0</v>
      </c>
      <c r="AN51" s="36" t="s">
        <v>239</v>
      </c>
      <c r="AO51" s="36"/>
    </row>
    <row r="52" ht="15.75" customHeight="1">
      <c r="A52">
        <v>49.0</v>
      </c>
      <c r="B52" s="34" t="s">
        <v>221</v>
      </c>
      <c r="C52" s="33" t="s">
        <v>221</v>
      </c>
      <c r="D52" s="34" t="s">
        <v>222</v>
      </c>
      <c r="E52" s="34" t="s">
        <v>222</v>
      </c>
      <c r="F52" s="34" t="s">
        <v>222</v>
      </c>
      <c r="G52" s="34" t="s">
        <v>222</v>
      </c>
      <c r="H52" s="35"/>
      <c r="I52" s="36"/>
      <c r="J52" s="36"/>
      <c r="K52" s="36"/>
      <c r="L52" s="36"/>
      <c r="M52" s="36">
        <v>1.0</v>
      </c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5" t="s">
        <v>225</v>
      </c>
      <c r="AJ52" s="36"/>
      <c r="AK52" s="36" t="s">
        <v>224</v>
      </c>
      <c r="AL52" s="36">
        <v>50.0</v>
      </c>
      <c r="AM52" s="36">
        <v>10.0</v>
      </c>
      <c r="AN52" s="36" t="s">
        <v>239</v>
      </c>
      <c r="AO52" s="36"/>
    </row>
    <row r="53" ht="15.75" customHeight="1">
      <c r="A53">
        <v>50.0</v>
      </c>
      <c r="B53" s="34" t="s">
        <v>221</v>
      </c>
      <c r="C53" s="33" t="s">
        <v>222</v>
      </c>
      <c r="D53" s="34" t="s">
        <v>221</v>
      </c>
      <c r="E53" s="34" t="s">
        <v>222</v>
      </c>
      <c r="F53" s="34" t="s">
        <v>221</v>
      </c>
      <c r="G53" s="34" t="s">
        <v>221</v>
      </c>
      <c r="H53" s="35"/>
      <c r="I53" s="36"/>
      <c r="J53" s="36"/>
      <c r="K53" s="36"/>
      <c r="L53" s="36"/>
      <c r="M53" s="36"/>
      <c r="N53" s="36">
        <v>1.0</v>
      </c>
      <c r="O53" s="36">
        <v>1.0</v>
      </c>
      <c r="P53" s="36">
        <v>1.0</v>
      </c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>
        <v>1.0</v>
      </c>
      <c r="AC53" s="36"/>
      <c r="AD53" s="36"/>
      <c r="AE53" s="36"/>
      <c r="AF53" s="36">
        <v>1.0</v>
      </c>
      <c r="AG53" s="36"/>
      <c r="AH53" s="36"/>
      <c r="AI53" s="35" t="s">
        <v>232</v>
      </c>
      <c r="AJ53" s="36"/>
      <c r="AK53" s="36" t="s">
        <v>224</v>
      </c>
      <c r="AL53" s="36">
        <v>30.0</v>
      </c>
      <c r="AM53" s="36">
        <v>0.0</v>
      </c>
      <c r="AN53" s="36" t="s">
        <v>239</v>
      </c>
      <c r="AO53" s="36"/>
    </row>
    <row r="54" ht="15.75" customHeight="1">
      <c r="A54">
        <v>51.0</v>
      </c>
      <c r="B54" s="34" t="s">
        <v>221</v>
      </c>
      <c r="C54" s="33" t="s">
        <v>221</v>
      </c>
      <c r="D54" s="34" t="s">
        <v>221</v>
      </c>
      <c r="E54" s="34" t="s">
        <v>222</v>
      </c>
      <c r="F54" s="34" t="s">
        <v>222</v>
      </c>
      <c r="G54" s="34" t="s">
        <v>222</v>
      </c>
      <c r="H54" s="35"/>
      <c r="I54" s="36"/>
      <c r="J54" s="36"/>
      <c r="K54" s="36"/>
      <c r="L54" s="36"/>
      <c r="M54" s="36">
        <v>1.0</v>
      </c>
      <c r="N54" s="36"/>
      <c r="O54" s="36">
        <v>1.0</v>
      </c>
      <c r="P54" s="36">
        <v>1.0</v>
      </c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5" t="s">
        <v>232</v>
      </c>
      <c r="AJ54" s="36"/>
      <c r="AK54" s="36" t="s">
        <v>248</v>
      </c>
      <c r="AL54" s="36">
        <v>10.0</v>
      </c>
      <c r="AM54" s="36">
        <v>0.0</v>
      </c>
      <c r="AN54" s="36" t="s">
        <v>239</v>
      </c>
      <c r="AO54" s="36"/>
    </row>
    <row r="55" ht="15.75" customHeight="1">
      <c r="A55">
        <v>52.0</v>
      </c>
      <c r="B55" s="34" t="s">
        <v>221</v>
      </c>
      <c r="C55" s="33" t="s">
        <v>221</v>
      </c>
      <c r="D55" s="34" t="s">
        <v>221</v>
      </c>
      <c r="E55" s="34" t="s">
        <v>222</v>
      </c>
      <c r="F55" s="34" t="s">
        <v>222</v>
      </c>
      <c r="G55" s="34" t="s">
        <v>222</v>
      </c>
      <c r="H55" s="35">
        <v>1.0</v>
      </c>
      <c r="I55" s="36">
        <v>1.0</v>
      </c>
      <c r="J55" s="36"/>
      <c r="K55" s="36"/>
      <c r="L55" s="36">
        <v>1.0</v>
      </c>
      <c r="M55" s="36"/>
      <c r="N55" s="36">
        <v>1.0</v>
      </c>
      <c r="O55" s="36">
        <v>1.0</v>
      </c>
      <c r="P55" s="36">
        <v>1.0</v>
      </c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5"/>
      <c r="AJ55" s="36"/>
      <c r="AK55" s="36" t="s">
        <v>248</v>
      </c>
      <c r="AL55" s="36">
        <v>0.0</v>
      </c>
      <c r="AM55" s="36">
        <v>0.0</v>
      </c>
      <c r="AN55" s="36" t="s">
        <v>239</v>
      </c>
      <c r="AO55" s="36"/>
      <c r="AP55">
        <v>1.0</v>
      </c>
    </row>
    <row r="56" ht="15.75" customHeight="1">
      <c r="A56">
        <v>53.0</v>
      </c>
      <c r="B56" s="34" t="s">
        <v>221</v>
      </c>
      <c r="C56" s="33" t="s">
        <v>221</v>
      </c>
      <c r="D56" s="34" t="s">
        <v>221</v>
      </c>
      <c r="E56" s="34" t="s">
        <v>222</v>
      </c>
      <c r="F56" s="34" t="s">
        <v>222</v>
      </c>
      <c r="G56" s="34" t="s">
        <v>222</v>
      </c>
      <c r="H56" s="35"/>
      <c r="I56" s="36"/>
      <c r="J56" s="36"/>
      <c r="K56" s="36"/>
      <c r="L56" s="36"/>
      <c r="M56" s="36">
        <v>1.0</v>
      </c>
      <c r="N56" s="36"/>
      <c r="O56" s="36"/>
      <c r="P56" s="36">
        <v>1.0</v>
      </c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5" t="s">
        <v>225</v>
      </c>
      <c r="AJ56" s="36"/>
      <c r="AK56" s="36" t="s">
        <v>248</v>
      </c>
      <c r="AL56" s="36">
        <v>350.0</v>
      </c>
      <c r="AM56" s="36">
        <v>0.0</v>
      </c>
      <c r="AN56" s="36" t="s">
        <v>234</v>
      </c>
      <c r="AO56" s="36"/>
    </row>
    <row r="57" ht="15.75" customHeight="1">
      <c r="A57">
        <v>54.0</v>
      </c>
      <c r="B57" s="34" t="s">
        <v>221</v>
      </c>
      <c r="C57" s="33" t="s">
        <v>222</v>
      </c>
      <c r="D57" s="34" t="s">
        <v>221</v>
      </c>
      <c r="E57" s="34" t="s">
        <v>222</v>
      </c>
      <c r="F57" s="34" t="s">
        <v>222</v>
      </c>
      <c r="G57" s="34" t="s">
        <v>222</v>
      </c>
      <c r="H57" s="35"/>
      <c r="I57" s="36"/>
      <c r="J57" s="36"/>
      <c r="K57" s="36"/>
      <c r="L57" s="36"/>
      <c r="M57" s="36"/>
      <c r="N57" s="36">
        <v>1.0</v>
      </c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5" t="s">
        <v>264</v>
      </c>
      <c r="AJ57" s="36"/>
      <c r="AK57" s="36" t="s">
        <v>224</v>
      </c>
      <c r="AL57" s="36">
        <v>50.0</v>
      </c>
      <c r="AM57" s="36">
        <v>0.0</v>
      </c>
      <c r="AN57" s="36" t="s">
        <v>239</v>
      </c>
      <c r="AO57" s="36"/>
    </row>
    <row r="58" ht="15.75" customHeight="1">
      <c r="A58">
        <v>55.0</v>
      </c>
      <c r="B58" s="34" t="s">
        <v>221</v>
      </c>
      <c r="C58" s="33" t="s">
        <v>221</v>
      </c>
      <c r="D58" s="34" t="s">
        <v>221</v>
      </c>
      <c r="E58" s="34" t="s">
        <v>222</v>
      </c>
      <c r="F58" s="34" t="s">
        <v>222</v>
      </c>
      <c r="G58" s="34" t="s">
        <v>222</v>
      </c>
      <c r="H58" s="35">
        <v>1.0</v>
      </c>
      <c r="I58" s="36"/>
      <c r="J58" s="36"/>
      <c r="K58" s="36"/>
      <c r="L58" s="36"/>
      <c r="M58" s="36"/>
      <c r="N58" s="36">
        <v>1.0</v>
      </c>
      <c r="O58" s="36"/>
      <c r="P58" s="36">
        <v>1.0</v>
      </c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5" t="s">
        <v>264</v>
      </c>
      <c r="AJ58" s="36"/>
      <c r="AK58" s="36" t="s">
        <v>248</v>
      </c>
      <c r="AL58" s="36">
        <v>5.0</v>
      </c>
      <c r="AM58" s="36">
        <v>0.0</v>
      </c>
      <c r="AN58" s="36"/>
      <c r="AO58" s="36" t="s">
        <v>340</v>
      </c>
      <c r="AP58">
        <v>1.0</v>
      </c>
    </row>
    <row r="59" ht="15.75" customHeight="1">
      <c r="A59">
        <v>56.0</v>
      </c>
      <c r="B59" s="34" t="s">
        <v>221</v>
      </c>
      <c r="C59" s="33" t="s">
        <v>221</v>
      </c>
      <c r="D59" s="34" t="s">
        <v>221</v>
      </c>
      <c r="E59" s="34" t="s">
        <v>221</v>
      </c>
      <c r="F59" s="34" t="s">
        <v>222</v>
      </c>
      <c r="G59" s="34" t="s">
        <v>222</v>
      </c>
      <c r="H59" s="35"/>
      <c r="I59" s="36"/>
      <c r="J59" s="36"/>
      <c r="K59" s="36"/>
      <c r="L59" s="36"/>
      <c r="M59" s="36">
        <v>1.0</v>
      </c>
      <c r="N59" s="36">
        <v>1.0</v>
      </c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>
        <v>1.0</v>
      </c>
      <c r="Z59" s="36"/>
      <c r="AA59" s="36"/>
      <c r="AB59" s="36"/>
      <c r="AC59" s="36"/>
      <c r="AD59" s="36"/>
      <c r="AE59" s="36"/>
      <c r="AF59" s="36"/>
      <c r="AG59" s="36"/>
      <c r="AH59" s="36"/>
      <c r="AI59" s="35"/>
      <c r="AJ59" s="36"/>
      <c r="AK59" s="36" t="s">
        <v>233</v>
      </c>
      <c r="AL59" s="36">
        <v>50.0</v>
      </c>
      <c r="AM59" s="36">
        <v>50.0</v>
      </c>
      <c r="AN59" s="36" t="s">
        <v>225</v>
      </c>
      <c r="AO59" s="36" t="s">
        <v>343</v>
      </c>
    </row>
    <row r="60" ht="15.75" customHeight="1">
      <c r="A60">
        <v>57.0</v>
      </c>
      <c r="B60" s="34" t="s">
        <v>221</v>
      </c>
      <c r="C60" s="33" t="s">
        <v>221</v>
      </c>
      <c r="D60" s="34" t="s">
        <v>221</v>
      </c>
      <c r="E60" s="34" t="s">
        <v>222</v>
      </c>
      <c r="F60" s="34" t="s">
        <v>221</v>
      </c>
      <c r="G60" s="34" t="s">
        <v>222</v>
      </c>
      <c r="H60" s="35"/>
      <c r="I60" s="36"/>
      <c r="J60" s="36"/>
      <c r="K60" s="36"/>
      <c r="L60" s="36"/>
      <c r="M60" s="36"/>
      <c r="N60" s="36"/>
      <c r="O60" s="36"/>
      <c r="P60" s="36">
        <v>1.0</v>
      </c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>
        <v>1.0</v>
      </c>
      <c r="AB60" s="36"/>
      <c r="AC60" s="36"/>
      <c r="AD60" s="36"/>
      <c r="AE60" s="36"/>
      <c r="AF60" s="36"/>
      <c r="AG60" s="36"/>
      <c r="AH60" s="36"/>
      <c r="AI60" s="35" t="s">
        <v>264</v>
      </c>
      <c r="AJ60" s="36"/>
      <c r="AK60" s="36" t="s">
        <v>318</v>
      </c>
      <c r="AL60" s="36">
        <v>40.0</v>
      </c>
      <c r="AM60" s="36">
        <v>10.0</v>
      </c>
      <c r="AN60" s="36" t="s">
        <v>239</v>
      </c>
      <c r="AO60" s="36"/>
    </row>
    <row r="61" ht="15.75" customHeight="1">
      <c r="A61">
        <v>58.0</v>
      </c>
      <c r="B61" s="34" t="s">
        <v>221</v>
      </c>
      <c r="C61" s="33" t="s">
        <v>222</v>
      </c>
      <c r="D61" s="34" t="s">
        <v>221</v>
      </c>
      <c r="E61" s="34" t="s">
        <v>222</v>
      </c>
      <c r="F61" s="34" t="s">
        <v>222</v>
      </c>
      <c r="G61" s="34" t="s">
        <v>222</v>
      </c>
      <c r="H61" s="35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5"/>
      <c r="AJ61" s="36"/>
      <c r="AK61" s="36"/>
      <c r="AL61" s="36"/>
      <c r="AM61" s="36"/>
      <c r="AN61" s="36"/>
      <c r="AO61" s="36"/>
      <c r="AP61">
        <v>1.0</v>
      </c>
    </row>
    <row r="62" ht="15.75" customHeight="1">
      <c r="A62">
        <v>59.0</v>
      </c>
      <c r="B62" s="34" t="s">
        <v>221</v>
      </c>
      <c r="C62" s="33" t="s">
        <v>222</v>
      </c>
      <c r="D62" s="34" t="s">
        <v>221</v>
      </c>
      <c r="E62" s="34" t="s">
        <v>222</v>
      </c>
      <c r="F62" s="34" t="s">
        <v>222</v>
      </c>
      <c r="G62" s="34" t="s">
        <v>222</v>
      </c>
      <c r="H62" s="35"/>
      <c r="I62" s="36"/>
      <c r="J62" s="36"/>
      <c r="K62" s="36"/>
      <c r="L62" s="36"/>
      <c r="M62" s="36"/>
      <c r="N62" s="36"/>
      <c r="O62" s="36"/>
      <c r="P62" s="36">
        <v>1.0</v>
      </c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5"/>
      <c r="AJ62" s="36"/>
      <c r="AK62" s="36" t="s">
        <v>248</v>
      </c>
      <c r="AL62" s="36">
        <v>5.0</v>
      </c>
      <c r="AM62" s="36">
        <v>0.0</v>
      </c>
      <c r="AN62" s="36" t="s">
        <v>239</v>
      </c>
      <c r="AO62" s="36"/>
    </row>
    <row r="63" ht="15.75" customHeight="1">
      <c r="A63">
        <v>60.0</v>
      </c>
      <c r="B63" s="34" t="s">
        <v>221</v>
      </c>
      <c r="C63" s="33" t="s">
        <v>221</v>
      </c>
      <c r="D63" s="34" t="s">
        <v>221</v>
      </c>
      <c r="E63" s="34" t="s">
        <v>222</v>
      </c>
      <c r="F63" s="34" t="s">
        <v>222</v>
      </c>
      <c r="G63" s="34" t="s">
        <v>222</v>
      </c>
      <c r="H63" s="35">
        <v>1.0</v>
      </c>
      <c r="I63" s="36"/>
      <c r="J63" s="36"/>
      <c r="K63" s="36"/>
      <c r="L63" s="36"/>
      <c r="M63" s="36"/>
      <c r="N63" s="36">
        <v>1.0</v>
      </c>
      <c r="O63" s="36">
        <v>1.0</v>
      </c>
      <c r="P63" s="36">
        <v>1.0</v>
      </c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5" t="s">
        <v>250</v>
      </c>
      <c r="AJ63" s="36"/>
      <c r="AK63" s="36" t="s">
        <v>233</v>
      </c>
      <c r="AL63" s="36">
        <v>40.0</v>
      </c>
      <c r="AM63" s="36">
        <v>0.0</v>
      </c>
      <c r="AN63" s="36" t="s">
        <v>239</v>
      </c>
      <c r="AO63" s="36"/>
    </row>
    <row r="64" ht="15.75" customHeight="1">
      <c r="A64">
        <v>61.0</v>
      </c>
      <c r="B64" s="34" t="s">
        <v>221</v>
      </c>
      <c r="C64" s="33" t="s">
        <v>221</v>
      </c>
      <c r="D64" s="34" t="s">
        <v>221</v>
      </c>
      <c r="E64" s="34" t="s">
        <v>221</v>
      </c>
      <c r="F64" s="34" t="s">
        <v>222</v>
      </c>
      <c r="G64" s="34" t="s">
        <v>222</v>
      </c>
      <c r="H64" s="35"/>
      <c r="I64" s="36"/>
      <c r="J64" s="36"/>
      <c r="K64" s="36"/>
      <c r="L64" s="36"/>
      <c r="M64" s="36"/>
      <c r="N64" s="36">
        <v>1.0</v>
      </c>
      <c r="O64" s="36">
        <v>1.0</v>
      </c>
      <c r="P64" s="36"/>
      <c r="Q64" s="36"/>
      <c r="R64" s="36"/>
      <c r="S64" s="36"/>
      <c r="T64" s="36"/>
      <c r="U64" s="36"/>
      <c r="V64" s="36"/>
      <c r="W64" s="36"/>
      <c r="X64" s="36"/>
      <c r="Y64" s="36">
        <v>1.0</v>
      </c>
      <c r="Z64" s="36"/>
      <c r="AA64" s="36"/>
      <c r="AB64" s="36"/>
      <c r="AC64" s="36"/>
      <c r="AD64" s="36"/>
      <c r="AE64" s="36"/>
      <c r="AF64" s="36"/>
      <c r="AG64" s="36"/>
      <c r="AH64" s="36"/>
      <c r="AI64" s="35" t="s">
        <v>225</v>
      </c>
      <c r="AJ64" s="36"/>
      <c r="AK64" s="36" t="s">
        <v>248</v>
      </c>
      <c r="AL64" s="36">
        <v>10.0</v>
      </c>
      <c r="AM64" s="36">
        <v>0.0</v>
      </c>
      <c r="AN64" s="36" t="s">
        <v>225</v>
      </c>
      <c r="AO64" s="36" t="s">
        <v>341</v>
      </c>
    </row>
    <row r="65" ht="15.75" customHeight="1">
      <c r="A65">
        <v>62.0</v>
      </c>
      <c r="B65" s="34" t="s">
        <v>221</v>
      </c>
      <c r="C65" s="33" t="s">
        <v>222</v>
      </c>
      <c r="D65" s="34" t="s">
        <v>221</v>
      </c>
      <c r="E65" s="34" t="s">
        <v>222</v>
      </c>
      <c r="F65" s="34" t="s">
        <v>222</v>
      </c>
      <c r="G65" s="34" t="s">
        <v>222</v>
      </c>
      <c r="H65" s="35"/>
      <c r="I65" s="36"/>
      <c r="J65" s="36"/>
      <c r="K65" s="36"/>
      <c r="L65" s="36"/>
      <c r="M65" s="36"/>
      <c r="N65" s="36">
        <v>1.0</v>
      </c>
      <c r="O65" s="36"/>
      <c r="P65" s="36">
        <v>1.0</v>
      </c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5"/>
      <c r="AJ65" s="36"/>
      <c r="AK65" s="36" t="s">
        <v>224</v>
      </c>
      <c r="AL65" s="36">
        <v>0.0</v>
      </c>
      <c r="AM65" s="36">
        <v>0.0</v>
      </c>
      <c r="AN65" s="36"/>
      <c r="AO65" s="36"/>
    </row>
    <row r="66" ht="15.75" customHeight="1">
      <c r="A66">
        <v>63.0</v>
      </c>
      <c r="B66" s="34" t="s">
        <v>221</v>
      </c>
      <c r="C66" s="33" t="s">
        <v>221</v>
      </c>
      <c r="D66" s="34" t="s">
        <v>221</v>
      </c>
      <c r="E66" s="34" t="s">
        <v>221</v>
      </c>
      <c r="F66" s="34" t="s">
        <v>221</v>
      </c>
      <c r="G66" s="34" t="s">
        <v>222</v>
      </c>
      <c r="H66" s="35">
        <v>1.0</v>
      </c>
      <c r="I66" s="36"/>
      <c r="J66" s="36"/>
      <c r="K66" s="36"/>
      <c r="L66" s="36"/>
      <c r="M66" s="36"/>
      <c r="N66" s="36"/>
      <c r="O66" s="36">
        <v>1.0</v>
      </c>
      <c r="P66" s="36">
        <v>1.0</v>
      </c>
      <c r="Q66" s="36"/>
      <c r="R66" s="36"/>
      <c r="S66" s="36"/>
      <c r="T66" s="36"/>
      <c r="U66" s="36">
        <v>1.0</v>
      </c>
      <c r="V66" s="36"/>
      <c r="W66" s="36"/>
      <c r="X66" s="36"/>
      <c r="Y66" s="36"/>
      <c r="Z66" s="36">
        <v>1.0</v>
      </c>
      <c r="AA66" s="36">
        <v>1.0</v>
      </c>
      <c r="AB66" s="36"/>
      <c r="AC66" s="36"/>
      <c r="AD66" s="36"/>
      <c r="AE66" s="36"/>
      <c r="AF66" s="36"/>
      <c r="AG66" s="36"/>
      <c r="AH66" s="36"/>
      <c r="AI66" s="35" t="s">
        <v>250</v>
      </c>
      <c r="AJ66" s="36"/>
      <c r="AK66" s="36" t="s">
        <v>248</v>
      </c>
      <c r="AL66" s="36">
        <v>0.0</v>
      </c>
      <c r="AM66" s="36">
        <v>0.0</v>
      </c>
      <c r="AN66" s="36" t="s">
        <v>239</v>
      </c>
      <c r="AO66" s="36"/>
    </row>
    <row r="67" ht="15.75" customHeight="1">
      <c r="A67">
        <v>64.0</v>
      </c>
      <c r="B67" s="34" t="s">
        <v>221</v>
      </c>
      <c r="C67" s="33" t="s">
        <v>221</v>
      </c>
      <c r="D67" s="34" t="s">
        <v>221</v>
      </c>
      <c r="E67" s="34" t="s">
        <v>221</v>
      </c>
      <c r="F67" s="34" t="s">
        <v>222</v>
      </c>
      <c r="G67" s="34" t="s">
        <v>221</v>
      </c>
      <c r="H67" s="35"/>
      <c r="I67" s="36"/>
      <c r="J67" s="36"/>
      <c r="K67" s="36"/>
      <c r="L67" s="36"/>
      <c r="M67" s="36"/>
      <c r="N67" s="36">
        <v>1.0</v>
      </c>
      <c r="O67" s="36">
        <v>1.0</v>
      </c>
      <c r="P67" s="36">
        <v>1.0</v>
      </c>
      <c r="Q67" s="36"/>
      <c r="R67" s="36"/>
      <c r="S67" s="36"/>
      <c r="T67" s="36">
        <v>1.0</v>
      </c>
      <c r="U67" s="36">
        <v>1.0</v>
      </c>
      <c r="V67" s="36"/>
      <c r="W67" s="36"/>
      <c r="X67" s="36">
        <v>1.0</v>
      </c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5"/>
      <c r="AJ67" s="36"/>
      <c r="AK67" s="36" t="s">
        <v>251</v>
      </c>
      <c r="AL67" s="36">
        <v>175.0</v>
      </c>
      <c r="AM67" s="36">
        <v>35.0</v>
      </c>
      <c r="AN67" s="36" t="s">
        <v>239</v>
      </c>
      <c r="AO67" s="36"/>
      <c r="AP67">
        <v>1.0</v>
      </c>
    </row>
    <row r="68" ht="15.75" customHeight="1">
      <c r="A68">
        <v>65.0</v>
      </c>
      <c r="B68" s="34" t="s">
        <v>221</v>
      </c>
      <c r="C68" s="33" t="s">
        <v>221</v>
      </c>
      <c r="D68" s="34" t="s">
        <v>221</v>
      </c>
      <c r="E68" s="34" t="s">
        <v>221</v>
      </c>
      <c r="F68" s="34" t="s">
        <v>221</v>
      </c>
      <c r="G68" s="34" t="s">
        <v>221</v>
      </c>
      <c r="H68" s="35">
        <v>1.0</v>
      </c>
      <c r="I68" s="36">
        <v>1.0</v>
      </c>
      <c r="J68" s="36">
        <v>1.0</v>
      </c>
      <c r="K68" s="36">
        <v>1.0</v>
      </c>
      <c r="L68" s="36">
        <v>1.0</v>
      </c>
      <c r="M68" s="36"/>
      <c r="N68" s="36">
        <v>1.0</v>
      </c>
      <c r="O68" s="36">
        <v>1.0</v>
      </c>
      <c r="P68" s="36">
        <v>1.0</v>
      </c>
      <c r="Q68" s="36"/>
      <c r="R68" s="36"/>
      <c r="S68" s="36"/>
      <c r="T68" s="36"/>
      <c r="U68" s="36">
        <v>1.0</v>
      </c>
      <c r="V68" s="36"/>
      <c r="W68" s="36"/>
      <c r="X68" s="36"/>
      <c r="Y68" s="36"/>
      <c r="Z68" s="36">
        <v>1.0</v>
      </c>
      <c r="AA68" s="36">
        <v>1.0</v>
      </c>
      <c r="AB68" s="36"/>
      <c r="AC68" s="36"/>
      <c r="AD68" s="36"/>
      <c r="AE68" s="36"/>
      <c r="AF68" s="36">
        <v>1.0</v>
      </c>
      <c r="AG68" s="36"/>
      <c r="AH68" s="36"/>
      <c r="AI68" s="35"/>
      <c r="AJ68" s="36"/>
      <c r="AK68" s="36" t="s">
        <v>248</v>
      </c>
      <c r="AL68" s="36">
        <v>100.0</v>
      </c>
      <c r="AM68" s="36">
        <v>10.0</v>
      </c>
      <c r="AN68" s="36"/>
      <c r="AO68" s="36"/>
      <c r="AP68">
        <v>1.0</v>
      </c>
    </row>
    <row r="69" ht="15.75" customHeight="1">
      <c r="A69">
        <v>66.0</v>
      </c>
      <c r="B69" s="34" t="s">
        <v>221</v>
      </c>
      <c r="C69" s="33" t="s">
        <v>221</v>
      </c>
      <c r="D69" s="34" t="s">
        <v>222</v>
      </c>
      <c r="E69" s="34" t="s">
        <v>222</v>
      </c>
      <c r="F69" s="34" t="s">
        <v>222</v>
      </c>
      <c r="G69" s="34" t="s">
        <v>222</v>
      </c>
      <c r="H69" s="35"/>
      <c r="I69" s="36"/>
      <c r="J69" s="36"/>
      <c r="K69" s="36"/>
      <c r="L69" s="36"/>
      <c r="M69" s="36">
        <v>1.0</v>
      </c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5" t="s">
        <v>225</v>
      </c>
      <c r="AJ69" s="36"/>
      <c r="AK69" s="36"/>
      <c r="AL69" s="36">
        <v>0.0</v>
      </c>
      <c r="AM69" s="36">
        <v>0.0</v>
      </c>
      <c r="AN69" s="36"/>
      <c r="AO69" s="36"/>
    </row>
    <row r="70" ht="15.75" customHeight="1">
      <c r="A70">
        <v>67.0</v>
      </c>
      <c r="B70" s="34" t="s">
        <v>221</v>
      </c>
      <c r="C70" s="33" t="s">
        <v>222</v>
      </c>
      <c r="D70" s="34" t="s">
        <v>221</v>
      </c>
      <c r="E70" s="34" t="s">
        <v>222</v>
      </c>
      <c r="F70" s="34" t="s">
        <v>222</v>
      </c>
      <c r="G70" s="34" t="s">
        <v>222</v>
      </c>
      <c r="H70" s="35"/>
      <c r="I70" s="36"/>
      <c r="J70" s="36"/>
      <c r="K70" s="36"/>
      <c r="L70" s="36"/>
      <c r="M70" s="36"/>
      <c r="N70" s="36"/>
      <c r="O70" s="36"/>
      <c r="P70" s="36">
        <v>1.0</v>
      </c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5" t="s">
        <v>250</v>
      </c>
      <c r="AJ70" s="36"/>
      <c r="AK70" s="36" t="s">
        <v>224</v>
      </c>
      <c r="AL70" s="36">
        <v>0.0</v>
      </c>
      <c r="AM70" s="36">
        <v>0.0</v>
      </c>
      <c r="AN70" s="36" t="s">
        <v>345</v>
      </c>
      <c r="AO70" s="36"/>
    </row>
    <row r="71" ht="15.75" customHeight="1">
      <c r="A71">
        <v>68.0</v>
      </c>
      <c r="B71" s="34" t="s">
        <v>221</v>
      </c>
      <c r="C71" s="33" t="s">
        <v>222</v>
      </c>
      <c r="D71" s="34" t="s">
        <v>221</v>
      </c>
      <c r="E71" s="34" t="s">
        <v>222</v>
      </c>
      <c r="F71" s="34" t="s">
        <v>222</v>
      </c>
      <c r="G71" s="34" t="s">
        <v>222</v>
      </c>
      <c r="H71" s="35"/>
      <c r="I71" s="36"/>
      <c r="J71" s="36"/>
      <c r="K71" s="36"/>
      <c r="L71" s="36"/>
      <c r="M71" s="36"/>
      <c r="N71" s="36"/>
      <c r="O71" s="36"/>
      <c r="P71" s="36">
        <v>1.0</v>
      </c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5" t="s">
        <v>250</v>
      </c>
      <c r="AJ71" s="36"/>
      <c r="AK71" s="36" t="s">
        <v>251</v>
      </c>
      <c r="AL71" s="36">
        <v>20.0</v>
      </c>
      <c r="AM71" s="36">
        <v>0.0</v>
      </c>
      <c r="AN71" s="36" t="s">
        <v>234</v>
      </c>
      <c r="AO71" s="36"/>
    </row>
    <row r="72" ht="15.75" customHeight="1">
      <c r="A72">
        <v>69.0</v>
      </c>
      <c r="B72" s="34" t="s">
        <v>221</v>
      </c>
      <c r="C72" s="33" t="s">
        <v>221</v>
      </c>
      <c r="D72" s="34" t="s">
        <v>221</v>
      </c>
      <c r="E72" s="34" t="s">
        <v>222</v>
      </c>
      <c r="F72" s="34" t="s">
        <v>222</v>
      </c>
      <c r="G72" s="34" t="s">
        <v>222</v>
      </c>
      <c r="H72" s="35"/>
      <c r="I72" s="36"/>
      <c r="J72" s="36"/>
      <c r="K72" s="36"/>
      <c r="L72" s="36"/>
      <c r="M72" s="36">
        <v>1.0</v>
      </c>
      <c r="N72" s="36"/>
      <c r="O72" s="36"/>
      <c r="P72" s="36">
        <v>1.0</v>
      </c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5" t="s">
        <v>250</v>
      </c>
      <c r="AJ72" s="36"/>
      <c r="AK72" s="36" t="s">
        <v>233</v>
      </c>
      <c r="AL72" s="36">
        <v>100.0</v>
      </c>
      <c r="AM72" s="36">
        <v>20.0</v>
      </c>
      <c r="AN72" s="36" t="s">
        <v>239</v>
      </c>
      <c r="AO72" s="36"/>
    </row>
    <row r="73" ht="15.75" customHeight="1">
      <c r="A73">
        <v>70.0</v>
      </c>
      <c r="B73" s="34" t="s">
        <v>221</v>
      </c>
      <c r="C73" s="33" t="s">
        <v>221</v>
      </c>
      <c r="D73" s="34" t="s">
        <v>221</v>
      </c>
      <c r="E73" s="34" t="s">
        <v>222</v>
      </c>
      <c r="F73" s="34" t="s">
        <v>222</v>
      </c>
      <c r="G73" s="34" t="s">
        <v>222</v>
      </c>
      <c r="H73" s="35"/>
      <c r="I73" s="36"/>
      <c r="J73" s="36"/>
      <c r="K73" s="36"/>
      <c r="L73" s="36"/>
      <c r="M73" s="36">
        <v>1.0</v>
      </c>
      <c r="N73" s="36">
        <v>1.0</v>
      </c>
      <c r="O73" s="36">
        <v>1.0</v>
      </c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5" t="s">
        <v>225</v>
      </c>
      <c r="AJ73" s="36"/>
      <c r="AK73" s="36" t="s">
        <v>251</v>
      </c>
      <c r="AL73" s="36">
        <v>40.0</v>
      </c>
      <c r="AM73" s="36">
        <v>5.0</v>
      </c>
      <c r="AN73" s="36"/>
      <c r="AO73" s="36" t="s">
        <v>346</v>
      </c>
      <c r="AP73">
        <v>1.0</v>
      </c>
    </row>
    <row r="74" ht="15.75" customHeight="1">
      <c r="A74">
        <v>71.0</v>
      </c>
      <c r="B74" s="34" t="s">
        <v>221</v>
      </c>
      <c r="C74" s="33" t="s">
        <v>221</v>
      </c>
      <c r="D74" s="34" t="s">
        <v>221</v>
      </c>
      <c r="E74" s="34" t="s">
        <v>222</v>
      </c>
      <c r="F74" s="34" t="s">
        <v>222</v>
      </c>
      <c r="G74" s="34" t="s">
        <v>221</v>
      </c>
      <c r="H74" s="35"/>
      <c r="I74" s="36"/>
      <c r="J74" s="36"/>
      <c r="K74" s="36"/>
      <c r="L74" s="36"/>
      <c r="M74" s="36">
        <v>1.0</v>
      </c>
      <c r="N74" s="36"/>
      <c r="O74" s="36">
        <v>1.0</v>
      </c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>
        <v>1.0</v>
      </c>
      <c r="AA74" s="36"/>
      <c r="AB74" s="36"/>
      <c r="AC74" s="36"/>
      <c r="AD74" s="36"/>
      <c r="AE74" s="36"/>
      <c r="AF74" s="36"/>
      <c r="AG74" s="36"/>
      <c r="AH74" s="36">
        <v>1.0</v>
      </c>
      <c r="AI74" s="35" t="s">
        <v>225</v>
      </c>
      <c r="AJ74" s="36"/>
      <c r="AK74" s="36" t="s">
        <v>224</v>
      </c>
      <c r="AL74" s="36">
        <v>50.0</v>
      </c>
      <c r="AM74" s="36">
        <v>20.0</v>
      </c>
      <c r="AN74" s="36"/>
      <c r="AO74" s="36"/>
      <c r="AP74">
        <v>1.0</v>
      </c>
    </row>
    <row r="75" ht="15.75" customHeight="1">
      <c r="A75">
        <v>72.0</v>
      </c>
      <c r="B75" s="34" t="s">
        <v>221</v>
      </c>
      <c r="C75" s="33" t="s">
        <v>221</v>
      </c>
      <c r="D75" s="34" t="s">
        <v>221</v>
      </c>
      <c r="E75" s="34" t="s">
        <v>222</v>
      </c>
      <c r="F75" s="34" t="s">
        <v>222</v>
      </c>
      <c r="G75" s="34" t="s">
        <v>222</v>
      </c>
      <c r="H75" s="35"/>
      <c r="I75" s="36"/>
      <c r="J75" s="36"/>
      <c r="K75" s="36"/>
      <c r="L75" s="36"/>
      <c r="M75" s="36">
        <v>1.0</v>
      </c>
      <c r="N75" s="36"/>
      <c r="O75" s="36"/>
      <c r="P75" s="36">
        <v>1.0</v>
      </c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5" t="s">
        <v>225</v>
      </c>
      <c r="AJ75" s="36"/>
      <c r="AK75" s="36" t="s">
        <v>224</v>
      </c>
      <c r="AL75" s="36">
        <v>50.0</v>
      </c>
      <c r="AM75" s="36">
        <v>0.0</v>
      </c>
      <c r="AN75" s="36" t="s">
        <v>239</v>
      </c>
      <c r="AO75" s="36"/>
    </row>
    <row r="76" ht="15.75" customHeight="1">
      <c r="A76">
        <v>73.0</v>
      </c>
      <c r="B76" s="34" t="s">
        <v>221</v>
      </c>
      <c r="C76" s="33" t="s">
        <v>221</v>
      </c>
      <c r="D76" s="34" t="s">
        <v>221</v>
      </c>
      <c r="E76" s="34" t="s">
        <v>221</v>
      </c>
      <c r="F76" s="34" t="s">
        <v>221</v>
      </c>
      <c r="G76" s="34" t="s">
        <v>221</v>
      </c>
      <c r="H76" s="35"/>
      <c r="I76" s="36"/>
      <c r="J76" s="36"/>
      <c r="K76" s="36"/>
      <c r="L76" s="36"/>
      <c r="M76" s="36">
        <v>1.0</v>
      </c>
      <c r="N76" s="36">
        <v>1.0</v>
      </c>
      <c r="O76" s="36">
        <v>1.0</v>
      </c>
      <c r="P76" s="36">
        <v>1.0</v>
      </c>
      <c r="Q76" s="36"/>
      <c r="R76" s="36"/>
      <c r="S76" s="36"/>
      <c r="T76" s="36">
        <v>1.0</v>
      </c>
      <c r="U76" s="36">
        <v>1.0</v>
      </c>
      <c r="V76" s="36"/>
      <c r="W76" s="36"/>
      <c r="X76" s="36">
        <v>1.0</v>
      </c>
      <c r="Y76" s="36"/>
      <c r="Z76" s="36"/>
      <c r="AA76" s="36"/>
      <c r="AB76" s="36"/>
      <c r="AC76" s="36"/>
      <c r="AD76" s="36"/>
      <c r="AE76" s="36"/>
      <c r="AF76" s="36"/>
      <c r="AG76" s="36"/>
      <c r="AH76" s="36">
        <v>1.0</v>
      </c>
      <c r="AI76" s="35"/>
      <c r="AJ76" s="36"/>
      <c r="AK76" s="36" t="s">
        <v>233</v>
      </c>
      <c r="AL76" s="36">
        <v>100.0</v>
      </c>
      <c r="AM76" s="36">
        <v>20.0</v>
      </c>
      <c r="AN76" s="36"/>
      <c r="AO76" s="36"/>
      <c r="AP76">
        <v>1.0</v>
      </c>
    </row>
    <row r="77" ht="15.75" customHeight="1">
      <c r="A77">
        <v>74.0</v>
      </c>
      <c r="B77" s="34" t="s">
        <v>221</v>
      </c>
      <c r="C77" s="33" t="s">
        <v>221</v>
      </c>
      <c r="D77" s="34" t="s">
        <v>221</v>
      </c>
      <c r="E77" s="34" t="s">
        <v>222</v>
      </c>
      <c r="F77" s="34" t="s">
        <v>222</v>
      </c>
      <c r="G77" s="34" t="s">
        <v>222</v>
      </c>
      <c r="H77" s="35"/>
      <c r="I77" s="36"/>
      <c r="J77" s="36"/>
      <c r="K77" s="36"/>
      <c r="L77" s="36"/>
      <c r="M77" s="36">
        <v>1.0</v>
      </c>
      <c r="N77" s="36">
        <v>1.0</v>
      </c>
      <c r="O77" s="36"/>
      <c r="P77" s="36">
        <v>1.0</v>
      </c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5" t="s">
        <v>225</v>
      </c>
      <c r="AJ77" s="36"/>
      <c r="AK77" s="36" t="s">
        <v>318</v>
      </c>
      <c r="AL77" s="36">
        <v>0.0</v>
      </c>
      <c r="AM77" s="36">
        <v>0.0</v>
      </c>
      <c r="AN77" s="36" t="s">
        <v>239</v>
      </c>
      <c r="AO77" s="36"/>
    </row>
    <row r="78" ht="15.75" customHeight="1">
      <c r="A78">
        <v>75.0</v>
      </c>
      <c r="B78" s="34" t="s">
        <v>221</v>
      </c>
      <c r="C78" s="33" t="s">
        <v>221</v>
      </c>
      <c r="D78" s="34" t="s">
        <v>221</v>
      </c>
      <c r="E78" s="34" t="s">
        <v>221</v>
      </c>
      <c r="F78" s="34" t="s">
        <v>221</v>
      </c>
      <c r="G78" s="34" t="s">
        <v>222</v>
      </c>
      <c r="H78" s="35">
        <v>1.0</v>
      </c>
      <c r="I78" s="36">
        <v>1.0</v>
      </c>
      <c r="J78" s="36"/>
      <c r="K78" s="36"/>
      <c r="L78" s="36"/>
      <c r="M78" s="36"/>
      <c r="N78" s="36">
        <v>1.0</v>
      </c>
      <c r="O78" s="36"/>
      <c r="P78" s="36">
        <v>1.0</v>
      </c>
      <c r="Q78" s="36"/>
      <c r="R78" s="36"/>
      <c r="S78" s="36"/>
      <c r="T78" s="36"/>
      <c r="U78" s="36"/>
      <c r="V78" s="36"/>
      <c r="W78" s="36"/>
      <c r="X78" s="36">
        <v>1.0</v>
      </c>
      <c r="Y78" s="36"/>
      <c r="Z78" s="36">
        <v>1.0</v>
      </c>
      <c r="AA78" s="36">
        <v>1.0</v>
      </c>
      <c r="AB78" s="36"/>
      <c r="AC78" s="36"/>
      <c r="AD78" s="36"/>
      <c r="AE78" s="36"/>
      <c r="AF78" s="36"/>
      <c r="AG78" s="36"/>
      <c r="AH78" s="36"/>
      <c r="AI78" s="35"/>
      <c r="AJ78" s="36"/>
      <c r="AK78" s="36" t="s">
        <v>251</v>
      </c>
      <c r="AL78" s="36">
        <v>200.0</v>
      </c>
      <c r="AM78" s="36">
        <v>0.0</v>
      </c>
      <c r="AN78" s="36" t="s">
        <v>239</v>
      </c>
      <c r="AO78" s="36"/>
      <c r="AP78">
        <v>1.0</v>
      </c>
    </row>
    <row r="79" ht="15.75" customHeight="1">
      <c r="A79">
        <v>76.0</v>
      </c>
      <c r="B79" s="34" t="s">
        <v>221</v>
      </c>
      <c r="C79" s="33" t="s">
        <v>221</v>
      </c>
      <c r="D79" s="34" t="s">
        <v>222</v>
      </c>
      <c r="E79" s="34" t="s">
        <v>222</v>
      </c>
      <c r="F79" s="34" t="s">
        <v>221</v>
      </c>
      <c r="G79" s="34" t="s">
        <v>222</v>
      </c>
      <c r="H79" s="35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>
        <v>1.0</v>
      </c>
      <c r="AA79" s="36"/>
      <c r="AB79" s="36"/>
      <c r="AC79" s="36"/>
      <c r="AD79" s="36"/>
      <c r="AE79" s="36"/>
      <c r="AF79" s="36"/>
      <c r="AG79" s="36"/>
      <c r="AH79" s="36"/>
      <c r="AI79" s="35" t="s">
        <v>223</v>
      </c>
      <c r="AJ79" s="36"/>
      <c r="AK79" s="36" t="s">
        <v>224</v>
      </c>
      <c r="AL79" s="36">
        <v>50.0</v>
      </c>
      <c r="AM79" s="36">
        <v>0.0</v>
      </c>
      <c r="AN79" s="36" t="s">
        <v>239</v>
      </c>
      <c r="AO79" s="36"/>
    </row>
    <row r="80" ht="15.75" customHeight="1">
      <c r="A80">
        <v>77.0</v>
      </c>
      <c r="B80" s="34" t="s">
        <v>221</v>
      </c>
      <c r="C80" s="33" t="s">
        <v>221</v>
      </c>
      <c r="D80" s="34" t="s">
        <v>221</v>
      </c>
      <c r="E80" s="34" t="s">
        <v>221</v>
      </c>
      <c r="F80" s="34" t="s">
        <v>221</v>
      </c>
      <c r="G80" s="34" t="s">
        <v>222</v>
      </c>
      <c r="H80" s="35"/>
      <c r="I80" s="36"/>
      <c r="J80" s="36"/>
      <c r="K80" s="36"/>
      <c r="L80" s="36"/>
      <c r="M80" s="36"/>
      <c r="N80" s="36">
        <v>1.0</v>
      </c>
      <c r="O80" s="36"/>
      <c r="P80" s="36">
        <v>1.0</v>
      </c>
      <c r="Q80" s="36"/>
      <c r="R80" s="36"/>
      <c r="S80" s="36"/>
      <c r="T80" s="36"/>
      <c r="U80" s="36">
        <v>1.0</v>
      </c>
      <c r="V80" s="36"/>
      <c r="W80" s="36"/>
      <c r="X80" s="36"/>
      <c r="Y80" s="36"/>
      <c r="Z80" s="36">
        <v>1.0</v>
      </c>
      <c r="AA80" s="36"/>
      <c r="AB80" s="36"/>
      <c r="AC80" s="36"/>
      <c r="AD80" s="36"/>
      <c r="AE80" s="36"/>
      <c r="AF80" s="36"/>
      <c r="AG80" s="36"/>
      <c r="AH80" s="36"/>
      <c r="AI80" s="35" t="s">
        <v>250</v>
      </c>
      <c r="AJ80" s="36"/>
      <c r="AK80" s="36"/>
      <c r="AL80" s="36"/>
      <c r="AM80" s="36"/>
      <c r="AN80" s="36"/>
      <c r="AO80" s="36"/>
      <c r="AP80">
        <v>1.0</v>
      </c>
    </row>
    <row r="81" ht="15.75" customHeight="1">
      <c r="A81">
        <v>78.0</v>
      </c>
      <c r="B81" s="34" t="s">
        <v>221</v>
      </c>
      <c r="C81" s="33" t="s">
        <v>221</v>
      </c>
      <c r="D81" s="34" t="s">
        <v>221</v>
      </c>
      <c r="E81" s="34" t="s">
        <v>222</v>
      </c>
      <c r="F81" s="34" t="s">
        <v>222</v>
      </c>
      <c r="G81" s="34" t="s">
        <v>221</v>
      </c>
      <c r="H81" s="35">
        <v>1.0</v>
      </c>
      <c r="I81" s="36"/>
      <c r="J81" s="36"/>
      <c r="K81" s="36"/>
      <c r="L81" s="36"/>
      <c r="M81" s="36"/>
      <c r="N81" s="36"/>
      <c r="O81" s="36">
        <v>1.0</v>
      </c>
      <c r="P81" s="36">
        <v>1.0</v>
      </c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>
        <v>1.0</v>
      </c>
      <c r="AE81" s="36"/>
      <c r="AF81" s="36"/>
      <c r="AG81" s="36"/>
      <c r="AH81" s="36"/>
      <c r="AI81" s="35"/>
      <c r="AJ81" s="36"/>
      <c r="AK81" s="36" t="s">
        <v>248</v>
      </c>
      <c r="AL81" s="36">
        <v>0.0</v>
      </c>
      <c r="AM81" s="36">
        <v>0.0</v>
      </c>
      <c r="AN81" s="36" t="s">
        <v>234</v>
      </c>
      <c r="AO81" s="36"/>
    </row>
    <row r="82" ht="15.75" customHeight="1">
      <c r="A82">
        <v>79.0</v>
      </c>
      <c r="B82" s="34" t="s">
        <v>221</v>
      </c>
      <c r="C82" s="33" t="s">
        <v>222</v>
      </c>
      <c r="D82" s="34" t="s">
        <v>221</v>
      </c>
      <c r="E82" s="34" t="s">
        <v>222</v>
      </c>
      <c r="F82" s="34" t="s">
        <v>222</v>
      </c>
      <c r="G82" s="34" t="s">
        <v>222</v>
      </c>
      <c r="H82" s="35"/>
      <c r="I82" s="36"/>
      <c r="J82" s="36"/>
      <c r="K82" s="36"/>
      <c r="L82" s="36"/>
      <c r="M82" s="36"/>
      <c r="N82" s="36">
        <v>1.0</v>
      </c>
      <c r="O82" s="36">
        <v>1.0</v>
      </c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5" t="s">
        <v>232</v>
      </c>
      <c r="AJ82" s="36"/>
      <c r="AK82" s="36" t="s">
        <v>248</v>
      </c>
      <c r="AL82" s="36">
        <v>20.0</v>
      </c>
      <c r="AM82" s="36">
        <v>5.0</v>
      </c>
      <c r="AN82" s="36" t="s">
        <v>234</v>
      </c>
      <c r="AO82" s="36"/>
    </row>
    <row r="83" ht="15.75" customHeight="1">
      <c r="A83">
        <v>80.0</v>
      </c>
      <c r="B83" s="34" t="s">
        <v>221</v>
      </c>
      <c r="C83" s="33" t="s">
        <v>222</v>
      </c>
      <c r="D83" s="34" t="s">
        <v>221</v>
      </c>
      <c r="E83" s="34" t="s">
        <v>222</v>
      </c>
      <c r="F83" s="34" t="s">
        <v>222</v>
      </c>
      <c r="G83" s="34" t="s">
        <v>221</v>
      </c>
      <c r="H83" s="35"/>
      <c r="I83" s="36"/>
      <c r="J83" s="36"/>
      <c r="K83" s="36"/>
      <c r="L83" s="36"/>
      <c r="M83" s="36"/>
      <c r="N83" s="36">
        <v>1.0</v>
      </c>
      <c r="O83" s="36">
        <v>1.0</v>
      </c>
      <c r="P83" s="36">
        <v>1.0</v>
      </c>
      <c r="Q83" s="36">
        <v>1.0</v>
      </c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>
        <v>1.0</v>
      </c>
      <c r="AF83" s="36"/>
      <c r="AG83" s="36">
        <v>1.0</v>
      </c>
      <c r="AH83" s="36"/>
      <c r="AI83" s="35" t="s">
        <v>264</v>
      </c>
      <c r="AJ83" s="36"/>
      <c r="AK83" s="36" t="s">
        <v>318</v>
      </c>
      <c r="AL83" s="36">
        <v>32.0</v>
      </c>
      <c r="AM83" s="36">
        <v>0.0</v>
      </c>
      <c r="AN83" s="36" t="s">
        <v>225</v>
      </c>
      <c r="AO83" s="36" t="s">
        <v>347</v>
      </c>
    </row>
    <row r="84" ht="15.75" customHeight="1">
      <c r="A84">
        <v>81.0</v>
      </c>
      <c r="B84" s="36"/>
      <c r="C84" s="33" t="s">
        <v>222</v>
      </c>
      <c r="D84" s="34" t="s">
        <v>222</v>
      </c>
      <c r="E84" s="34" t="s">
        <v>222</v>
      </c>
      <c r="F84" s="34" t="s">
        <v>222</v>
      </c>
      <c r="G84" s="34" t="s">
        <v>222</v>
      </c>
      <c r="H84" s="35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5"/>
      <c r="AJ84" s="36"/>
      <c r="AK84" s="36"/>
      <c r="AL84" s="36"/>
      <c r="AM84" s="36"/>
      <c r="AN84" s="36"/>
      <c r="AO84" s="36"/>
      <c r="AP84">
        <v>1.0</v>
      </c>
    </row>
    <row r="85" ht="15.75" customHeight="1">
      <c r="A85">
        <v>82.0</v>
      </c>
      <c r="B85" s="34" t="s">
        <v>221</v>
      </c>
      <c r="C85" s="33" t="s">
        <v>222</v>
      </c>
      <c r="D85" s="34" t="s">
        <v>221</v>
      </c>
      <c r="E85" s="34" t="s">
        <v>222</v>
      </c>
      <c r="F85" s="34" t="s">
        <v>222</v>
      </c>
      <c r="G85" s="34" t="s">
        <v>222</v>
      </c>
      <c r="H85" s="35"/>
      <c r="I85" s="36"/>
      <c r="J85" s="36"/>
      <c r="K85" s="36"/>
      <c r="L85" s="36"/>
      <c r="M85" s="36"/>
      <c r="N85" s="36"/>
      <c r="O85" s="36"/>
      <c r="P85" s="36">
        <v>1.0</v>
      </c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5" t="s">
        <v>250</v>
      </c>
      <c r="AJ85" s="36"/>
      <c r="AK85" s="36" t="s">
        <v>233</v>
      </c>
      <c r="AL85" s="36">
        <v>90.0</v>
      </c>
      <c r="AM85" s="36">
        <v>0.0</v>
      </c>
      <c r="AN85" s="36" t="s">
        <v>239</v>
      </c>
      <c r="AO85" s="36"/>
    </row>
    <row r="86" ht="15.75" customHeight="1">
      <c r="A86">
        <v>83.0</v>
      </c>
      <c r="B86" s="34" t="s">
        <v>221</v>
      </c>
      <c r="C86" s="33" t="s">
        <v>222</v>
      </c>
      <c r="D86" s="34" t="s">
        <v>221</v>
      </c>
      <c r="E86" s="34" t="s">
        <v>222</v>
      </c>
      <c r="F86" s="34" t="s">
        <v>222</v>
      </c>
      <c r="G86" s="34" t="s">
        <v>222</v>
      </c>
      <c r="H86" s="35"/>
      <c r="I86" s="36"/>
      <c r="J86" s="36"/>
      <c r="K86" s="36"/>
      <c r="L86" s="36"/>
      <c r="M86" s="36"/>
      <c r="N86" s="36">
        <v>1.0</v>
      </c>
      <c r="O86" s="36"/>
      <c r="P86" s="36">
        <v>1.0</v>
      </c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5" t="s">
        <v>264</v>
      </c>
      <c r="AJ86" s="36"/>
      <c r="AK86" s="36" t="s">
        <v>233</v>
      </c>
      <c r="AL86" s="36">
        <v>70.0</v>
      </c>
      <c r="AM86" s="36">
        <v>0.0</v>
      </c>
      <c r="AN86" s="36" t="s">
        <v>239</v>
      </c>
      <c r="AO86" s="36"/>
    </row>
    <row r="87" ht="15.75" customHeight="1">
      <c r="A87">
        <v>84.0</v>
      </c>
      <c r="B87" s="34" t="s">
        <v>221</v>
      </c>
      <c r="C87" s="33" t="s">
        <v>221</v>
      </c>
      <c r="D87" s="34" t="s">
        <v>222</v>
      </c>
      <c r="E87" s="34" t="s">
        <v>222</v>
      </c>
      <c r="F87" s="34" t="s">
        <v>222</v>
      </c>
      <c r="G87" s="34" t="s">
        <v>222</v>
      </c>
      <c r="H87" s="35">
        <v>1.0</v>
      </c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5" t="s">
        <v>321</v>
      </c>
      <c r="AJ87" s="36"/>
      <c r="AK87" s="36" t="s">
        <v>233</v>
      </c>
      <c r="AL87" s="36">
        <v>50.0</v>
      </c>
      <c r="AM87" s="36">
        <v>0.0</v>
      </c>
      <c r="AN87" s="36" t="s">
        <v>234</v>
      </c>
      <c r="AO87" s="36"/>
    </row>
    <row r="88" ht="15.75" customHeight="1">
      <c r="A88">
        <v>85.0</v>
      </c>
      <c r="B88" s="34" t="s">
        <v>221</v>
      </c>
      <c r="C88" s="33" t="s">
        <v>221</v>
      </c>
      <c r="D88" s="34" t="s">
        <v>222</v>
      </c>
      <c r="E88" s="34" t="s">
        <v>222</v>
      </c>
      <c r="F88" s="34" t="s">
        <v>222</v>
      </c>
      <c r="G88" s="34" t="s">
        <v>222</v>
      </c>
      <c r="H88" s="35">
        <v>1.0</v>
      </c>
      <c r="I88" s="36"/>
      <c r="J88" s="36"/>
      <c r="K88" s="36"/>
      <c r="L88" s="36">
        <v>1.0</v>
      </c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5" t="s">
        <v>321</v>
      </c>
      <c r="AJ88" s="36"/>
      <c r="AK88" s="36" t="s">
        <v>248</v>
      </c>
      <c r="AL88" s="36">
        <v>20.0</v>
      </c>
      <c r="AM88" s="36">
        <v>0.0</v>
      </c>
      <c r="AN88" s="36"/>
      <c r="AO88" s="36"/>
      <c r="AP88">
        <v>1.0</v>
      </c>
    </row>
    <row r="89" ht="15.75" customHeight="1">
      <c r="A89">
        <v>86.0</v>
      </c>
      <c r="B89" s="34" t="s">
        <v>221</v>
      </c>
      <c r="C89" s="33" t="s">
        <v>221</v>
      </c>
      <c r="D89" s="34" t="s">
        <v>221</v>
      </c>
      <c r="E89" s="34" t="s">
        <v>222</v>
      </c>
      <c r="F89" s="34" t="s">
        <v>221</v>
      </c>
      <c r="G89" s="34" t="s">
        <v>222</v>
      </c>
      <c r="H89" s="35"/>
      <c r="I89" s="36">
        <v>1.0</v>
      </c>
      <c r="J89" s="36"/>
      <c r="K89" s="36"/>
      <c r="L89" s="36"/>
      <c r="M89" s="36"/>
      <c r="N89" s="36"/>
      <c r="O89" s="36"/>
      <c r="P89" s="36">
        <v>1.0</v>
      </c>
      <c r="Q89" s="36"/>
      <c r="R89" s="36"/>
      <c r="S89" s="36"/>
      <c r="T89" s="36"/>
      <c r="U89" s="36"/>
      <c r="V89" s="36"/>
      <c r="W89" s="36"/>
      <c r="X89" s="36"/>
      <c r="Y89" s="36"/>
      <c r="Z89" s="36">
        <v>1.0</v>
      </c>
      <c r="AA89" s="36">
        <v>1.0</v>
      </c>
      <c r="AB89" s="36"/>
      <c r="AC89" s="36"/>
      <c r="AD89" s="36"/>
      <c r="AE89" s="36"/>
      <c r="AF89" s="36"/>
      <c r="AG89" s="36"/>
      <c r="AH89" s="36"/>
      <c r="AI89" s="35"/>
      <c r="AJ89" s="36"/>
      <c r="AK89" s="36" t="s">
        <v>224</v>
      </c>
      <c r="AL89" s="36">
        <v>300.0</v>
      </c>
      <c r="AM89" s="36">
        <v>10.0</v>
      </c>
      <c r="AN89" s="36" t="s">
        <v>239</v>
      </c>
      <c r="AO89" s="36"/>
      <c r="AP89">
        <v>1.0</v>
      </c>
    </row>
    <row r="90" ht="15.75" customHeight="1">
      <c r="A90">
        <v>87.0</v>
      </c>
      <c r="B90" s="34" t="s">
        <v>221</v>
      </c>
      <c r="C90" s="33" t="s">
        <v>221</v>
      </c>
      <c r="D90" s="34" t="s">
        <v>221</v>
      </c>
      <c r="E90" s="34" t="s">
        <v>222</v>
      </c>
      <c r="F90" s="34" t="s">
        <v>222</v>
      </c>
      <c r="G90" s="34" t="s">
        <v>222</v>
      </c>
      <c r="H90" s="35"/>
      <c r="I90" s="36"/>
      <c r="J90" s="36"/>
      <c r="K90" s="36"/>
      <c r="L90" s="36"/>
      <c r="M90" s="36">
        <v>1.0</v>
      </c>
      <c r="N90" s="36"/>
      <c r="O90" s="36">
        <v>1.0</v>
      </c>
      <c r="P90" s="36">
        <v>1.0</v>
      </c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5"/>
      <c r="AJ90" s="36"/>
      <c r="AK90" s="36" t="s">
        <v>233</v>
      </c>
      <c r="AL90" s="36">
        <v>200.0</v>
      </c>
      <c r="AM90" s="36">
        <v>0.0</v>
      </c>
      <c r="AN90" s="36" t="s">
        <v>239</v>
      </c>
      <c r="AO90" s="36"/>
      <c r="AP90">
        <v>1.0</v>
      </c>
    </row>
    <row r="91" ht="15.75" customHeight="1">
      <c r="A91">
        <v>88.0</v>
      </c>
      <c r="B91" s="34" t="s">
        <v>221</v>
      </c>
      <c r="C91" s="33" t="s">
        <v>221</v>
      </c>
      <c r="D91" s="34" t="s">
        <v>221</v>
      </c>
      <c r="E91" s="34" t="s">
        <v>222</v>
      </c>
      <c r="F91" s="34" t="s">
        <v>221</v>
      </c>
      <c r="G91" s="34" t="s">
        <v>222</v>
      </c>
      <c r="H91" s="35"/>
      <c r="I91" s="36"/>
      <c r="J91" s="36"/>
      <c r="K91" s="36"/>
      <c r="L91" s="36"/>
      <c r="M91" s="36"/>
      <c r="N91" s="36">
        <v>1.0</v>
      </c>
      <c r="O91" s="36">
        <v>1.0</v>
      </c>
      <c r="P91" s="36">
        <v>1.0</v>
      </c>
      <c r="Q91" s="36"/>
      <c r="R91" s="36"/>
      <c r="S91" s="36"/>
      <c r="T91" s="36"/>
      <c r="U91" s="36"/>
      <c r="V91" s="36"/>
      <c r="W91" s="36"/>
      <c r="X91" s="36"/>
      <c r="Y91" s="36"/>
      <c r="Z91" s="36">
        <v>1.0</v>
      </c>
      <c r="AA91" s="36">
        <v>1.0</v>
      </c>
      <c r="AB91" s="36"/>
      <c r="AC91" s="36"/>
      <c r="AD91" s="36"/>
      <c r="AE91" s="36"/>
      <c r="AF91" s="36"/>
      <c r="AG91" s="36"/>
      <c r="AH91" s="36"/>
      <c r="AI91" s="35"/>
      <c r="AJ91" s="36"/>
      <c r="AK91" s="36"/>
      <c r="AL91" s="36"/>
      <c r="AM91" s="36"/>
      <c r="AN91" s="36"/>
      <c r="AO91" s="36"/>
      <c r="AP91">
        <v>1.0</v>
      </c>
    </row>
    <row r="92" ht="15.75" customHeight="1">
      <c r="A92">
        <v>89.0</v>
      </c>
      <c r="B92" s="34" t="s">
        <v>221</v>
      </c>
      <c r="C92" s="33" t="s">
        <v>221</v>
      </c>
      <c r="D92" s="34" t="s">
        <v>221</v>
      </c>
      <c r="E92" s="34" t="s">
        <v>222</v>
      </c>
      <c r="F92" s="34" t="s">
        <v>222</v>
      </c>
      <c r="G92" s="34" t="s">
        <v>222</v>
      </c>
      <c r="H92" s="35">
        <v>1.0</v>
      </c>
      <c r="I92" s="36"/>
      <c r="J92" s="36"/>
      <c r="K92" s="36"/>
      <c r="L92" s="36"/>
      <c r="M92" s="36"/>
      <c r="N92" s="36">
        <v>1.0</v>
      </c>
      <c r="O92" s="36">
        <v>1.0</v>
      </c>
      <c r="P92" s="36">
        <v>1.0</v>
      </c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5" t="s">
        <v>250</v>
      </c>
      <c r="AJ92" s="36"/>
      <c r="AK92" s="36" t="s">
        <v>224</v>
      </c>
      <c r="AL92" s="36">
        <v>25.0</v>
      </c>
      <c r="AM92" s="36">
        <v>0.0</v>
      </c>
      <c r="AN92" s="36" t="s">
        <v>239</v>
      </c>
      <c r="AO92" s="36"/>
    </row>
    <row r="93" ht="15.75" customHeight="1">
      <c r="A93">
        <v>90.0</v>
      </c>
      <c r="B93" s="34" t="s">
        <v>221</v>
      </c>
      <c r="C93" s="33" t="s">
        <v>221</v>
      </c>
      <c r="D93" s="34" t="s">
        <v>221</v>
      </c>
      <c r="E93" s="34" t="s">
        <v>222</v>
      </c>
      <c r="F93" s="34" t="s">
        <v>222</v>
      </c>
      <c r="G93" s="34" t="s">
        <v>222</v>
      </c>
      <c r="H93" s="35"/>
      <c r="I93" s="36">
        <v>1.0</v>
      </c>
      <c r="J93" s="36"/>
      <c r="K93" s="36"/>
      <c r="L93" s="36"/>
      <c r="M93" s="36"/>
      <c r="N93" s="36">
        <v>1.0</v>
      </c>
      <c r="O93" s="36"/>
      <c r="P93" s="36">
        <v>1.0</v>
      </c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5" t="s">
        <v>250</v>
      </c>
      <c r="AJ93" s="36"/>
      <c r="AK93" s="36" t="s">
        <v>248</v>
      </c>
      <c r="AL93" s="36">
        <v>67.0</v>
      </c>
      <c r="AM93" s="36">
        <v>12.0</v>
      </c>
      <c r="AN93" s="36" t="s">
        <v>239</v>
      </c>
      <c r="AO93" s="36"/>
    </row>
    <row r="94" ht="15.75" customHeight="1">
      <c r="A94">
        <v>91.0</v>
      </c>
      <c r="B94" s="34" t="s">
        <v>221</v>
      </c>
      <c r="C94" s="33" t="s">
        <v>221</v>
      </c>
      <c r="D94" s="34" t="s">
        <v>221</v>
      </c>
      <c r="E94" s="34" t="s">
        <v>222</v>
      </c>
      <c r="F94" s="34" t="s">
        <v>222</v>
      </c>
      <c r="G94" s="34" t="s">
        <v>222</v>
      </c>
      <c r="H94" s="35">
        <v>1.0</v>
      </c>
      <c r="I94" s="36"/>
      <c r="J94" s="36"/>
      <c r="K94" s="36">
        <v>1.0</v>
      </c>
      <c r="L94" s="36"/>
      <c r="M94" s="36"/>
      <c r="N94" s="36">
        <v>1.0</v>
      </c>
      <c r="O94" s="36">
        <v>1.0</v>
      </c>
      <c r="P94" s="36">
        <v>1.0</v>
      </c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5"/>
      <c r="AJ94" s="36"/>
      <c r="AK94" s="36" t="s">
        <v>318</v>
      </c>
      <c r="AL94" s="36">
        <v>100.0</v>
      </c>
      <c r="AM94" s="36">
        <v>5.0</v>
      </c>
      <c r="AN94" s="36" t="s">
        <v>239</v>
      </c>
      <c r="AO94" s="36"/>
      <c r="AP94">
        <v>1.0</v>
      </c>
    </row>
    <row r="95" ht="15.75" customHeight="1">
      <c r="A95">
        <v>92.0</v>
      </c>
      <c r="B95" s="36"/>
      <c r="C95" s="33" t="s">
        <v>222</v>
      </c>
      <c r="D95" s="34" t="s">
        <v>222</v>
      </c>
      <c r="E95" s="34" t="s">
        <v>222</v>
      </c>
      <c r="F95" s="34" t="s">
        <v>222</v>
      </c>
      <c r="G95" s="34" t="s">
        <v>222</v>
      </c>
      <c r="H95" s="35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5"/>
      <c r="AJ95" s="36"/>
      <c r="AK95" s="36"/>
      <c r="AL95" s="36"/>
      <c r="AM95" s="36"/>
      <c r="AN95" s="36"/>
      <c r="AO95" s="36"/>
      <c r="AP95">
        <v>1.0</v>
      </c>
    </row>
    <row r="96" ht="15.75" customHeight="1">
      <c r="A96">
        <v>93.0</v>
      </c>
      <c r="B96" s="34" t="s">
        <v>221</v>
      </c>
      <c r="C96" s="33" t="s">
        <v>222</v>
      </c>
      <c r="D96" s="34" t="s">
        <v>221</v>
      </c>
      <c r="E96" s="34" t="s">
        <v>222</v>
      </c>
      <c r="F96" s="34" t="s">
        <v>222</v>
      </c>
      <c r="G96" s="34" t="s">
        <v>221</v>
      </c>
      <c r="H96" s="35"/>
      <c r="I96" s="36"/>
      <c r="J96" s="36"/>
      <c r="K96" s="36"/>
      <c r="L96" s="36"/>
      <c r="M96" s="36"/>
      <c r="N96" s="36">
        <v>1.0</v>
      </c>
      <c r="O96" s="36">
        <v>1.0</v>
      </c>
      <c r="P96" s="36">
        <v>1.0</v>
      </c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>
        <v>1.0</v>
      </c>
      <c r="AI96" s="35" t="s">
        <v>250</v>
      </c>
      <c r="AJ96" s="36"/>
      <c r="AK96" s="36" t="s">
        <v>251</v>
      </c>
      <c r="AL96" s="36">
        <v>300.0</v>
      </c>
      <c r="AM96" s="36">
        <v>10.0</v>
      </c>
      <c r="AN96" s="36" t="s">
        <v>239</v>
      </c>
      <c r="AO96" s="36"/>
    </row>
    <row r="97" ht="15.75" customHeight="1">
      <c r="A97">
        <v>94.0</v>
      </c>
      <c r="B97" s="34" t="s">
        <v>221</v>
      </c>
      <c r="C97" s="33" t="s">
        <v>221</v>
      </c>
      <c r="D97" s="34" t="s">
        <v>221</v>
      </c>
      <c r="E97" s="34" t="s">
        <v>222</v>
      </c>
      <c r="F97" s="34" t="s">
        <v>221</v>
      </c>
      <c r="G97" s="34" t="s">
        <v>222</v>
      </c>
      <c r="H97" s="35"/>
      <c r="I97" s="36"/>
      <c r="J97" s="36"/>
      <c r="K97" s="36"/>
      <c r="L97" s="36"/>
      <c r="M97" s="36">
        <v>1.0</v>
      </c>
      <c r="N97" s="36">
        <v>1.0</v>
      </c>
      <c r="O97" s="36">
        <v>1.0</v>
      </c>
      <c r="P97" s="36">
        <v>1.0</v>
      </c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>
        <v>1.0</v>
      </c>
      <c r="AB97" s="36"/>
      <c r="AC97" s="36"/>
      <c r="AD97" s="36"/>
      <c r="AE97" s="36"/>
      <c r="AF97" s="36"/>
      <c r="AG97" s="36"/>
      <c r="AH97" s="36"/>
      <c r="AI97" s="35"/>
      <c r="AJ97" s="36"/>
      <c r="AK97" s="36" t="s">
        <v>248</v>
      </c>
      <c r="AL97" s="36">
        <v>50.0</v>
      </c>
      <c r="AM97" s="36">
        <v>0.0</v>
      </c>
      <c r="AN97" s="36" t="s">
        <v>239</v>
      </c>
      <c r="AO97" s="36"/>
      <c r="AP97">
        <v>1.0</v>
      </c>
    </row>
    <row r="98" ht="15.75" customHeight="1">
      <c r="A98">
        <v>95.0</v>
      </c>
      <c r="B98" s="34" t="s">
        <v>221</v>
      </c>
      <c r="C98" s="33" t="s">
        <v>222</v>
      </c>
      <c r="D98" s="34" t="s">
        <v>221</v>
      </c>
      <c r="E98" s="34" t="s">
        <v>222</v>
      </c>
      <c r="F98" s="34" t="s">
        <v>222</v>
      </c>
      <c r="G98" s="34" t="s">
        <v>222</v>
      </c>
      <c r="H98" s="35"/>
      <c r="I98" s="36"/>
      <c r="J98" s="36"/>
      <c r="K98" s="36"/>
      <c r="L98" s="36"/>
      <c r="M98" s="36"/>
      <c r="N98" s="36">
        <v>1.0</v>
      </c>
      <c r="O98" s="36">
        <v>1.0</v>
      </c>
      <c r="P98" s="36">
        <v>1.0</v>
      </c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5" t="s">
        <v>264</v>
      </c>
      <c r="AJ98" s="36"/>
      <c r="AK98" s="36" t="s">
        <v>224</v>
      </c>
      <c r="AL98" s="36"/>
      <c r="AM98" s="36"/>
      <c r="AN98" s="36"/>
      <c r="AO98" s="36"/>
      <c r="AP98">
        <v>1.0</v>
      </c>
    </row>
    <row r="99" ht="15.75" customHeight="1">
      <c r="A99">
        <v>96.0</v>
      </c>
      <c r="B99" s="36"/>
      <c r="C99" s="33" t="s">
        <v>222</v>
      </c>
      <c r="D99" s="34" t="s">
        <v>222</v>
      </c>
      <c r="E99" s="34" t="s">
        <v>222</v>
      </c>
      <c r="F99" s="34" t="s">
        <v>222</v>
      </c>
      <c r="G99" s="34" t="s">
        <v>222</v>
      </c>
      <c r="H99" s="35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5"/>
      <c r="AJ99" s="36"/>
      <c r="AK99" s="36"/>
      <c r="AL99" s="36"/>
      <c r="AM99" s="36"/>
      <c r="AN99" s="36"/>
      <c r="AO99" s="36"/>
      <c r="AP99">
        <v>1.0</v>
      </c>
    </row>
    <row r="100" ht="15.75" customHeight="1">
      <c r="A100">
        <v>97.0</v>
      </c>
      <c r="B100" s="34" t="s">
        <v>221</v>
      </c>
      <c r="C100" s="33" t="s">
        <v>221</v>
      </c>
      <c r="D100" s="34" t="s">
        <v>221</v>
      </c>
      <c r="E100" s="34" t="s">
        <v>221</v>
      </c>
      <c r="F100" s="34" t="s">
        <v>222</v>
      </c>
      <c r="G100" s="34" t="s">
        <v>222</v>
      </c>
      <c r="H100" s="35">
        <v>1.0</v>
      </c>
      <c r="I100" s="36"/>
      <c r="J100" s="36"/>
      <c r="K100" s="36"/>
      <c r="L100" s="36"/>
      <c r="M100" s="36"/>
      <c r="N100" s="36">
        <v>1.0</v>
      </c>
      <c r="O100" s="36"/>
      <c r="P100" s="36"/>
      <c r="Q100" s="36"/>
      <c r="R100" s="36"/>
      <c r="S100" s="36"/>
      <c r="T100" s="36"/>
      <c r="U100" s="36">
        <v>1.0</v>
      </c>
      <c r="V100" s="36"/>
      <c r="W100" s="36">
        <v>1.0</v>
      </c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5" t="s">
        <v>352</v>
      </c>
      <c r="AJ100" s="36"/>
      <c r="AK100" s="36" t="s">
        <v>233</v>
      </c>
      <c r="AL100" s="36">
        <v>70.0</v>
      </c>
      <c r="AM100" s="36">
        <v>3.0</v>
      </c>
      <c r="AN100" s="36" t="s">
        <v>239</v>
      </c>
      <c r="AO100" s="36"/>
    </row>
    <row r="101" ht="15.75" customHeight="1">
      <c r="A101">
        <v>98.0</v>
      </c>
      <c r="B101" s="34" t="s">
        <v>221</v>
      </c>
      <c r="C101" s="33" t="s">
        <v>222</v>
      </c>
      <c r="D101" s="34" t="s">
        <v>221</v>
      </c>
      <c r="E101" s="34" t="s">
        <v>222</v>
      </c>
      <c r="F101" s="34" t="s">
        <v>221</v>
      </c>
      <c r="G101" s="34" t="s">
        <v>222</v>
      </c>
      <c r="H101" s="35"/>
      <c r="I101" s="36"/>
      <c r="J101" s="36"/>
      <c r="K101" s="36"/>
      <c r="L101" s="36"/>
      <c r="M101" s="36"/>
      <c r="N101" s="36">
        <v>1.0</v>
      </c>
      <c r="O101" s="36">
        <v>1.0</v>
      </c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>
        <v>1.0</v>
      </c>
      <c r="AB101" s="36"/>
      <c r="AC101" s="36"/>
      <c r="AD101" s="36"/>
      <c r="AE101" s="36"/>
      <c r="AF101" s="36"/>
      <c r="AG101" s="36"/>
      <c r="AH101" s="36"/>
      <c r="AI101" s="35"/>
      <c r="AJ101" s="36"/>
      <c r="AK101" s="36" t="s">
        <v>233</v>
      </c>
      <c r="AL101" s="36">
        <v>200.0</v>
      </c>
      <c r="AM101" s="36">
        <v>0.0</v>
      </c>
      <c r="AN101" s="36" t="s">
        <v>239</v>
      </c>
      <c r="AO101" s="36"/>
      <c r="AP101">
        <v>1.0</v>
      </c>
    </row>
    <row r="102" ht="15.75" customHeight="1">
      <c r="A102">
        <v>99.0</v>
      </c>
      <c r="B102" s="34" t="s">
        <v>221</v>
      </c>
      <c r="C102" s="33" t="s">
        <v>221</v>
      </c>
      <c r="D102" s="34" t="s">
        <v>222</v>
      </c>
      <c r="E102" s="34" t="s">
        <v>222</v>
      </c>
      <c r="F102" s="34" t="s">
        <v>222</v>
      </c>
      <c r="G102" s="34" t="s">
        <v>221</v>
      </c>
      <c r="H102" s="35">
        <v>1.0</v>
      </c>
      <c r="I102" s="36">
        <v>1.0</v>
      </c>
      <c r="J102" s="36">
        <v>1.0</v>
      </c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>
        <v>1.0</v>
      </c>
      <c r="AG102" s="36">
        <v>1.0</v>
      </c>
      <c r="AH102" s="36"/>
      <c r="AI102" s="35" t="s">
        <v>321</v>
      </c>
      <c r="AJ102" s="36"/>
      <c r="AK102" s="36" t="s">
        <v>233</v>
      </c>
      <c r="AL102" s="36">
        <v>100.0</v>
      </c>
      <c r="AM102" s="36">
        <v>0.0</v>
      </c>
      <c r="AN102" s="36" t="s">
        <v>225</v>
      </c>
      <c r="AO102" s="36" t="s">
        <v>340</v>
      </c>
    </row>
    <row r="103" ht="15.75" customHeight="1">
      <c r="A103">
        <v>100.0</v>
      </c>
      <c r="B103" s="34" t="s">
        <v>221</v>
      </c>
      <c r="C103" s="33" t="s">
        <v>221</v>
      </c>
      <c r="D103" s="34" t="s">
        <v>221</v>
      </c>
      <c r="E103" s="34" t="s">
        <v>222</v>
      </c>
      <c r="F103" s="34" t="s">
        <v>222</v>
      </c>
      <c r="G103" s="34" t="s">
        <v>222</v>
      </c>
      <c r="H103" s="35">
        <v>1.0</v>
      </c>
      <c r="I103" s="36">
        <v>1.0</v>
      </c>
      <c r="J103" s="36"/>
      <c r="K103" s="36"/>
      <c r="L103" s="36"/>
      <c r="M103" s="36"/>
      <c r="N103" s="36"/>
      <c r="O103" s="36"/>
      <c r="P103" s="36">
        <v>1.0</v>
      </c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5"/>
      <c r="AJ103" s="36"/>
      <c r="AK103" s="36" t="s">
        <v>233</v>
      </c>
      <c r="AL103" s="36">
        <v>50.0</v>
      </c>
      <c r="AM103" s="36">
        <v>10.0</v>
      </c>
      <c r="AN103" s="36" t="s">
        <v>239</v>
      </c>
      <c r="AO103" s="36"/>
    </row>
    <row r="104" ht="15.75" customHeight="1">
      <c r="A104" s="42">
        <v>101.0</v>
      </c>
      <c r="B104" s="43" t="s">
        <v>221</v>
      </c>
      <c r="C104" s="43" t="s">
        <v>222</v>
      </c>
      <c r="D104" s="43" t="s">
        <v>221</v>
      </c>
      <c r="E104" s="43" t="s">
        <v>221</v>
      </c>
      <c r="F104" s="43" t="s">
        <v>221</v>
      </c>
      <c r="G104" s="43" t="s">
        <v>221</v>
      </c>
      <c r="H104" s="44"/>
      <c r="I104" s="44"/>
      <c r="J104" s="44"/>
      <c r="K104" s="44"/>
      <c r="L104" s="44"/>
      <c r="M104" s="44"/>
      <c r="N104" s="44">
        <v>1.0</v>
      </c>
      <c r="O104" s="44">
        <v>1.0</v>
      </c>
      <c r="P104" s="44">
        <v>1.0</v>
      </c>
      <c r="Q104" s="44"/>
      <c r="R104" s="44"/>
      <c r="S104" s="44"/>
      <c r="T104" s="44"/>
      <c r="U104" s="44">
        <v>1.0</v>
      </c>
      <c r="V104" s="44"/>
      <c r="W104" s="44"/>
      <c r="X104" s="44"/>
      <c r="Y104" s="44"/>
      <c r="Z104" s="44"/>
      <c r="AA104" s="44">
        <v>1.0</v>
      </c>
      <c r="AB104" s="44"/>
      <c r="AC104" s="44">
        <v>1.0</v>
      </c>
      <c r="AD104" s="44"/>
      <c r="AE104" s="44"/>
      <c r="AF104" s="44"/>
      <c r="AG104" s="44"/>
      <c r="AH104" s="44"/>
      <c r="AI104" s="44" t="s">
        <v>321</v>
      </c>
      <c r="AK104" s="42" t="s">
        <v>251</v>
      </c>
      <c r="AL104" s="42">
        <v>4.0</v>
      </c>
      <c r="AM104" s="42">
        <v>4.0</v>
      </c>
      <c r="AN104" s="44" t="s">
        <v>239</v>
      </c>
      <c r="AO104" s="44"/>
    </row>
    <row r="105" ht="15.75" customHeight="1">
      <c r="A105" s="42">
        <v>102.0</v>
      </c>
      <c r="B105" s="43" t="s">
        <v>221</v>
      </c>
      <c r="C105" s="43" t="s">
        <v>221</v>
      </c>
      <c r="D105" s="43" t="s">
        <v>221</v>
      </c>
      <c r="E105" s="43" t="s">
        <v>222</v>
      </c>
      <c r="F105" s="43" t="s">
        <v>222</v>
      </c>
      <c r="G105" s="43" t="s">
        <v>222</v>
      </c>
      <c r="H105" s="44">
        <v>1.0</v>
      </c>
      <c r="I105" s="44"/>
      <c r="J105" s="44"/>
      <c r="K105" s="44"/>
      <c r="L105" s="44"/>
      <c r="M105" s="44"/>
      <c r="N105" s="44"/>
      <c r="O105" s="44">
        <v>1.0</v>
      </c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 t="s">
        <v>232</v>
      </c>
      <c r="AK105" s="42" t="s">
        <v>248</v>
      </c>
      <c r="AL105" s="42">
        <v>0.0</v>
      </c>
      <c r="AM105" s="42">
        <v>0.0</v>
      </c>
      <c r="AN105" s="44" t="s">
        <v>239</v>
      </c>
      <c r="AO105" s="44"/>
    </row>
    <row r="106" ht="15.75" customHeight="1">
      <c r="A106" s="42">
        <v>103.0</v>
      </c>
      <c r="B106" s="43" t="s">
        <v>221</v>
      </c>
      <c r="C106" s="43" t="s">
        <v>221</v>
      </c>
      <c r="D106" s="43" t="s">
        <v>221</v>
      </c>
      <c r="E106" s="43" t="s">
        <v>222</v>
      </c>
      <c r="F106" s="43" t="s">
        <v>222</v>
      </c>
      <c r="G106" s="43" t="s">
        <v>222</v>
      </c>
      <c r="H106" s="44"/>
      <c r="I106" s="44"/>
      <c r="J106" s="44"/>
      <c r="K106" s="44"/>
      <c r="L106" s="44"/>
      <c r="M106" s="44">
        <v>1.0</v>
      </c>
      <c r="N106" s="44">
        <v>1.0</v>
      </c>
      <c r="O106" s="44">
        <v>1.0</v>
      </c>
      <c r="P106" s="44">
        <v>1.0</v>
      </c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 t="s">
        <v>250</v>
      </c>
      <c r="AK106" s="42" t="s">
        <v>233</v>
      </c>
      <c r="AL106" s="42">
        <v>100.0</v>
      </c>
      <c r="AM106" s="42">
        <v>10.0</v>
      </c>
      <c r="AN106" s="44" t="s">
        <v>239</v>
      </c>
      <c r="AO106" s="44"/>
    </row>
    <row r="107" ht="15.75" customHeight="1">
      <c r="A107" s="42">
        <v>104.0</v>
      </c>
      <c r="B107" s="43" t="s">
        <v>221</v>
      </c>
      <c r="C107" s="43" t="s">
        <v>221</v>
      </c>
      <c r="D107" s="43" t="s">
        <v>221</v>
      </c>
      <c r="E107" s="43" t="s">
        <v>222</v>
      </c>
      <c r="F107" s="43" t="s">
        <v>222</v>
      </c>
      <c r="G107" s="43" t="s">
        <v>222</v>
      </c>
      <c r="H107" s="44"/>
      <c r="I107" s="44"/>
      <c r="J107" s="44"/>
      <c r="K107" s="44"/>
      <c r="L107" s="44"/>
      <c r="M107" s="44">
        <v>1.0</v>
      </c>
      <c r="N107" s="44"/>
      <c r="O107" s="44">
        <v>1.0</v>
      </c>
      <c r="P107" s="44">
        <v>1.0</v>
      </c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 t="s">
        <v>225</v>
      </c>
      <c r="AJ107" s="44" t="s">
        <v>354</v>
      </c>
      <c r="AK107" s="42" t="s">
        <v>224</v>
      </c>
      <c r="AL107" s="42">
        <v>50.0</v>
      </c>
      <c r="AM107" s="42">
        <v>25.0</v>
      </c>
      <c r="AN107" s="44" t="s">
        <v>225</v>
      </c>
      <c r="AO107" s="44" t="s">
        <v>355</v>
      </c>
    </row>
    <row r="108" ht="15.75" customHeight="1">
      <c r="A108" s="42">
        <v>105.0</v>
      </c>
      <c r="B108" s="43" t="s">
        <v>221</v>
      </c>
      <c r="C108" s="43" t="s">
        <v>221</v>
      </c>
      <c r="D108" s="43" t="s">
        <v>222</v>
      </c>
      <c r="E108" s="43" t="s">
        <v>222</v>
      </c>
      <c r="F108" s="43" t="s">
        <v>222</v>
      </c>
      <c r="G108" s="43" t="s">
        <v>222</v>
      </c>
      <c r="H108" s="44">
        <v>1.0</v>
      </c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 t="s">
        <v>242</v>
      </c>
      <c r="AJ108" s="44"/>
      <c r="AK108" s="42" t="s">
        <v>224</v>
      </c>
      <c r="AL108" s="42">
        <v>50.0</v>
      </c>
      <c r="AM108" s="42">
        <v>30.0</v>
      </c>
      <c r="AN108" s="44" t="s">
        <v>234</v>
      </c>
      <c r="AO108" s="44"/>
    </row>
    <row r="109" ht="15.75" customHeight="1">
      <c r="A109" s="42">
        <v>106.0</v>
      </c>
      <c r="B109" s="43" t="s">
        <v>221</v>
      </c>
      <c r="C109" s="43" t="s">
        <v>221</v>
      </c>
      <c r="D109" s="43" t="s">
        <v>221</v>
      </c>
      <c r="E109" s="43" t="s">
        <v>222</v>
      </c>
      <c r="F109" s="43" t="s">
        <v>222</v>
      </c>
      <c r="G109" s="43" t="s">
        <v>222</v>
      </c>
      <c r="H109" s="44"/>
      <c r="I109" s="44">
        <v>1.0</v>
      </c>
      <c r="J109" s="44"/>
      <c r="K109" s="44"/>
      <c r="L109" s="44"/>
      <c r="M109" s="44"/>
      <c r="N109" s="44"/>
      <c r="O109" s="44"/>
      <c r="P109" s="44">
        <v>1.0</v>
      </c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 t="s">
        <v>324</v>
      </c>
      <c r="AJ109" s="44"/>
      <c r="AK109" s="42" t="s">
        <v>224</v>
      </c>
      <c r="AL109" s="42">
        <v>25.0</v>
      </c>
      <c r="AM109" s="42">
        <v>0.0</v>
      </c>
      <c r="AN109" s="44" t="s">
        <v>239</v>
      </c>
      <c r="AO109" s="44"/>
    </row>
    <row r="110" ht="15.75" customHeight="1">
      <c r="A110" s="42">
        <v>107.0</v>
      </c>
      <c r="B110" s="43" t="s">
        <v>221</v>
      </c>
      <c r="C110" s="43" t="s">
        <v>221</v>
      </c>
      <c r="D110" s="43" t="s">
        <v>221</v>
      </c>
      <c r="E110" s="43" t="s">
        <v>222</v>
      </c>
      <c r="F110" s="43" t="s">
        <v>222</v>
      </c>
      <c r="G110" s="43" t="s">
        <v>222</v>
      </c>
      <c r="H110" s="44"/>
      <c r="I110" s="44"/>
      <c r="J110" s="44"/>
      <c r="K110" s="44"/>
      <c r="L110" s="44"/>
      <c r="M110" s="44">
        <v>1.0</v>
      </c>
      <c r="N110" s="44">
        <v>1.0</v>
      </c>
      <c r="O110" s="44">
        <v>1.0</v>
      </c>
      <c r="P110" s="44">
        <v>1.0</v>
      </c>
      <c r="Q110" s="44">
        <v>1.0</v>
      </c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 t="s">
        <v>357</v>
      </c>
      <c r="AJ110" s="44"/>
      <c r="AK110" s="42" t="s">
        <v>233</v>
      </c>
      <c r="AL110" s="42">
        <v>100.0</v>
      </c>
      <c r="AM110" s="42">
        <v>0.0</v>
      </c>
      <c r="AN110" s="44" t="s">
        <v>239</v>
      </c>
      <c r="AO110" s="44"/>
    </row>
    <row r="111" ht="15.75" customHeight="1">
      <c r="A111" s="42">
        <v>108.0</v>
      </c>
      <c r="B111" s="43" t="s">
        <v>221</v>
      </c>
      <c r="C111" s="43" t="s">
        <v>221</v>
      </c>
      <c r="D111" s="43" t="s">
        <v>221</v>
      </c>
      <c r="E111" s="43" t="s">
        <v>222</v>
      </c>
      <c r="F111" s="43" t="s">
        <v>222</v>
      </c>
      <c r="G111" s="43" t="s">
        <v>222</v>
      </c>
      <c r="H111" s="44">
        <v>1.0</v>
      </c>
      <c r="I111" s="44">
        <v>1.0</v>
      </c>
      <c r="J111" s="44"/>
      <c r="K111" s="44"/>
      <c r="L111" s="44"/>
      <c r="M111" s="44"/>
      <c r="N111" s="44">
        <v>1.0</v>
      </c>
      <c r="O111" s="44">
        <v>1.0</v>
      </c>
      <c r="P111" s="44">
        <v>1.0</v>
      </c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 t="s">
        <v>250</v>
      </c>
      <c r="AJ111" s="44"/>
      <c r="AK111" s="42" t="s">
        <v>251</v>
      </c>
      <c r="AL111" s="42">
        <v>40.0</v>
      </c>
      <c r="AM111" s="42">
        <v>2.0</v>
      </c>
      <c r="AN111" s="44" t="s">
        <v>239</v>
      </c>
      <c r="AO111" s="44"/>
    </row>
    <row r="112" ht="15.75" customHeight="1">
      <c r="A112" s="42">
        <v>109.0</v>
      </c>
      <c r="B112" s="43" t="s">
        <v>221</v>
      </c>
      <c r="C112" s="43" t="s">
        <v>221</v>
      </c>
      <c r="D112" s="43" t="s">
        <v>221</v>
      </c>
      <c r="E112" s="43" t="s">
        <v>222</v>
      </c>
      <c r="F112" s="43" t="s">
        <v>222</v>
      </c>
      <c r="G112" s="43" t="s">
        <v>222</v>
      </c>
      <c r="H112" s="44"/>
      <c r="I112" s="44"/>
      <c r="J112" s="44"/>
      <c r="K112" s="44"/>
      <c r="L112" s="44">
        <v>1.0</v>
      </c>
      <c r="M112" s="44"/>
      <c r="N112" s="44">
        <v>1.0</v>
      </c>
      <c r="O112" s="44">
        <v>1.0</v>
      </c>
      <c r="P112" s="44">
        <v>1.0</v>
      </c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 t="s">
        <v>250</v>
      </c>
      <c r="AJ112" s="44"/>
      <c r="AK112" s="42" t="s">
        <v>224</v>
      </c>
      <c r="AL112" s="42">
        <v>25.0</v>
      </c>
      <c r="AM112" s="42">
        <v>10.0</v>
      </c>
      <c r="AN112" s="44" t="s">
        <v>239</v>
      </c>
      <c r="AO112" s="44"/>
    </row>
    <row r="113" ht="15.75" customHeight="1">
      <c r="A113" s="42">
        <v>110.0</v>
      </c>
      <c r="B113" s="43" t="s">
        <v>221</v>
      </c>
      <c r="C113" s="43" t="s">
        <v>221</v>
      </c>
      <c r="D113" s="43" t="s">
        <v>221</v>
      </c>
      <c r="E113" s="43" t="s">
        <v>222</v>
      </c>
      <c r="F113" s="43" t="s">
        <v>222</v>
      </c>
      <c r="G113" s="43" t="s">
        <v>221</v>
      </c>
      <c r="H113" s="44"/>
      <c r="I113" s="44"/>
      <c r="J113" s="44"/>
      <c r="K113" s="44"/>
      <c r="L113" s="44"/>
      <c r="M113" s="44">
        <v>1.0</v>
      </c>
      <c r="N113" s="44"/>
      <c r="O113" s="44">
        <v>1.0</v>
      </c>
      <c r="P113" s="44">
        <v>1.0</v>
      </c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>
        <v>1.0</v>
      </c>
      <c r="AI113" s="44" t="s">
        <v>250</v>
      </c>
      <c r="AJ113" s="44"/>
      <c r="AK113" s="42" t="s">
        <v>233</v>
      </c>
      <c r="AL113" s="42">
        <v>25.0</v>
      </c>
      <c r="AM113" s="42">
        <v>2.0</v>
      </c>
      <c r="AN113" s="44" t="s">
        <v>239</v>
      </c>
      <c r="AO113" s="44"/>
    </row>
    <row r="114" ht="15.75" customHeight="1">
      <c r="A114" s="42">
        <v>111.0</v>
      </c>
      <c r="B114" s="43" t="s">
        <v>221</v>
      </c>
      <c r="C114" s="43" t="s">
        <v>221</v>
      </c>
      <c r="D114" s="43" t="s">
        <v>221</v>
      </c>
      <c r="E114" s="43" t="s">
        <v>222</v>
      </c>
      <c r="F114" s="43" t="s">
        <v>222</v>
      </c>
      <c r="G114" s="43" t="s">
        <v>222</v>
      </c>
      <c r="H114" s="44">
        <v>1.0</v>
      </c>
      <c r="I114" s="44">
        <v>1.0</v>
      </c>
      <c r="J114" s="44">
        <v>1.0</v>
      </c>
      <c r="K114" s="44">
        <v>1.0</v>
      </c>
      <c r="L114" s="44"/>
      <c r="M114" s="44"/>
      <c r="N114" s="44">
        <v>1.0</v>
      </c>
      <c r="O114" s="44">
        <v>1.0</v>
      </c>
      <c r="P114" s="44">
        <v>1.0</v>
      </c>
      <c r="Q114" s="44">
        <v>1.0</v>
      </c>
      <c r="R114" s="44">
        <v>1.0</v>
      </c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 t="s">
        <v>264</v>
      </c>
      <c r="AJ114" s="44"/>
      <c r="AK114" s="42" t="s">
        <v>318</v>
      </c>
      <c r="AL114" s="42">
        <v>210.0</v>
      </c>
      <c r="AM114" s="42">
        <v>0.0</v>
      </c>
      <c r="AN114" s="44"/>
      <c r="AO114" s="44"/>
    </row>
    <row r="115" ht="15.75" customHeight="1">
      <c r="A115" s="42">
        <v>112.0</v>
      </c>
      <c r="B115" s="43" t="s">
        <v>221</v>
      </c>
      <c r="C115" s="43" t="s">
        <v>221</v>
      </c>
      <c r="D115" s="43" t="s">
        <v>221</v>
      </c>
      <c r="E115" s="43" t="s">
        <v>222</v>
      </c>
      <c r="F115" s="43" t="s">
        <v>222</v>
      </c>
      <c r="G115" s="43" t="s">
        <v>222</v>
      </c>
      <c r="H115" s="44"/>
      <c r="I115" s="44"/>
      <c r="J115" s="44"/>
      <c r="K115" s="44"/>
      <c r="L115" s="44"/>
      <c r="M115" s="44">
        <v>1.0</v>
      </c>
      <c r="N115" s="44">
        <v>1.0</v>
      </c>
      <c r="O115" s="44">
        <v>1.0</v>
      </c>
      <c r="P115" s="44">
        <v>1.0</v>
      </c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 t="s">
        <v>250</v>
      </c>
      <c r="AJ115" s="44"/>
      <c r="AK115" s="42" t="s">
        <v>233</v>
      </c>
      <c r="AL115" s="42">
        <v>80.0</v>
      </c>
      <c r="AM115" s="42">
        <v>5.0</v>
      </c>
      <c r="AN115" s="44" t="s">
        <v>239</v>
      </c>
      <c r="AO115" s="44"/>
    </row>
    <row r="116" ht="15.75" customHeight="1">
      <c r="A116" s="42">
        <v>113.0</v>
      </c>
      <c r="B116" s="43" t="s">
        <v>221</v>
      </c>
      <c r="C116" s="43" t="s">
        <v>221</v>
      </c>
      <c r="D116" s="43" t="s">
        <v>221</v>
      </c>
      <c r="E116" s="43" t="s">
        <v>222</v>
      </c>
      <c r="F116" s="43" t="s">
        <v>222</v>
      </c>
      <c r="G116" s="43" t="s">
        <v>222</v>
      </c>
      <c r="H116" s="44">
        <v>1.0</v>
      </c>
      <c r="I116" s="44">
        <v>1.0</v>
      </c>
      <c r="J116" s="44"/>
      <c r="K116" s="44"/>
      <c r="L116" s="44">
        <v>1.0</v>
      </c>
      <c r="M116" s="44"/>
      <c r="N116" s="44">
        <v>1.0</v>
      </c>
      <c r="O116" s="44"/>
      <c r="P116" s="44">
        <v>1.0</v>
      </c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 t="s">
        <v>304</v>
      </c>
      <c r="AJ116" s="44"/>
      <c r="AK116" s="42" t="s">
        <v>251</v>
      </c>
      <c r="AL116" s="42">
        <v>30.0</v>
      </c>
      <c r="AM116" s="42">
        <v>10.0</v>
      </c>
      <c r="AN116" s="44" t="s">
        <v>239</v>
      </c>
      <c r="AO116" s="44"/>
    </row>
    <row r="117" ht="15.75" customHeight="1">
      <c r="A117" s="42">
        <v>114.0</v>
      </c>
      <c r="B117" s="43" t="s">
        <v>221</v>
      </c>
      <c r="C117" s="43" t="s">
        <v>221</v>
      </c>
      <c r="D117" s="43" t="s">
        <v>221</v>
      </c>
      <c r="E117" s="43" t="s">
        <v>222</v>
      </c>
      <c r="F117" s="43" t="s">
        <v>222</v>
      </c>
      <c r="G117" s="43" t="s">
        <v>222</v>
      </c>
      <c r="H117" s="44"/>
      <c r="I117" s="44">
        <v>1.0</v>
      </c>
      <c r="J117" s="44"/>
      <c r="K117" s="44"/>
      <c r="L117" s="44"/>
      <c r="M117" s="44"/>
      <c r="N117" s="44">
        <v>1.0</v>
      </c>
      <c r="O117" s="44">
        <v>1.0</v>
      </c>
      <c r="P117" s="44">
        <v>1.0</v>
      </c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 t="s">
        <v>250</v>
      </c>
      <c r="AJ117" s="44"/>
      <c r="AK117" s="42" t="s">
        <v>233</v>
      </c>
      <c r="AL117" s="42">
        <v>250.0</v>
      </c>
      <c r="AM117" s="42">
        <v>25.0</v>
      </c>
      <c r="AN117" s="44" t="s">
        <v>239</v>
      </c>
      <c r="AO117" s="44"/>
    </row>
    <row r="118" ht="15.75" customHeight="1">
      <c r="A118" s="42">
        <v>115.0</v>
      </c>
      <c r="B118" s="43" t="s">
        <v>221</v>
      </c>
      <c r="C118" s="43" t="s">
        <v>221</v>
      </c>
      <c r="D118" s="43" t="s">
        <v>222</v>
      </c>
      <c r="E118" s="43" t="s">
        <v>222</v>
      </c>
      <c r="F118" s="43" t="s">
        <v>222</v>
      </c>
      <c r="G118" s="43" t="s">
        <v>222</v>
      </c>
      <c r="H118" s="44"/>
      <c r="I118" s="44">
        <v>1.0</v>
      </c>
      <c r="J118" s="44"/>
      <c r="K118" s="44"/>
      <c r="L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 t="s">
        <v>324</v>
      </c>
      <c r="AJ118" s="44"/>
      <c r="AK118" s="42" t="s">
        <v>248</v>
      </c>
      <c r="AL118" s="42">
        <v>90.0</v>
      </c>
      <c r="AM118" s="42">
        <v>0.0</v>
      </c>
      <c r="AN118" s="44" t="s">
        <v>239</v>
      </c>
      <c r="AO118" s="44"/>
    </row>
    <row r="119" ht="15.75" customHeight="1">
      <c r="A119" s="42">
        <v>116.0</v>
      </c>
      <c r="B119" s="43" t="s">
        <v>221</v>
      </c>
      <c r="C119" s="43" t="s">
        <v>221</v>
      </c>
      <c r="D119" s="43" t="s">
        <v>221</v>
      </c>
      <c r="E119" s="43" t="s">
        <v>222</v>
      </c>
      <c r="F119" s="43" t="s">
        <v>222</v>
      </c>
      <c r="G119" s="43" t="s">
        <v>222</v>
      </c>
      <c r="H119" s="44">
        <v>1.0</v>
      </c>
      <c r="I119" s="44"/>
      <c r="J119" s="44"/>
      <c r="K119" s="44"/>
      <c r="L119" s="44"/>
      <c r="M119" s="44">
        <v>1.0</v>
      </c>
      <c r="N119" s="44"/>
      <c r="O119" s="44">
        <v>1.0</v>
      </c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 t="s">
        <v>232</v>
      </c>
      <c r="AJ119" s="44"/>
      <c r="AK119" s="42" t="s">
        <v>248</v>
      </c>
      <c r="AL119" s="42">
        <v>10.0</v>
      </c>
      <c r="AM119" s="42">
        <v>0.0</v>
      </c>
      <c r="AN119" s="44" t="s">
        <v>239</v>
      </c>
      <c r="AO119" s="44"/>
    </row>
    <row r="120" ht="15.75" customHeight="1">
      <c r="A120" s="42">
        <v>117.0</v>
      </c>
      <c r="B120" s="43" t="s">
        <v>221</v>
      </c>
      <c r="C120" s="43" t="s">
        <v>221</v>
      </c>
      <c r="D120" s="43" t="s">
        <v>222</v>
      </c>
      <c r="E120" s="43" t="s">
        <v>222</v>
      </c>
      <c r="F120" s="43" t="s">
        <v>222</v>
      </c>
      <c r="G120" s="43" t="s">
        <v>222</v>
      </c>
      <c r="H120" s="44"/>
      <c r="I120" s="44">
        <v>1.0</v>
      </c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 t="s">
        <v>324</v>
      </c>
      <c r="AJ120" s="44"/>
      <c r="AK120" s="42" t="s">
        <v>233</v>
      </c>
      <c r="AL120" s="42">
        <v>110.0</v>
      </c>
      <c r="AM120" s="42">
        <v>0.0</v>
      </c>
      <c r="AN120" s="44" t="s">
        <v>239</v>
      </c>
      <c r="AO120" s="44"/>
    </row>
    <row r="121" ht="15.75" customHeight="1">
      <c r="A121" s="42">
        <v>118.0</v>
      </c>
      <c r="B121" s="43" t="s">
        <v>221</v>
      </c>
      <c r="C121" s="43" t="s">
        <v>221</v>
      </c>
      <c r="D121" s="43" t="s">
        <v>221</v>
      </c>
      <c r="E121" s="43" t="s">
        <v>222</v>
      </c>
      <c r="F121" s="43" t="s">
        <v>222</v>
      </c>
      <c r="G121" s="43" t="s">
        <v>222</v>
      </c>
      <c r="H121" s="44">
        <v>1.0</v>
      </c>
      <c r="I121" s="44">
        <v>1.0</v>
      </c>
      <c r="J121" s="44"/>
      <c r="K121" s="44"/>
      <c r="L121" s="44"/>
      <c r="M121" s="44"/>
      <c r="N121" s="44">
        <v>1.0</v>
      </c>
      <c r="O121" s="44">
        <v>1.0</v>
      </c>
      <c r="P121" s="44">
        <v>1.0</v>
      </c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 t="s">
        <v>232</v>
      </c>
      <c r="AJ121" s="44"/>
      <c r="AK121" s="42" t="s">
        <v>248</v>
      </c>
      <c r="AL121" s="42">
        <v>75.0</v>
      </c>
      <c r="AM121" s="42">
        <v>10.0</v>
      </c>
      <c r="AN121" s="44" t="s">
        <v>239</v>
      </c>
      <c r="AO121" s="44"/>
    </row>
    <row r="122" ht="15.75" customHeight="1">
      <c r="A122" s="42">
        <v>119.0</v>
      </c>
      <c r="B122" s="43" t="s">
        <v>221</v>
      </c>
      <c r="C122" s="43" t="s">
        <v>221</v>
      </c>
      <c r="D122" s="43" t="s">
        <v>221</v>
      </c>
      <c r="E122" s="43" t="s">
        <v>221</v>
      </c>
      <c r="F122" s="43" t="s">
        <v>222</v>
      </c>
      <c r="G122" s="43" t="s">
        <v>222</v>
      </c>
      <c r="H122" s="44">
        <v>1.0</v>
      </c>
      <c r="I122" s="44"/>
      <c r="J122" s="44">
        <v>1.0</v>
      </c>
      <c r="K122" s="44"/>
      <c r="L122" s="44"/>
      <c r="M122" s="44"/>
      <c r="N122" s="44">
        <v>1.0</v>
      </c>
      <c r="O122" s="44">
        <v>1.0</v>
      </c>
      <c r="P122" s="44">
        <v>1.0</v>
      </c>
      <c r="Q122" s="44"/>
      <c r="R122" s="44"/>
      <c r="S122" s="44"/>
      <c r="T122" s="44"/>
      <c r="U122" s="44">
        <v>1.0</v>
      </c>
      <c r="V122" s="44">
        <v>1.0</v>
      </c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 t="s">
        <v>352</v>
      </c>
      <c r="AJ122" s="44"/>
      <c r="AK122" s="42" t="s">
        <v>224</v>
      </c>
      <c r="AL122" s="42">
        <v>100.0</v>
      </c>
      <c r="AM122" s="42">
        <v>10.0</v>
      </c>
      <c r="AN122" s="44" t="s">
        <v>234</v>
      </c>
      <c r="AO122" s="44"/>
    </row>
    <row r="123" ht="15.75" customHeight="1">
      <c r="A123" s="42">
        <v>120.0</v>
      </c>
      <c r="B123" s="43" t="s">
        <v>221</v>
      </c>
      <c r="C123" s="43" t="s">
        <v>221</v>
      </c>
      <c r="D123" s="43" t="s">
        <v>221</v>
      </c>
      <c r="E123" s="43" t="s">
        <v>222</v>
      </c>
      <c r="F123" s="43" t="s">
        <v>222</v>
      </c>
      <c r="G123" s="43" t="s">
        <v>222</v>
      </c>
      <c r="H123" s="44">
        <v>1.0</v>
      </c>
      <c r="I123" s="44"/>
      <c r="J123" s="44"/>
      <c r="K123" s="44"/>
      <c r="L123" s="44"/>
      <c r="M123" s="44"/>
      <c r="N123" s="44"/>
      <c r="O123" s="44">
        <v>1.0</v>
      </c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 t="s">
        <v>321</v>
      </c>
      <c r="AJ123" s="44"/>
      <c r="AK123" s="42" t="s">
        <v>233</v>
      </c>
      <c r="AL123" s="42">
        <v>50.0</v>
      </c>
      <c r="AM123" s="42">
        <v>10.0</v>
      </c>
      <c r="AN123" s="44"/>
      <c r="AO123" s="44"/>
    </row>
    <row r="124" ht="15.75" customHeight="1">
      <c r="A124" s="42">
        <v>121.0</v>
      </c>
      <c r="B124" s="43" t="s">
        <v>221</v>
      </c>
      <c r="C124" s="43" t="s">
        <v>222</v>
      </c>
      <c r="D124" s="43" t="s">
        <v>221</v>
      </c>
      <c r="E124" s="43" t="s">
        <v>222</v>
      </c>
      <c r="F124" s="43" t="s">
        <v>222</v>
      </c>
      <c r="G124" s="43" t="s">
        <v>222</v>
      </c>
      <c r="H124" s="44"/>
      <c r="I124" s="44"/>
      <c r="J124" s="44"/>
      <c r="K124" s="44"/>
      <c r="L124" s="44"/>
      <c r="M124" s="44"/>
      <c r="N124" s="44">
        <v>1.0</v>
      </c>
      <c r="O124" s="44"/>
      <c r="P124" s="44">
        <v>1.0</v>
      </c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 t="s">
        <v>232</v>
      </c>
      <c r="AJ124" s="44"/>
      <c r="AK124" s="42" t="s">
        <v>233</v>
      </c>
      <c r="AL124" s="42">
        <v>100.0</v>
      </c>
      <c r="AM124" s="42">
        <v>0.0</v>
      </c>
      <c r="AN124" s="44" t="s">
        <v>239</v>
      </c>
      <c r="AO124" s="44"/>
    </row>
    <row r="125" ht="15.75" customHeight="1">
      <c r="B125" s="36"/>
      <c r="C125" s="35"/>
      <c r="D125" s="36"/>
      <c r="E125" s="36"/>
      <c r="F125" s="36"/>
      <c r="G125" s="36"/>
      <c r="H125" s="36">
        <f t="shared" ref="H125:AH125" si="1">SUM(H4:H124)</f>
        <v>35</v>
      </c>
      <c r="I125" s="36">
        <f t="shared" si="1"/>
        <v>22</v>
      </c>
      <c r="J125" s="36">
        <f t="shared" si="1"/>
        <v>4</v>
      </c>
      <c r="K125" s="36">
        <f t="shared" si="1"/>
        <v>8</v>
      </c>
      <c r="L125" s="36">
        <f t="shared" si="1"/>
        <v>10</v>
      </c>
      <c r="M125" s="36">
        <f t="shared" si="1"/>
        <v>32</v>
      </c>
      <c r="N125" s="36">
        <f t="shared" si="1"/>
        <v>61</v>
      </c>
      <c r="O125" s="36">
        <f t="shared" si="1"/>
        <v>56</v>
      </c>
      <c r="P125" s="36">
        <f t="shared" si="1"/>
        <v>79</v>
      </c>
      <c r="Q125" s="36">
        <f t="shared" si="1"/>
        <v>5</v>
      </c>
      <c r="R125" s="36">
        <f t="shared" si="1"/>
        <v>1</v>
      </c>
      <c r="S125" s="36">
        <f t="shared" si="1"/>
        <v>1</v>
      </c>
      <c r="T125" s="36">
        <f t="shared" si="1"/>
        <v>5</v>
      </c>
      <c r="U125" s="36">
        <f t="shared" si="1"/>
        <v>13</v>
      </c>
      <c r="V125" s="36">
        <f t="shared" si="1"/>
        <v>2</v>
      </c>
      <c r="W125" s="36">
        <f t="shared" si="1"/>
        <v>2</v>
      </c>
      <c r="X125" s="36">
        <f t="shared" si="1"/>
        <v>6</v>
      </c>
      <c r="Y125" s="36">
        <f t="shared" si="1"/>
        <v>3</v>
      </c>
      <c r="Z125" s="36">
        <f t="shared" si="1"/>
        <v>17</v>
      </c>
      <c r="AA125" s="36">
        <f t="shared" si="1"/>
        <v>21</v>
      </c>
      <c r="AB125" s="36">
        <f t="shared" si="1"/>
        <v>1</v>
      </c>
      <c r="AC125" s="36">
        <f t="shared" si="1"/>
        <v>4</v>
      </c>
      <c r="AD125" s="36">
        <f t="shared" si="1"/>
        <v>2</v>
      </c>
      <c r="AE125" s="36">
        <f t="shared" si="1"/>
        <v>2</v>
      </c>
      <c r="AF125" s="36">
        <f t="shared" si="1"/>
        <v>5</v>
      </c>
      <c r="AG125" s="36">
        <f t="shared" si="1"/>
        <v>3</v>
      </c>
      <c r="AH125" s="36">
        <f t="shared" si="1"/>
        <v>9</v>
      </c>
      <c r="AI125" s="35"/>
      <c r="AJ125" s="36"/>
      <c r="AK125" s="36"/>
      <c r="AL125" s="36">
        <f t="shared" ref="AL125:AM125" si="2">MEDIAN(AL4:AL124)</f>
        <v>50</v>
      </c>
      <c r="AM125" s="36">
        <f t="shared" si="2"/>
        <v>3.5</v>
      </c>
      <c r="AN125" s="36"/>
      <c r="AO125" s="36"/>
    </row>
    <row r="126" ht="15.75" customHeight="1">
      <c r="B126" s="36"/>
      <c r="C126" s="35"/>
      <c r="D126" s="36"/>
      <c r="E126" s="36"/>
      <c r="F126" s="36"/>
      <c r="G126" s="36"/>
      <c r="H126" s="35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5"/>
      <c r="AJ126" s="36"/>
      <c r="AK126" s="36"/>
      <c r="AL126" s="36">
        <f t="shared" ref="AL126:AM126" si="3">STDEV(AL4:AL124)</f>
        <v>131.6962542</v>
      </c>
      <c r="AM126" s="36">
        <f t="shared" si="3"/>
        <v>12.11685184</v>
      </c>
      <c r="AN126" s="36"/>
      <c r="AO126" s="36"/>
    </row>
    <row r="127" ht="15.75" customHeight="1">
      <c r="B127" s="36"/>
      <c r="C127" s="35"/>
      <c r="D127" s="36"/>
      <c r="E127" s="36"/>
      <c r="F127" s="36"/>
      <c r="G127" s="36"/>
      <c r="H127" s="35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5"/>
      <c r="AJ127" s="36"/>
      <c r="AK127" s="36"/>
      <c r="AL127" s="36"/>
      <c r="AM127" s="36"/>
      <c r="AN127" s="36"/>
      <c r="AO127" s="36"/>
    </row>
    <row r="128" ht="15.75" customHeight="1">
      <c r="B128" s="36"/>
      <c r="C128" s="35"/>
      <c r="D128" s="36"/>
      <c r="E128" s="36"/>
      <c r="F128" s="36"/>
      <c r="G128" s="36"/>
      <c r="H128" s="35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5"/>
      <c r="AJ128" s="36"/>
      <c r="AK128" s="36"/>
      <c r="AL128" s="36"/>
      <c r="AM128" s="36"/>
      <c r="AN128" s="36"/>
      <c r="AO128" s="36"/>
    </row>
    <row r="129" ht="15.75" customHeight="1">
      <c r="B129" s="36"/>
      <c r="C129" s="35"/>
      <c r="D129" s="36"/>
      <c r="E129" s="36"/>
      <c r="F129" s="36"/>
      <c r="G129" s="36"/>
      <c r="H129" s="35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5"/>
      <c r="AJ129" s="36"/>
      <c r="AK129" s="36"/>
      <c r="AL129" s="36"/>
      <c r="AM129" s="36"/>
      <c r="AN129" s="36"/>
      <c r="AO129" s="36"/>
    </row>
    <row r="130" ht="15.75" customHeight="1">
      <c r="B130" s="36"/>
      <c r="C130" s="35"/>
      <c r="D130" s="36"/>
      <c r="E130" s="36"/>
      <c r="F130" s="36"/>
      <c r="G130" s="36"/>
      <c r="H130" s="35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5"/>
      <c r="AJ130" s="36"/>
      <c r="AK130" s="36"/>
      <c r="AL130" s="36"/>
      <c r="AM130" s="36"/>
      <c r="AN130" s="36"/>
      <c r="AO130" s="36"/>
    </row>
    <row r="131" ht="15.75" customHeight="1">
      <c r="B131" s="36"/>
      <c r="C131" s="35"/>
      <c r="D131" s="36"/>
      <c r="E131" s="36"/>
      <c r="F131" s="36"/>
      <c r="G131" s="36"/>
      <c r="H131" s="35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5"/>
      <c r="AJ131" s="36"/>
      <c r="AK131" s="36"/>
      <c r="AL131" s="36"/>
      <c r="AM131" s="36"/>
      <c r="AN131" s="36"/>
      <c r="AO131" s="36"/>
    </row>
    <row r="132" ht="15.75" customHeight="1">
      <c r="B132" s="36"/>
      <c r="C132" s="35"/>
      <c r="D132" s="36"/>
      <c r="E132" s="36"/>
      <c r="F132" s="36"/>
      <c r="G132" s="36"/>
      <c r="H132" s="35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5"/>
      <c r="AJ132" s="36"/>
      <c r="AK132" s="36"/>
      <c r="AL132" s="36"/>
      <c r="AM132" s="36"/>
      <c r="AN132" s="36"/>
      <c r="AO132" s="36"/>
    </row>
    <row r="133" ht="15.75" customHeight="1">
      <c r="B133" s="36"/>
      <c r="C133" s="35"/>
      <c r="D133" s="36"/>
      <c r="E133" s="36"/>
      <c r="F133" s="36"/>
      <c r="G133" s="36"/>
      <c r="H133" s="35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5"/>
      <c r="AJ133" s="36"/>
      <c r="AK133" s="36"/>
      <c r="AL133" s="36"/>
      <c r="AM133" s="36"/>
      <c r="AN133" s="36"/>
      <c r="AO133" s="36"/>
    </row>
    <row r="134" ht="15.75" customHeight="1">
      <c r="B134" s="36"/>
      <c r="C134" s="35"/>
      <c r="D134" s="36"/>
      <c r="E134" s="36"/>
      <c r="F134" s="36"/>
      <c r="G134" s="36"/>
      <c r="H134" s="35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5"/>
      <c r="AJ134" s="36"/>
      <c r="AK134" s="36"/>
      <c r="AL134" s="36"/>
      <c r="AM134" s="36"/>
      <c r="AN134" s="36"/>
      <c r="AO134" s="36"/>
    </row>
    <row r="135" ht="15.75" customHeight="1">
      <c r="B135" s="36"/>
      <c r="C135" s="35"/>
      <c r="D135" s="36"/>
      <c r="E135" s="36"/>
      <c r="F135" s="36"/>
      <c r="G135" s="36"/>
      <c r="H135" s="35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5"/>
      <c r="AJ135" s="36"/>
      <c r="AK135" s="36"/>
      <c r="AL135" s="36"/>
      <c r="AM135" s="36"/>
      <c r="AN135" s="36"/>
      <c r="AO135" s="36"/>
    </row>
    <row r="136" ht="15.75" customHeight="1">
      <c r="B136" s="36"/>
      <c r="C136" s="35"/>
      <c r="D136" s="36"/>
      <c r="E136" s="36"/>
      <c r="F136" s="36"/>
      <c r="G136" s="36"/>
      <c r="H136" s="35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5"/>
      <c r="AJ136" s="36"/>
      <c r="AK136" s="36"/>
      <c r="AL136" s="36"/>
      <c r="AM136" s="36"/>
      <c r="AN136" s="36"/>
      <c r="AO136" s="36"/>
    </row>
    <row r="137" ht="15.75" customHeight="1">
      <c r="B137" s="36"/>
      <c r="C137" s="35"/>
      <c r="D137" s="36"/>
      <c r="E137" s="36"/>
      <c r="F137" s="36"/>
      <c r="G137" s="36"/>
      <c r="H137" s="35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5"/>
      <c r="AJ137" s="36"/>
      <c r="AK137" s="36"/>
      <c r="AL137" s="36"/>
      <c r="AM137" s="36"/>
      <c r="AN137" s="36"/>
      <c r="AO137" s="36"/>
    </row>
    <row r="138" ht="15.75" customHeight="1">
      <c r="B138" s="36"/>
      <c r="C138" s="35"/>
      <c r="D138" s="36"/>
      <c r="E138" s="36"/>
      <c r="F138" s="36"/>
      <c r="G138" s="36"/>
      <c r="H138" s="35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5"/>
      <c r="AJ138" s="36"/>
      <c r="AK138" s="36"/>
      <c r="AL138" s="36"/>
      <c r="AM138" s="36"/>
      <c r="AN138" s="36"/>
      <c r="AO138" s="36"/>
    </row>
    <row r="139" ht="15.75" customHeight="1">
      <c r="B139" s="36"/>
      <c r="C139" s="35"/>
      <c r="D139" s="36"/>
      <c r="E139" s="36"/>
      <c r="F139" s="36"/>
      <c r="G139" s="36"/>
      <c r="H139" s="35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5"/>
      <c r="AJ139" s="36"/>
      <c r="AK139" s="36"/>
      <c r="AL139" s="36"/>
      <c r="AM139" s="36"/>
      <c r="AN139" s="36"/>
      <c r="AO139" s="36"/>
    </row>
    <row r="140" ht="15.75" customHeight="1">
      <c r="B140" s="36"/>
      <c r="C140" s="35"/>
      <c r="D140" s="36"/>
      <c r="E140" s="36"/>
      <c r="F140" s="36"/>
      <c r="G140" s="36"/>
      <c r="H140" s="35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5"/>
      <c r="AJ140" s="36"/>
      <c r="AK140" s="36"/>
      <c r="AL140" s="36"/>
      <c r="AM140" s="36"/>
      <c r="AN140" s="36"/>
      <c r="AO140" s="36"/>
    </row>
    <row r="141" ht="15.75" customHeight="1">
      <c r="B141" s="36"/>
      <c r="C141" s="35"/>
      <c r="D141" s="36"/>
      <c r="E141" s="36"/>
      <c r="F141" s="36"/>
      <c r="G141" s="36"/>
      <c r="H141" s="35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5"/>
      <c r="AJ141" s="36"/>
      <c r="AK141" s="36"/>
      <c r="AL141" s="36"/>
      <c r="AM141" s="36"/>
      <c r="AN141" s="36"/>
      <c r="AO141" s="36"/>
    </row>
    <row r="142" ht="15.75" customHeight="1">
      <c r="B142" s="36"/>
      <c r="C142" s="35"/>
      <c r="D142" s="36"/>
      <c r="E142" s="36"/>
      <c r="F142" s="36"/>
      <c r="G142" s="36"/>
      <c r="H142" s="35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5"/>
      <c r="AJ142" s="36"/>
      <c r="AK142" s="36"/>
      <c r="AL142" s="36"/>
      <c r="AM142" s="36"/>
      <c r="AN142" s="36"/>
      <c r="AO142" s="36"/>
    </row>
    <row r="143" ht="15.75" customHeight="1">
      <c r="B143" s="36"/>
      <c r="C143" s="35"/>
      <c r="D143" s="36"/>
      <c r="E143" s="36"/>
      <c r="F143" s="36"/>
      <c r="G143" s="36"/>
      <c r="H143" s="35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5"/>
      <c r="AJ143" s="36"/>
      <c r="AK143" s="36"/>
      <c r="AL143" s="36"/>
      <c r="AM143" s="36"/>
      <c r="AN143" s="36"/>
      <c r="AO143" s="36"/>
    </row>
    <row r="144" ht="15.75" customHeight="1">
      <c r="B144" s="36"/>
      <c r="C144" s="35"/>
      <c r="D144" s="36"/>
      <c r="E144" s="36"/>
      <c r="F144" s="36"/>
      <c r="G144" s="36"/>
      <c r="H144" s="35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5"/>
      <c r="AJ144" s="36"/>
      <c r="AK144" s="36"/>
      <c r="AL144" s="36"/>
      <c r="AM144" s="36"/>
      <c r="AN144" s="36"/>
      <c r="AO144" s="36"/>
    </row>
    <row r="145" ht="15.75" customHeight="1">
      <c r="B145" s="36"/>
      <c r="C145" s="35"/>
      <c r="D145" s="36"/>
      <c r="E145" s="36"/>
      <c r="F145" s="36"/>
      <c r="G145" s="36"/>
      <c r="H145" s="35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5"/>
      <c r="AJ145" s="36"/>
      <c r="AK145" s="36"/>
      <c r="AL145" s="36"/>
      <c r="AM145" s="36"/>
      <c r="AN145" s="36"/>
      <c r="AO145" s="36"/>
    </row>
    <row r="146" ht="15.75" customHeight="1">
      <c r="B146" s="36"/>
      <c r="C146" s="35"/>
      <c r="D146" s="36"/>
      <c r="E146" s="36"/>
      <c r="F146" s="36"/>
      <c r="G146" s="36"/>
      <c r="H146" s="35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5"/>
      <c r="AJ146" s="36"/>
      <c r="AK146" s="36"/>
      <c r="AL146" s="36"/>
      <c r="AM146" s="36"/>
      <c r="AN146" s="36"/>
      <c r="AO146" s="36"/>
    </row>
    <row r="147" ht="15.75" customHeight="1">
      <c r="B147" s="36"/>
      <c r="C147" s="35"/>
      <c r="D147" s="36"/>
      <c r="E147" s="36"/>
      <c r="F147" s="36"/>
      <c r="G147" s="36"/>
      <c r="H147" s="35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5"/>
      <c r="AJ147" s="36"/>
      <c r="AK147" s="36"/>
      <c r="AL147" s="36"/>
      <c r="AM147" s="36"/>
      <c r="AN147" s="36"/>
      <c r="AO147" s="36"/>
    </row>
    <row r="148" ht="15.75" customHeight="1">
      <c r="B148" s="36"/>
      <c r="C148" s="35"/>
      <c r="D148" s="36"/>
      <c r="E148" s="36"/>
      <c r="F148" s="36"/>
      <c r="G148" s="36"/>
      <c r="H148" s="35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5"/>
      <c r="AJ148" s="36"/>
      <c r="AK148" s="36"/>
      <c r="AL148" s="36"/>
      <c r="AM148" s="36"/>
      <c r="AN148" s="36"/>
      <c r="AO148" s="36"/>
    </row>
    <row r="149" ht="15.75" customHeight="1">
      <c r="B149" s="36"/>
      <c r="C149" s="35"/>
      <c r="D149" s="36"/>
      <c r="E149" s="36"/>
      <c r="F149" s="36"/>
      <c r="G149" s="36"/>
      <c r="H149" s="35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5"/>
      <c r="AJ149" s="36"/>
      <c r="AK149" s="36"/>
      <c r="AL149" s="36"/>
      <c r="AM149" s="36"/>
      <c r="AN149" s="36"/>
      <c r="AO149" s="36"/>
    </row>
    <row r="150" ht="15.75" customHeight="1">
      <c r="B150" s="36"/>
      <c r="C150" s="35"/>
      <c r="D150" s="36"/>
      <c r="E150" s="36"/>
      <c r="F150" s="36"/>
      <c r="G150" s="36"/>
      <c r="H150" s="35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5"/>
      <c r="AJ150" s="36"/>
      <c r="AK150" s="36"/>
      <c r="AL150" s="36"/>
      <c r="AM150" s="36"/>
      <c r="AN150" s="36"/>
      <c r="AO150" s="36"/>
    </row>
    <row r="151" ht="15.75" customHeight="1">
      <c r="B151" s="36"/>
      <c r="C151" s="35"/>
      <c r="D151" s="36"/>
      <c r="E151" s="36"/>
      <c r="F151" s="36"/>
      <c r="G151" s="36"/>
      <c r="H151" s="35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5"/>
      <c r="AJ151" s="36"/>
      <c r="AK151" s="36"/>
      <c r="AL151" s="36"/>
      <c r="AM151" s="36"/>
      <c r="AN151" s="36"/>
      <c r="AO151" s="36"/>
    </row>
    <row r="152" ht="15.75" customHeight="1">
      <c r="B152" s="36"/>
      <c r="C152" s="35"/>
      <c r="D152" s="36"/>
      <c r="E152" s="36"/>
      <c r="F152" s="36"/>
      <c r="G152" s="36"/>
      <c r="H152" s="35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5"/>
      <c r="AJ152" s="36"/>
      <c r="AK152" s="36"/>
      <c r="AL152" s="36"/>
      <c r="AM152" s="36"/>
      <c r="AN152" s="36"/>
      <c r="AO152" s="36"/>
    </row>
    <row r="153" ht="15.75" customHeight="1">
      <c r="B153" s="36"/>
      <c r="C153" s="35"/>
      <c r="D153" s="36"/>
      <c r="E153" s="36"/>
      <c r="F153" s="36"/>
      <c r="G153" s="36"/>
      <c r="H153" s="35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5"/>
      <c r="AJ153" s="36"/>
      <c r="AK153" s="36"/>
      <c r="AL153" s="36"/>
      <c r="AM153" s="36"/>
      <c r="AN153" s="36"/>
      <c r="AO153" s="36"/>
    </row>
    <row r="154" ht="15.75" customHeight="1">
      <c r="B154" s="36"/>
      <c r="C154" s="35"/>
      <c r="D154" s="36"/>
      <c r="E154" s="36"/>
      <c r="F154" s="36"/>
      <c r="G154" s="36"/>
      <c r="H154" s="35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5"/>
      <c r="AJ154" s="36"/>
      <c r="AK154" s="36"/>
      <c r="AL154" s="36"/>
      <c r="AM154" s="36"/>
      <c r="AN154" s="36"/>
      <c r="AO154" s="36"/>
    </row>
    <row r="155" ht="15.75" customHeight="1">
      <c r="B155" s="36"/>
      <c r="C155" s="35"/>
      <c r="D155" s="36"/>
      <c r="E155" s="36"/>
      <c r="F155" s="36"/>
      <c r="G155" s="36"/>
      <c r="H155" s="35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5"/>
      <c r="AJ155" s="36"/>
      <c r="AK155" s="36"/>
      <c r="AL155" s="36"/>
      <c r="AM155" s="36"/>
      <c r="AN155" s="36"/>
      <c r="AO155" s="36"/>
    </row>
    <row r="156" ht="15.75" customHeight="1">
      <c r="B156" s="36"/>
      <c r="C156" s="35"/>
      <c r="D156" s="36"/>
      <c r="E156" s="36"/>
      <c r="F156" s="36"/>
      <c r="G156" s="36"/>
      <c r="H156" s="35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5"/>
      <c r="AJ156" s="36"/>
      <c r="AK156" s="36"/>
      <c r="AL156" s="36"/>
      <c r="AM156" s="36"/>
      <c r="AN156" s="36"/>
      <c r="AO156" s="36"/>
    </row>
    <row r="157" ht="15.75" customHeight="1">
      <c r="B157" s="36"/>
      <c r="C157" s="35"/>
      <c r="D157" s="36"/>
      <c r="E157" s="36"/>
      <c r="F157" s="36"/>
      <c r="G157" s="36"/>
      <c r="H157" s="35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5"/>
      <c r="AJ157" s="36"/>
      <c r="AK157" s="36"/>
      <c r="AL157" s="36"/>
      <c r="AM157" s="36"/>
      <c r="AN157" s="36"/>
      <c r="AO157" s="36"/>
    </row>
    <row r="158" ht="15.75" customHeight="1">
      <c r="B158" s="36"/>
      <c r="C158" s="35"/>
      <c r="D158" s="36"/>
      <c r="E158" s="36"/>
      <c r="F158" s="36"/>
      <c r="G158" s="36"/>
      <c r="H158" s="35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5"/>
      <c r="AJ158" s="36"/>
      <c r="AK158" s="36"/>
      <c r="AL158" s="36"/>
      <c r="AM158" s="36"/>
      <c r="AN158" s="36"/>
      <c r="AO158" s="36"/>
    </row>
    <row r="159" ht="15.75" customHeight="1">
      <c r="B159" s="36"/>
      <c r="C159" s="35"/>
      <c r="D159" s="36"/>
      <c r="E159" s="36"/>
      <c r="F159" s="36"/>
      <c r="G159" s="36"/>
      <c r="H159" s="35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5"/>
      <c r="AJ159" s="36"/>
      <c r="AK159" s="36"/>
      <c r="AL159" s="36"/>
      <c r="AM159" s="36"/>
      <c r="AN159" s="36"/>
      <c r="AO159" s="36"/>
    </row>
    <row r="160" ht="15.75" customHeight="1">
      <c r="B160" s="36"/>
      <c r="C160" s="35"/>
      <c r="D160" s="36"/>
      <c r="E160" s="36"/>
      <c r="F160" s="36"/>
      <c r="G160" s="36"/>
      <c r="H160" s="35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5"/>
      <c r="AJ160" s="36"/>
      <c r="AK160" s="36"/>
      <c r="AL160" s="36"/>
      <c r="AM160" s="36"/>
      <c r="AN160" s="36"/>
      <c r="AO160" s="36"/>
    </row>
    <row r="161" ht="15.75" customHeight="1">
      <c r="B161" s="36"/>
      <c r="C161" s="35"/>
      <c r="D161" s="36"/>
      <c r="E161" s="36"/>
      <c r="F161" s="36"/>
      <c r="G161" s="36"/>
      <c r="H161" s="35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5"/>
      <c r="AJ161" s="36"/>
      <c r="AK161" s="36"/>
      <c r="AL161" s="36"/>
      <c r="AM161" s="36"/>
      <c r="AN161" s="36"/>
      <c r="AO161" s="36"/>
    </row>
    <row r="162" ht="15.75" customHeight="1">
      <c r="B162" s="36"/>
      <c r="C162" s="35"/>
      <c r="D162" s="36"/>
      <c r="E162" s="36"/>
      <c r="F162" s="36"/>
      <c r="G162" s="36"/>
      <c r="H162" s="35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5"/>
      <c r="AJ162" s="36"/>
      <c r="AK162" s="36"/>
      <c r="AL162" s="36"/>
      <c r="AM162" s="36"/>
      <c r="AN162" s="36"/>
      <c r="AO162" s="36"/>
    </row>
    <row r="163" ht="15.75" customHeight="1">
      <c r="B163" s="36"/>
      <c r="C163" s="35"/>
      <c r="D163" s="36"/>
      <c r="E163" s="36"/>
      <c r="F163" s="36"/>
      <c r="G163" s="36"/>
      <c r="H163" s="35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5"/>
      <c r="AJ163" s="36"/>
      <c r="AK163" s="36"/>
      <c r="AL163" s="36"/>
      <c r="AM163" s="36"/>
      <c r="AN163" s="36"/>
      <c r="AO163" s="36"/>
    </row>
    <row r="164" ht="15.75" customHeight="1">
      <c r="B164" s="36"/>
      <c r="C164" s="35"/>
      <c r="D164" s="36"/>
      <c r="E164" s="36"/>
      <c r="F164" s="36"/>
      <c r="G164" s="36"/>
      <c r="H164" s="35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5"/>
      <c r="AJ164" s="36"/>
      <c r="AK164" s="36"/>
      <c r="AL164" s="36"/>
      <c r="AM164" s="36"/>
      <c r="AN164" s="36"/>
      <c r="AO164" s="36"/>
    </row>
    <row r="165" ht="15.75" customHeight="1">
      <c r="B165" s="36"/>
      <c r="C165" s="35"/>
      <c r="D165" s="36"/>
      <c r="E165" s="36"/>
      <c r="F165" s="36"/>
      <c r="G165" s="36"/>
      <c r="H165" s="35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5"/>
      <c r="AJ165" s="36"/>
      <c r="AK165" s="36"/>
      <c r="AL165" s="36"/>
      <c r="AM165" s="36"/>
      <c r="AN165" s="36"/>
      <c r="AO165" s="36"/>
    </row>
    <row r="166" ht="15.75" customHeight="1">
      <c r="B166" s="36"/>
      <c r="C166" s="35"/>
      <c r="D166" s="36"/>
      <c r="E166" s="36"/>
      <c r="F166" s="36"/>
      <c r="G166" s="36"/>
      <c r="H166" s="35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5"/>
      <c r="AJ166" s="36"/>
      <c r="AK166" s="36"/>
      <c r="AL166" s="36"/>
      <c r="AM166" s="36"/>
      <c r="AN166" s="36"/>
      <c r="AO166" s="36"/>
    </row>
    <row r="167" ht="15.75" customHeight="1">
      <c r="B167" s="36"/>
      <c r="C167" s="35"/>
      <c r="D167" s="36"/>
      <c r="E167" s="36"/>
      <c r="F167" s="36"/>
      <c r="G167" s="36"/>
      <c r="H167" s="35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5"/>
      <c r="AJ167" s="36"/>
      <c r="AK167" s="36"/>
      <c r="AL167" s="36"/>
      <c r="AM167" s="36"/>
      <c r="AN167" s="36"/>
      <c r="AO167" s="36"/>
    </row>
    <row r="168" ht="15.75" customHeight="1">
      <c r="B168" s="36"/>
      <c r="C168" s="35"/>
      <c r="D168" s="36"/>
      <c r="E168" s="36"/>
      <c r="F168" s="36"/>
      <c r="G168" s="36"/>
      <c r="H168" s="35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5"/>
      <c r="AJ168" s="36"/>
      <c r="AK168" s="36"/>
      <c r="AL168" s="36"/>
      <c r="AM168" s="36"/>
      <c r="AN168" s="36"/>
      <c r="AO168" s="36"/>
    </row>
    <row r="169" ht="15.75" customHeight="1">
      <c r="B169" s="36"/>
      <c r="C169" s="35"/>
      <c r="D169" s="36"/>
      <c r="E169" s="36"/>
      <c r="F169" s="36"/>
      <c r="G169" s="36"/>
      <c r="H169" s="35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5"/>
      <c r="AJ169" s="36"/>
      <c r="AK169" s="36"/>
      <c r="AL169" s="36"/>
      <c r="AM169" s="36"/>
      <c r="AN169" s="36"/>
      <c r="AO169" s="36"/>
    </row>
    <row r="170" ht="15.75" customHeight="1">
      <c r="B170" s="36"/>
      <c r="C170" s="35"/>
      <c r="D170" s="36"/>
      <c r="E170" s="36"/>
      <c r="F170" s="36"/>
      <c r="G170" s="36"/>
      <c r="H170" s="35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5"/>
      <c r="AJ170" s="36"/>
      <c r="AK170" s="36"/>
      <c r="AL170" s="36"/>
      <c r="AM170" s="36"/>
      <c r="AN170" s="36"/>
      <c r="AO170" s="36"/>
    </row>
    <row r="171" ht="15.75" customHeight="1">
      <c r="B171" s="36"/>
      <c r="C171" s="35"/>
      <c r="D171" s="36"/>
      <c r="E171" s="36"/>
      <c r="F171" s="36"/>
      <c r="G171" s="36"/>
      <c r="H171" s="35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5"/>
      <c r="AJ171" s="36"/>
      <c r="AK171" s="36"/>
      <c r="AL171" s="36"/>
      <c r="AM171" s="36"/>
      <c r="AN171" s="36"/>
      <c r="AO171" s="36"/>
    </row>
    <row r="172" ht="15.75" customHeight="1">
      <c r="B172" s="36"/>
      <c r="C172" s="35"/>
      <c r="D172" s="36"/>
      <c r="E172" s="36"/>
      <c r="F172" s="36"/>
      <c r="G172" s="36"/>
      <c r="H172" s="35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5"/>
      <c r="AJ172" s="36"/>
      <c r="AK172" s="36"/>
      <c r="AL172" s="36"/>
      <c r="AM172" s="36"/>
      <c r="AN172" s="36"/>
      <c r="AO172" s="36"/>
    </row>
    <row r="173" ht="15.75" customHeight="1">
      <c r="B173" s="36"/>
      <c r="C173" s="35"/>
      <c r="D173" s="36"/>
      <c r="E173" s="36"/>
      <c r="F173" s="36"/>
      <c r="G173" s="36"/>
      <c r="H173" s="35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5"/>
      <c r="AJ173" s="36"/>
      <c r="AK173" s="36"/>
      <c r="AL173" s="36"/>
      <c r="AM173" s="36"/>
      <c r="AN173" s="36"/>
      <c r="AO173" s="36"/>
    </row>
    <row r="174" ht="15.75" customHeight="1">
      <c r="B174" s="36"/>
      <c r="C174" s="35"/>
      <c r="D174" s="36"/>
      <c r="E174" s="36"/>
      <c r="F174" s="36"/>
      <c r="G174" s="36"/>
      <c r="H174" s="35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5"/>
      <c r="AJ174" s="36"/>
      <c r="AK174" s="36"/>
      <c r="AL174" s="36"/>
      <c r="AM174" s="36"/>
      <c r="AN174" s="36"/>
      <c r="AO174" s="36"/>
    </row>
    <row r="175" ht="15.75" customHeight="1">
      <c r="B175" s="36"/>
      <c r="C175" s="35"/>
      <c r="D175" s="36"/>
      <c r="E175" s="36"/>
      <c r="F175" s="36"/>
      <c r="G175" s="36"/>
      <c r="H175" s="35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5"/>
      <c r="AJ175" s="36"/>
      <c r="AK175" s="36"/>
      <c r="AL175" s="36"/>
      <c r="AM175" s="36"/>
      <c r="AN175" s="36"/>
      <c r="AO175" s="36"/>
    </row>
    <row r="176" ht="15.75" customHeight="1">
      <c r="B176" s="36"/>
      <c r="C176" s="35"/>
      <c r="D176" s="36"/>
      <c r="E176" s="36"/>
      <c r="F176" s="36"/>
      <c r="G176" s="36"/>
      <c r="H176" s="35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5"/>
      <c r="AJ176" s="36"/>
      <c r="AK176" s="36"/>
      <c r="AL176" s="36"/>
      <c r="AM176" s="36"/>
      <c r="AN176" s="36"/>
      <c r="AO176" s="36"/>
    </row>
    <row r="177" ht="15.75" customHeight="1">
      <c r="B177" s="36"/>
      <c r="C177" s="35"/>
      <c r="D177" s="36"/>
      <c r="E177" s="36"/>
      <c r="F177" s="36"/>
      <c r="G177" s="36"/>
      <c r="H177" s="35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5"/>
      <c r="AJ177" s="36"/>
      <c r="AK177" s="36"/>
      <c r="AL177" s="36"/>
      <c r="AM177" s="36"/>
      <c r="AN177" s="36"/>
      <c r="AO177" s="36"/>
    </row>
    <row r="178" ht="15.75" customHeight="1">
      <c r="B178" s="36"/>
      <c r="C178" s="35"/>
      <c r="D178" s="36"/>
      <c r="E178" s="36"/>
      <c r="F178" s="36"/>
      <c r="G178" s="36"/>
      <c r="H178" s="35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5"/>
      <c r="AJ178" s="36"/>
      <c r="AK178" s="36"/>
      <c r="AL178" s="36"/>
      <c r="AM178" s="36"/>
      <c r="AN178" s="36"/>
      <c r="AO178" s="36"/>
    </row>
    <row r="179" ht="15.75" customHeight="1">
      <c r="B179" s="36"/>
      <c r="C179" s="35"/>
      <c r="D179" s="36"/>
      <c r="E179" s="36"/>
      <c r="F179" s="36"/>
      <c r="G179" s="36"/>
      <c r="H179" s="35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5"/>
      <c r="AJ179" s="36"/>
      <c r="AK179" s="36"/>
      <c r="AL179" s="36"/>
      <c r="AM179" s="36"/>
      <c r="AN179" s="36"/>
      <c r="AO179" s="36"/>
    </row>
    <row r="180" ht="15.75" customHeight="1">
      <c r="B180" s="36"/>
      <c r="C180" s="35"/>
      <c r="D180" s="36"/>
      <c r="E180" s="36"/>
      <c r="F180" s="36"/>
      <c r="G180" s="36"/>
      <c r="H180" s="35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5"/>
      <c r="AJ180" s="36"/>
      <c r="AK180" s="36"/>
      <c r="AL180" s="36"/>
      <c r="AM180" s="36"/>
      <c r="AN180" s="36"/>
      <c r="AO180" s="36"/>
    </row>
    <row r="181" ht="15.75" customHeight="1">
      <c r="B181" s="36"/>
      <c r="C181" s="35"/>
      <c r="D181" s="36"/>
      <c r="E181" s="36"/>
      <c r="F181" s="36"/>
      <c r="G181" s="36"/>
      <c r="H181" s="35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5"/>
      <c r="AJ181" s="36"/>
      <c r="AK181" s="36"/>
      <c r="AL181" s="36"/>
      <c r="AM181" s="36"/>
      <c r="AN181" s="36"/>
      <c r="AO181" s="36"/>
    </row>
    <row r="182" ht="15.75" customHeight="1">
      <c r="B182" s="36"/>
      <c r="C182" s="35"/>
      <c r="D182" s="36"/>
      <c r="E182" s="36"/>
      <c r="F182" s="36"/>
      <c r="G182" s="36"/>
      <c r="H182" s="35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5"/>
      <c r="AJ182" s="36"/>
      <c r="AK182" s="36"/>
      <c r="AL182" s="36"/>
      <c r="AM182" s="36"/>
      <c r="AN182" s="36"/>
      <c r="AO182" s="36"/>
    </row>
    <row r="183" ht="15.75" customHeight="1">
      <c r="B183" s="36"/>
      <c r="C183" s="35"/>
      <c r="D183" s="36"/>
      <c r="E183" s="36"/>
      <c r="F183" s="36"/>
      <c r="G183" s="36"/>
      <c r="H183" s="35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5"/>
      <c r="AJ183" s="36"/>
      <c r="AK183" s="36"/>
      <c r="AL183" s="36"/>
      <c r="AM183" s="36"/>
      <c r="AN183" s="36"/>
      <c r="AO183" s="36"/>
    </row>
    <row r="184" ht="15.75" customHeight="1">
      <c r="B184" s="36"/>
      <c r="C184" s="35"/>
      <c r="D184" s="36"/>
      <c r="E184" s="36"/>
      <c r="F184" s="36"/>
      <c r="G184" s="36"/>
      <c r="H184" s="35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5"/>
      <c r="AJ184" s="36"/>
      <c r="AK184" s="36"/>
      <c r="AL184" s="36"/>
      <c r="AM184" s="36"/>
      <c r="AN184" s="36"/>
      <c r="AO184" s="36"/>
    </row>
    <row r="185" ht="15.75" customHeight="1">
      <c r="B185" s="36"/>
      <c r="C185" s="35"/>
      <c r="D185" s="36"/>
      <c r="E185" s="36"/>
      <c r="F185" s="36"/>
      <c r="G185" s="36"/>
      <c r="H185" s="35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5"/>
      <c r="AJ185" s="36"/>
      <c r="AK185" s="36"/>
      <c r="AL185" s="36"/>
      <c r="AM185" s="36"/>
      <c r="AN185" s="36"/>
      <c r="AO185" s="36"/>
    </row>
    <row r="186" ht="15.75" customHeight="1">
      <c r="B186" s="36"/>
      <c r="C186" s="35"/>
      <c r="D186" s="36"/>
      <c r="E186" s="36"/>
      <c r="F186" s="36"/>
      <c r="G186" s="36"/>
      <c r="H186" s="35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5"/>
      <c r="AJ186" s="36"/>
      <c r="AK186" s="36"/>
      <c r="AL186" s="36"/>
      <c r="AM186" s="36"/>
      <c r="AN186" s="36"/>
      <c r="AO186" s="36"/>
    </row>
    <row r="187" ht="15.75" customHeight="1">
      <c r="B187" s="36"/>
      <c r="C187" s="35"/>
      <c r="D187" s="36"/>
      <c r="E187" s="36"/>
      <c r="F187" s="36"/>
      <c r="G187" s="36"/>
      <c r="H187" s="35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5"/>
      <c r="AJ187" s="36"/>
      <c r="AK187" s="36"/>
      <c r="AL187" s="36"/>
      <c r="AM187" s="36"/>
      <c r="AN187" s="36"/>
      <c r="AO187" s="36"/>
    </row>
    <row r="188" ht="15.75" customHeight="1">
      <c r="B188" s="36"/>
      <c r="C188" s="35"/>
      <c r="D188" s="36"/>
      <c r="E188" s="36"/>
      <c r="F188" s="36"/>
      <c r="G188" s="36"/>
      <c r="H188" s="35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5"/>
      <c r="AJ188" s="36"/>
      <c r="AK188" s="36"/>
      <c r="AL188" s="36"/>
      <c r="AM188" s="36"/>
      <c r="AN188" s="36"/>
      <c r="AO188" s="36"/>
    </row>
    <row r="189" ht="15.75" customHeight="1">
      <c r="B189" s="36"/>
      <c r="C189" s="35"/>
      <c r="D189" s="36"/>
      <c r="E189" s="36"/>
      <c r="F189" s="36"/>
      <c r="G189" s="36"/>
      <c r="H189" s="35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5"/>
      <c r="AJ189" s="36"/>
      <c r="AK189" s="36"/>
      <c r="AL189" s="36"/>
      <c r="AM189" s="36"/>
      <c r="AN189" s="36"/>
      <c r="AO189" s="36"/>
    </row>
    <row r="190" ht="15.75" customHeight="1">
      <c r="B190" s="36"/>
      <c r="C190" s="35"/>
      <c r="D190" s="36"/>
      <c r="E190" s="36"/>
      <c r="F190" s="36"/>
      <c r="G190" s="36"/>
      <c r="H190" s="35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5"/>
      <c r="AJ190" s="36"/>
      <c r="AK190" s="36"/>
      <c r="AL190" s="36"/>
      <c r="AM190" s="36"/>
      <c r="AN190" s="36"/>
      <c r="AO190" s="36"/>
    </row>
    <row r="191" ht="15.75" customHeight="1">
      <c r="B191" s="36"/>
      <c r="C191" s="35"/>
      <c r="D191" s="36"/>
      <c r="E191" s="36"/>
      <c r="F191" s="36"/>
      <c r="G191" s="36"/>
      <c r="H191" s="35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5"/>
      <c r="AJ191" s="36"/>
      <c r="AK191" s="36"/>
      <c r="AL191" s="36"/>
      <c r="AM191" s="36"/>
      <c r="AN191" s="36"/>
      <c r="AO191" s="36"/>
    </row>
    <row r="192" ht="15.75" customHeight="1">
      <c r="B192" s="36"/>
      <c r="C192" s="35"/>
      <c r="D192" s="36"/>
      <c r="E192" s="36"/>
      <c r="F192" s="36"/>
      <c r="G192" s="36"/>
      <c r="H192" s="35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5"/>
      <c r="AJ192" s="36"/>
      <c r="AK192" s="36"/>
      <c r="AL192" s="36"/>
      <c r="AM192" s="36"/>
      <c r="AN192" s="36"/>
      <c r="AO192" s="36"/>
    </row>
    <row r="193" ht="15.75" customHeight="1">
      <c r="B193" s="36"/>
      <c r="C193" s="35"/>
      <c r="D193" s="36"/>
      <c r="E193" s="36"/>
      <c r="F193" s="36"/>
      <c r="G193" s="36"/>
      <c r="H193" s="35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5"/>
      <c r="AJ193" s="36"/>
      <c r="AK193" s="36"/>
      <c r="AL193" s="36"/>
      <c r="AM193" s="36"/>
      <c r="AN193" s="36"/>
      <c r="AO193" s="36"/>
    </row>
    <row r="194" ht="15.75" customHeight="1">
      <c r="B194" s="36"/>
      <c r="C194" s="35"/>
      <c r="D194" s="36"/>
      <c r="E194" s="36"/>
      <c r="F194" s="36"/>
      <c r="G194" s="36"/>
      <c r="H194" s="35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5"/>
      <c r="AJ194" s="36"/>
      <c r="AK194" s="36"/>
      <c r="AL194" s="36"/>
      <c r="AM194" s="36"/>
      <c r="AN194" s="36"/>
      <c r="AO194" s="36"/>
    </row>
    <row r="195" ht="15.75" customHeight="1">
      <c r="B195" s="36"/>
      <c r="C195" s="35"/>
      <c r="D195" s="36"/>
      <c r="E195" s="36"/>
      <c r="F195" s="36"/>
      <c r="G195" s="36"/>
      <c r="H195" s="35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5"/>
      <c r="AJ195" s="36"/>
      <c r="AK195" s="36"/>
      <c r="AL195" s="36"/>
      <c r="AM195" s="36"/>
      <c r="AN195" s="36"/>
      <c r="AO195" s="36"/>
    </row>
    <row r="196" ht="15.75" customHeight="1">
      <c r="B196" s="36"/>
      <c r="C196" s="35"/>
      <c r="D196" s="36"/>
      <c r="E196" s="36"/>
      <c r="F196" s="36"/>
      <c r="G196" s="36"/>
      <c r="H196" s="35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5"/>
      <c r="AJ196" s="36"/>
      <c r="AK196" s="36"/>
      <c r="AL196" s="36"/>
      <c r="AM196" s="36"/>
      <c r="AN196" s="36"/>
      <c r="AO196" s="36"/>
    </row>
    <row r="197" ht="15.75" customHeight="1">
      <c r="B197" s="36"/>
      <c r="C197" s="35"/>
      <c r="D197" s="36"/>
      <c r="E197" s="36"/>
      <c r="F197" s="36"/>
      <c r="G197" s="36"/>
      <c r="H197" s="35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5"/>
      <c r="AJ197" s="36"/>
      <c r="AK197" s="36"/>
      <c r="AL197" s="36"/>
      <c r="AM197" s="36"/>
      <c r="AN197" s="36"/>
      <c r="AO197" s="36"/>
    </row>
    <row r="198" ht="15.75" customHeight="1">
      <c r="B198" s="36"/>
      <c r="C198" s="35"/>
      <c r="D198" s="36"/>
      <c r="E198" s="36"/>
      <c r="F198" s="36"/>
      <c r="G198" s="36"/>
      <c r="H198" s="35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5"/>
      <c r="AJ198" s="36"/>
      <c r="AK198" s="36"/>
      <c r="AL198" s="36"/>
      <c r="AM198" s="36"/>
      <c r="AN198" s="36"/>
      <c r="AO198" s="36"/>
    </row>
    <row r="199" ht="15.75" customHeight="1">
      <c r="B199" s="36"/>
      <c r="C199" s="35"/>
      <c r="D199" s="36"/>
      <c r="E199" s="36"/>
      <c r="F199" s="36"/>
      <c r="G199" s="36"/>
      <c r="H199" s="35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5"/>
      <c r="AJ199" s="36"/>
      <c r="AK199" s="36"/>
      <c r="AL199" s="36"/>
      <c r="AM199" s="36"/>
      <c r="AN199" s="36"/>
      <c r="AO199" s="36"/>
    </row>
    <row r="200" ht="15.75" customHeight="1">
      <c r="B200" s="36"/>
      <c r="C200" s="35"/>
      <c r="D200" s="36"/>
      <c r="E200" s="36"/>
      <c r="F200" s="36"/>
      <c r="G200" s="36"/>
      <c r="H200" s="35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5"/>
      <c r="AJ200" s="36"/>
      <c r="AK200" s="36"/>
      <c r="AL200" s="36"/>
      <c r="AM200" s="36"/>
      <c r="AN200" s="36"/>
      <c r="AO200" s="36"/>
    </row>
    <row r="201" ht="15.75" customHeight="1">
      <c r="B201" s="36"/>
      <c r="C201" s="35"/>
      <c r="D201" s="36"/>
      <c r="E201" s="36"/>
      <c r="F201" s="36"/>
      <c r="G201" s="36"/>
      <c r="H201" s="35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5"/>
      <c r="AJ201" s="36"/>
      <c r="AK201" s="36"/>
      <c r="AL201" s="36"/>
      <c r="AM201" s="36"/>
      <c r="AN201" s="36"/>
      <c r="AO201" s="36"/>
    </row>
    <row r="202" ht="15.75" customHeight="1">
      <c r="B202" s="36"/>
      <c r="C202" s="35"/>
      <c r="D202" s="36"/>
      <c r="E202" s="36"/>
      <c r="F202" s="36"/>
      <c r="G202" s="36"/>
      <c r="H202" s="35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5"/>
      <c r="AJ202" s="36"/>
      <c r="AK202" s="36"/>
      <c r="AL202" s="36"/>
      <c r="AM202" s="36"/>
      <c r="AN202" s="36"/>
      <c r="AO202" s="36"/>
    </row>
    <row r="203" ht="15.75" customHeight="1">
      <c r="B203" s="36"/>
      <c r="C203" s="35"/>
      <c r="D203" s="36"/>
      <c r="E203" s="36"/>
      <c r="F203" s="36"/>
      <c r="G203" s="36"/>
      <c r="H203" s="35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5"/>
      <c r="AJ203" s="36"/>
      <c r="AK203" s="36"/>
      <c r="AL203" s="36"/>
      <c r="AM203" s="36"/>
      <c r="AN203" s="36"/>
      <c r="AO203" s="36"/>
    </row>
    <row r="204" ht="15.75" customHeight="1">
      <c r="B204" s="36"/>
      <c r="C204" s="35"/>
      <c r="D204" s="36"/>
      <c r="E204" s="36"/>
      <c r="F204" s="36"/>
      <c r="G204" s="36"/>
      <c r="H204" s="35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5"/>
      <c r="AJ204" s="36"/>
      <c r="AK204" s="36"/>
      <c r="AL204" s="36"/>
      <c r="AM204" s="36"/>
      <c r="AN204" s="36"/>
      <c r="AO204" s="36"/>
    </row>
    <row r="205" ht="15.75" customHeight="1">
      <c r="B205" s="36"/>
      <c r="C205" s="35"/>
      <c r="D205" s="36"/>
      <c r="E205" s="36"/>
      <c r="F205" s="36"/>
      <c r="G205" s="36"/>
      <c r="H205" s="35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5"/>
      <c r="AJ205" s="36"/>
      <c r="AK205" s="36"/>
      <c r="AL205" s="36"/>
      <c r="AM205" s="36"/>
      <c r="AN205" s="36"/>
      <c r="AO205" s="36"/>
    </row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6" width="14.43"/>
  </cols>
  <sheetData>
    <row r="1" ht="15.75" customHeight="1">
      <c r="A1" s="58" t="s">
        <v>2</v>
      </c>
      <c r="B1" s="7" t="s">
        <v>79</v>
      </c>
      <c r="C1" s="7" t="s">
        <v>79</v>
      </c>
      <c r="D1" s="7" t="s">
        <v>80</v>
      </c>
      <c r="E1" s="7" t="s">
        <v>80</v>
      </c>
      <c r="F1" s="7" t="s">
        <v>81</v>
      </c>
      <c r="G1" s="7" t="s">
        <v>82</v>
      </c>
      <c r="H1" s="7" t="s">
        <v>83</v>
      </c>
      <c r="I1" s="7" t="s">
        <v>84</v>
      </c>
      <c r="J1" s="7" t="s">
        <v>85</v>
      </c>
      <c r="K1" s="7" t="s">
        <v>86</v>
      </c>
      <c r="L1" s="7" t="s">
        <v>87</v>
      </c>
      <c r="M1" s="7" t="s">
        <v>88</v>
      </c>
      <c r="N1" s="7" t="s">
        <v>89</v>
      </c>
      <c r="O1" s="7" t="s">
        <v>90</v>
      </c>
      <c r="P1" s="7" t="s">
        <v>91</v>
      </c>
      <c r="Q1" s="8" t="s">
        <v>92</v>
      </c>
      <c r="R1" s="59" t="s">
        <v>330</v>
      </c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ht="15.75" customHeight="1">
      <c r="A2" s="60"/>
      <c r="B2" s="18" t="s">
        <v>173</v>
      </c>
      <c r="C2" s="18" t="s">
        <v>173</v>
      </c>
      <c r="D2" s="18" t="s">
        <v>174</v>
      </c>
      <c r="E2" s="18" t="s">
        <v>174</v>
      </c>
      <c r="F2" s="18" t="s">
        <v>175</v>
      </c>
      <c r="G2" s="18" t="s">
        <v>176</v>
      </c>
      <c r="H2" s="18" t="s">
        <v>177</v>
      </c>
      <c r="I2" s="18" t="s">
        <v>178</v>
      </c>
      <c r="J2" s="18" t="s">
        <v>179</v>
      </c>
      <c r="K2" s="18" t="s">
        <v>180</v>
      </c>
      <c r="L2" s="18" t="s">
        <v>181</v>
      </c>
      <c r="M2" s="18" t="s">
        <v>182</v>
      </c>
      <c r="N2" s="18" t="s">
        <v>183</v>
      </c>
      <c r="O2" s="18" t="s">
        <v>184</v>
      </c>
      <c r="P2" s="18" t="s">
        <v>185</v>
      </c>
      <c r="Q2" s="19" t="s">
        <v>186</v>
      </c>
      <c r="R2" s="59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ht="15.75" customHeight="1">
      <c r="A3" s="61"/>
      <c r="B3" s="32"/>
      <c r="C3" s="29" t="s">
        <v>220</v>
      </c>
      <c r="D3" s="29"/>
      <c r="E3" s="29" t="s">
        <v>220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  <c r="R3" s="59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ht="15.75" customHeight="1">
      <c r="A4" s="59">
        <v>16.0</v>
      </c>
      <c r="B4" s="18" t="s">
        <v>254</v>
      </c>
      <c r="C4" s="59"/>
      <c r="D4" s="59" t="s">
        <v>240</v>
      </c>
      <c r="E4" s="59"/>
      <c r="F4" s="59" t="s">
        <v>261</v>
      </c>
      <c r="G4" s="59" t="s">
        <v>241</v>
      </c>
      <c r="H4" s="59">
        <v>85.0</v>
      </c>
      <c r="I4" s="59">
        <v>85.0</v>
      </c>
      <c r="J4" s="59">
        <v>85.0</v>
      </c>
      <c r="K4" s="59">
        <v>85.0</v>
      </c>
      <c r="L4" s="59">
        <v>85.0</v>
      </c>
      <c r="M4" s="59">
        <v>85.0</v>
      </c>
      <c r="N4" s="59">
        <v>85.0</v>
      </c>
      <c r="O4" s="59">
        <v>85.0</v>
      </c>
      <c r="P4" s="59">
        <v>85.0</v>
      </c>
      <c r="Q4" s="59">
        <v>85.0</v>
      </c>
      <c r="R4" s="59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ht="15.75" customHeight="1">
      <c r="A5" s="59">
        <v>18.0</v>
      </c>
      <c r="B5" s="18" t="s">
        <v>254</v>
      </c>
      <c r="C5" s="59"/>
      <c r="D5" s="59" t="s">
        <v>240</v>
      </c>
      <c r="E5" s="59"/>
      <c r="F5" s="59" t="s">
        <v>279</v>
      </c>
      <c r="G5" s="59" t="s">
        <v>286</v>
      </c>
      <c r="H5" s="59">
        <v>70.0</v>
      </c>
      <c r="I5" s="59">
        <v>90.0</v>
      </c>
      <c r="J5" s="59">
        <v>75.0</v>
      </c>
      <c r="K5" s="59">
        <v>70.0</v>
      </c>
      <c r="L5" s="59">
        <v>75.0</v>
      </c>
      <c r="M5" s="59">
        <v>70.0</v>
      </c>
      <c r="N5" s="59">
        <v>90.0</v>
      </c>
      <c r="O5" s="59">
        <v>90.0</v>
      </c>
      <c r="P5" s="59">
        <v>70.0</v>
      </c>
      <c r="Q5" s="59">
        <v>80.0</v>
      </c>
      <c r="R5" s="59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ht="15.75" customHeight="1">
      <c r="A6" s="59">
        <v>24.0</v>
      </c>
      <c r="B6" s="1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ht="15.75" customHeight="1">
      <c r="A7" s="59">
        <v>40.0</v>
      </c>
      <c r="B7" s="18" t="s">
        <v>239</v>
      </c>
      <c r="C7" s="59"/>
      <c r="D7" s="59" t="s">
        <v>293</v>
      </c>
      <c r="E7" s="59"/>
      <c r="F7" s="59" t="s">
        <v>224</v>
      </c>
      <c r="G7" s="59" t="s">
        <v>241</v>
      </c>
      <c r="H7" s="59">
        <v>85.0</v>
      </c>
      <c r="I7" s="59">
        <v>70.0</v>
      </c>
      <c r="J7" s="59">
        <v>85.0</v>
      </c>
      <c r="K7" s="59">
        <v>90.0</v>
      </c>
      <c r="L7" s="59">
        <v>90.0</v>
      </c>
      <c r="M7" s="59">
        <v>100.0</v>
      </c>
      <c r="N7" s="59"/>
      <c r="O7" s="59"/>
      <c r="P7" s="59"/>
      <c r="Q7" s="59"/>
      <c r="R7" s="59">
        <v>1.0</v>
      </c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ht="15.75" customHeight="1">
      <c r="A8" s="59">
        <v>41.0</v>
      </c>
      <c r="B8" s="18" t="s">
        <v>254</v>
      </c>
      <c r="C8" s="59"/>
      <c r="D8" s="59" t="s">
        <v>240</v>
      </c>
      <c r="E8" s="59"/>
      <c r="F8" s="59" t="s">
        <v>265</v>
      </c>
      <c r="G8" s="59" t="s">
        <v>256</v>
      </c>
      <c r="H8" s="59">
        <v>80.0</v>
      </c>
      <c r="I8" s="59">
        <v>50.0</v>
      </c>
      <c r="J8" s="59">
        <v>80.0</v>
      </c>
      <c r="K8" s="59">
        <v>70.0</v>
      </c>
      <c r="L8" s="59">
        <v>80.0</v>
      </c>
      <c r="M8" s="59"/>
      <c r="N8" s="59"/>
      <c r="O8" s="59"/>
      <c r="P8" s="59"/>
      <c r="Q8" s="59"/>
      <c r="R8" s="59">
        <v>1.0</v>
      </c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ht="15.75" customHeight="1">
      <c r="A9" s="42">
        <v>78.0</v>
      </c>
      <c r="B9" s="42"/>
      <c r="C9" s="42"/>
      <c r="D9" s="42"/>
      <c r="E9" s="42"/>
      <c r="F9" s="42" t="s">
        <v>261</v>
      </c>
      <c r="G9" s="42" t="s">
        <v>280</v>
      </c>
      <c r="H9" s="42">
        <v>90.0</v>
      </c>
      <c r="I9" s="42">
        <v>90.0</v>
      </c>
      <c r="J9" s="42">
        <v>95.0</v>
      </c>
      <c r="K9" s="42">
        <v>90.0</v>
      </c>
      <c r="L9" s="42">
        <v>90.0</v>
      </c>
      <c r="M9" s="42">
        <v>95.0</v>
      </c>
      <c r="N9" s="42">
        <v>95.0</v>
      </c>
      <c r="O9" s="42">
        <v>95.0</v>
      </c>
      <c r="P9" s="42">
        <v>95.0</v>
      </c>
      <c r="Q9" s="42">
        <v>95.0</v>
      </c>
      <c r="R9" s="42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ht="15.75" customHeight="1">
      <c r="A10" s="59">
        <v>93.0</v>
      </c>
      <c r="B10" s="1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ht="15.75" customHeight="1">
      <c r="A11" s="42">
        <v>99.0</v>
      </c>
      <c r="B11" s="42" t="s">
        <v>254</v>
      </c>
      <c r="C11" s="42"/>
      <c r="D11" s="42" t="s">
        <v>240</v>
      </c>
      <c r="E11" s="42"/>
      <c r="F11" s="42" t="s">
        <v>279</v>
      </c>
      <c r="G11" s="42" t="s">
        <v>286</v>
      </c>
      <c r="H11" s="42">
        <v>50.0</v>
      </c>
      <c r="I11" s="42">
        <v>50.0</v>
      </c>
      <c r="J11" s="42">
        <v>50.0</v>
      </c>
      <c r="K11" s="42">
        <v>50.0</v>
      </c>
      <c r="L11" s="42">
        <v>50.0</v>
      </c>
      <c r="M11" s="42">
        <v>50.0</v>
      </c>
      <c r="N11" s="42">
        <v>50.0</v>
      </c>
      <c r="O11" s="42">
        <v>80.0</v>
      </c>
      <c r="P11" s="42">
        <v>80.0</v>
      </c>
      <c r="Q11" s="42">
        <v>80.0</v>
      </c>
      <c r="R11" s="42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ht="15.75" customHeight="1">
      <c r="A12" s="42">
        <v>110.0</v>
      </c>
      <c r="B12" s="42" t="s">
        <v>254</v>
      </c>
      <c r="C12" s="42"/>
      <c r="D12" s="42" t="s">
        <v>240</v>
      </c>
      <c r="E12" s="42"/>
      <c r="F12" s="42" t="s">
        <v>265</v>
      </c>
      <c r="G12" s="42" t="s">
        <v>241</v>
      </c>
      <c r="H12" s="42">
        <v>100.0</v>
      </c>
      <c r="I12" s="42">
        <v>80.0</v>
      </c>
      <c r="J12" s="42">
        <v>100.0</v>
      </c>
      <c r="K12" s="42">
        <v>100.0</v>
      </c>
      <c r="L12" s="42">
        <v>100.0</v>
      </c>
      <c r="M12" s="42">
        <v>100.0</v>
      </c>
      <c r="N12" s="42">
        <v>20.0</v>
      </c>
      <c r="O12" s="42">
        <v>80.0</v>
      </c>
      <c r="P12" s="42">
        <v>80.0</v>
      </c>
      <c r="Q12" s="42">
        <v>80.0</v>
      </c>
      <c r="R12" s="59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ht="15.75" customHeight="1">
      <c r="A13" s="36"/>
      <c r="B13" s="36"/>
      <c r="C13" s="36"/>
      <c r="D13" s="36"/>
      <c r="E13" s="36"/>
      <c r="F13" s="36"/>
      <c r="G13" s="36"/>
      <c r="H13" s="36">
        <f t="shared" ref="H13:Q13" si="1">average(H4:H12)</f>
        <v>80</v>
      </c>
      <c r="I13" s="36">
        <f t="shared" si="1"/>
        <v>73.57142857</v>
      </c>
      <c r="J13" s="36">
        <f t="shared" si="1"/>
        <v>81.42857143</v>
      </c>
      <c r="K13" s="36">
        <f t="shared" si="1"/>
        <v>79.28571429</v>
      </c>
      <c r="L13" s="36">
        <f t="shared" si="1"/>
        <v>81.42857143</v>
      </c>
      <c r="M13" s="36">
        <f t="shared" si="1"/>
        <v>83.33333333</v>
      </c>
      <c r="N13" s="36">
        <f t="shared" si="1"/>
        <v>68</v>
      </c>
      <c r="O13" s="36">
        <f t="shared" si="1"/>
        <v>86</v>
      </c>
      <c r="P13" s="36">
        <f t="shared" si="1"/>
        <v>82</v>
      </c>
      <c r="Q13" s="36">
        <f t="shared" si="1"/>
        <v>84</v>
      </c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ht="15.7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ht="15.7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ht="15.7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ht="15.7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ht="15.7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ht="15.7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ht="15.7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6" width="14.43"/>
  </cols>
  <sheetData>
    <row r="1" ht="15.75" customHeight="1">
      <c r="A1" s="44" t="s">
        <v>2</v>
      </c>
      <c r="B1" s="44" t="s">
        <v>3</v>
      </c>
      <c r="C1" s="44" t="s">
        <v>4</v>
      </c>
      <c r="D1" s="44" t="s">
        <v>5</v>
      </c>
      <c r="E1" s="44" t="s">
        <v>5</v>
      </c>
      <c r="F1" s="44" t="s">
        <v>5</v>
      </c>
      <c r="G1" s="44" t="s">
        <v>5</v>
      </c>
      <c r="H1" s="44" t="s">
        <v>5</v>
      </c>
      <c r="I1" s="44" t="s">
        <v>5</v>
      </c>
      <c r="J1" s="44" t="s">
        <v>33</v>
      </c>
      <c r="K1" s="44" t="s">
        <v>33</v>
      </c>
      <c r="L1" s="44" t="s">
        <v>34</v>
      </c>
      <c r="M1" s="44" t="s">
        <v>34</v>
      </c>
      <c r="N1" s="44" t="s">
        <v>35</v>
      </c>
      <c r="O1" s="44" t="s">
        <v>36</v>
      </c>
      <c r="P1" s="44" t="s">
        <v>37</v>
      </c>
      <c r="Q1" s="44" t="s">
        <v>38</v>
      </c>
      <c r="R1" s="44" t="s">
        <v>39</v>
      </c>
      <c r="S1" s="44" t="s">
        <v>40</v>
      </c>
      <c r="T1" s="44" t="s">
        <v>41</v>
      </c>
      <c r="U1" s="44" t="s">
        <v>42</v>
      </c>
      <c r="V1" s="44" t="s">
        <v>43</v>
      </c>
      <c r="W1" s="44" t="s">
        <v>44</v>
      </c>
      <c r="X1" s="44" t="s">
        <v>45</v>
      </c>
      <c r="Y1" s="44" t="s">
        <v>46</v>
      </c>
      <c r="Z1" s="44" t="s">
        <v>47</v>
      </c>
      <c r="AA1" s="44" t="s">
        <v>48</v>
      </c>
      <c r="AB1" s="44" t="s">
        <v>49</v>
      </c>
      <c r="AC1" s="44" t="s">
        <v>4</v>
      </c>
      <c r="AD1" s="44" t="s">
        <v>5</v>
      </c>
      <c r="AE1" s="44" t="s">
        <v>5</v>
      </c>
      <c r="AF1" s="44" t="s">
        <v>5</v>
      </c>
      <c r="AG1" s="44" t="s">
        <v>5</v>
      </c>
      <c r="AH1" s="44" t="s">
        <v>5</v>
      </c>
      <c r="AI1" s="44" t="s">
        <v>5</v>
      </c>
      <c r="AJ1" s="44" t="s">
        <v>18</v>
      </c>
      <c r="AK1" s="44" t="s">
        <v>18</v>
      </c>
      <c r="AL1" s="44" t="s">
        <v>19</v>
      </c>
      <c r="AM1" s="44" t="s">
        <v>19</v>
      </c>
      <c r="AN1" s="44" t="s">
        <v>20</v>
      </c>
      <c r="AO1" s="44" t="s">
        <v>21</v>
      </c>
      <c r="AP1" s="44" t="s">
        <v>22</v>
      </c>
      <c r="AQ1" s="44" t="s">
        <v>23</v>
      </c>
      <c r="AR1" s="44" t="s">
        <v>24</v>
      </c>
      <c r="AS1" s="44" t="s">
        <v>25</v>
      </c>
      <c r="AT1" s="44" t="s">
        <v>26</v>
      </c>
      <c r="AU1" s="44" t="s">
        <v>27</v>
      </c>
      <c r="AV1" s="44" t="s">
        <v>28</v>
      </c>
      <c r="AW1" s="44" t="s">
        <v>29</v>
      </c>
      <c r="AX1" s="44" t="s">
        <v>30</v>
      </c>
      <c r="AY1" s="44" t="s">
        <v>31</v>
      </c>
      <c r="AZ1" s="44" t="s">
        <v>32</v>
      </c>
      <c r="BA1" s="44" t="s">
        <v>4</v>
      </c>
      <c r="BB1" s="44" t="s">
        <v>5</v>
      </c>
      <c r="BC1" s="44" t="s">
        <v>5</v>
      </c>
      <c r="BD1" s="44" t="s">
        <v>5</v>
      </c>
      <c r="BE1" s="44" t="s">
        <v>5</v>
      </c>
      <c r="BF1" s="44" t="s">
        <v>5</v>
      </c>
      <c r="BG1" s="44" t="s">
        <v>5</v>
      </c>
      <c r="BH1" s="44" t="s">
        <v>50</v>
      </c>
      <c r="BI1" s="44" t="s">
        <v>50</v>
      </c>
      <c r="BJ1" s="44" t="s">
        <v>51</v>
      </c>
      <c r="BK1" s="44" t="s">
        <v>51</v>
      </c>
      <c r="BL1" s="44" t="s">
        <v>52</v>
      </c>
      <c r="BM1" s="44" t="s">
        <v>53</v>
      </c>
      <c r="BN1" s="44" t="s">
        <v>54</v>
      </c>
      <c r="BO1" s="44" t="s">
        <v>55</v>
      </c>
      <c r="BP1" s="44" t="s">
        <v>56</v>
      </c>
      <c r="BQ1" s="44" t="s">
        <v>57</v>
      </c>
      <c r="BR1" s="44" t="s">
        <v>58</v>
      </c>
      <c r="BS1" s="44" t="s">
        <v>59</v>
      </c>
      <c r="BT1" s="44" t="s">
        <v>60</v>
      </c>
      <c r="BU1" s="44" t="s">
        <v>61</v>
      </c>
      <c r="BV1" s="44" t="s">
        <v>62</v>
      </c>
      <c r="BW1" s="44" t="s">
        <v>63</v>
      </c>
      <c r="BX1" s="44" t="s">
        <v>64</v>
      </c>
      <c r="BY1" s="44" t="s">
        <v>4</v>
      </c>
      <c r="BZ1" s="44" t="s">
        <v>5</v>
      </c>
      <c r="CA1" s="44" t="s">
        <v>5</v>
      </c>
      <c r="CB1" s="44" t="s">
        <v>5</v>
      </c>
      <c r="CC1" s="44" t="s">
        <v>65</v>
      </c>
      <c r="CD1" s="44" t="s">
        <v>65</v>
      </c>
      <c r="CE1" s="44" t="s">
        <v>66</v>
      </c>
      <c r="CF1" s="44" t="s">
        <v>66</v>
      </c>
      <c r="CG1" s="44" t="s">
        <v>67</v>
      </c>
      <c r="CH1" s="44" t="s">
        <v>68</v>
      </c>
      <c r="CI1" s="44" t="s">
        <v>69</v>
      </c>
      <c r="CJ1" s="44" t="s">
        <v>70</v>
      </c>
      <c r="CK1" s="44" t="s">
        <v>71</v>
      </c>
      <c r="CL1" s="44" t="s">
        <v>72</v>
      </c>
      <c r="CM1" s="44" t="s">
        <v>73</v>
      </c>
      <c r="CN1" s="44" t="s">
        <v>74</v>
      </c>
      <c r="CO1" s="44" t="s">
        <v>75</v>
      </c>
      <c r="CP1" s="44" t="s">
        <v>76</v>
      </c>
      <c r="CQ1" s="44" t="s">
        <v>77</v>
      </c>
      <c r="CR1" s="44" t="s">
        <v>78</v>
      </c>
      <c r="CS1" s="44" t="s">
        <v>4</v>
      </c>
      <c r="CT1" s="44" t="s">
        <v>5</v>
      </c>
      <c r="CU1" s="44" t="s">
        <v>5</v>
      </c>
      <c r="CV1" s="44" t="s">
        <v>5</v>
      </c>
      <c r="CW1" s="44" t="s">
        <v>5</v>
      </c>
      <c r="CX1" s="44" t="s">
        <v>5</v>
      </c>
      <c r="CY1" s="44" t="s">
        <v>5</v>
      </c>
      <c r="CZ1" s="44" t="s">
        <v>79</v>
      </c>
      <c r="DA1" s="44" t="s">
        <v>79</v>
      </c>
      <c r="DB1" s="44" t="s">
        <v>80</v>
      </c>
      <c r="DC1" s="44" t="s">
        <v>80</v>
      </c>
      <c r="DD1" s="44" t="s">
        <v>81</v>
      </c>
      <c r="DE1" s="44" t="s">
        <v>82</v>
      </c>
      <c r="DF1" s="44" t="s">
        <v>83</v>
      </c>
      <c r="DG1" s="44" t="s">
        <v>84</v>
      </c>
      <c r="DH1" s="44" t="s">
        <v>85</v>
      </c>
      <c r="DI1" s="44" t="s">
        <v>86</v>
      </c>
      <c r="DJ1" s="44" t="s">
        <v>87</v>
      </c>
      <c r="DK1" s="44" t="s">
        <v>88</v>
      </c>
      <c r="DL1" s="44" t="s">
        <v>89</v>
      </c>
      <c r="DM1" s="44" t="s">
        <v>90</v>
      </c>
      <c r="DN1" s="44" t="s">
        <v>91</v>
      </c>
      <c r="DO1" s="44" t="s">
        <v>92</v>
      </c>
      <c r="DP1" s="44" t="s">
        <v>6</v>
      </c>
      <c r="DQ1" s="44" t="s">
        <v>6</v>
      </c>
      <c r="DR1" s="44" t="s">
        <v>7</v>
      </c>
      <c r="DS1" s="44" t="s">
        <v>8</v>
      </c>
      <c r="DT1" s="44" t="s">
        <v>9</v>
      </c>
      <c r="DU1" s="44" t="s">
        <v>10</v>
      </c>
      <c r="DV1" s="44" t="s">
        <v>10</v>
      </c>
      <c r="DW1" s="44" t="s">
        <v>11</v>
      </c>
      <c r="DX1" s="44" t="s">
        <v>11</v>
      </c>
      <c r="DY1" s="44" t="s">
        <v>12</v>
      </c>
      <c r="DZ1" s="44" t="s">
        <v>12</v>
      </c>
      <c r="EA1" s="44" t="s">
        <v>13</v>
      </c>
      <c r="EB1" s="44" t="s">
        <v>14</v>
      </c>
      <c r="EC1" s="44" t="s">
        <v>15</v>
      </c>
      <c r="ED1" s="44" t="s">
        <v>15</v>
      </c>
      <c r="EE1" s="44" t="s">
        <v>16</v>
      </c>
      <c r="EF1" s="84" t="s">
        <v>17</v>
      </c>
      <c r="EG1" s="44"/>
      <c r="EH1" s="44"/>
      <c r="EI1" s="44"/>
      <c r="EJ1" s="44"/>
      <c r="EK1" s="44"/>
      <c r="EL1" s="44"/>
    </row>
    <row r="2" ht="15.75" customHeight="1">
      <c r="A2" s="44"/>
      <c r="B2" s="44" t="s">
        <v>701</v>
      </c>
      <c r="C2" s="44" t="s">
        <v>702</v>
      </c>
      <c r="D2" s="44" t="s">
        <v>703</v>
      </c>
      <c r="E2" s="44" t="s">
        <v>703</v>
      </c>
      <c r="F2" s="44" t="s">
        <v>703</v>
      </c>
      <c r="G2" s="44" t="s">
        <v>703</v>
      </c>
      <c r="H2" s="44" t="s">
        <v>703</v>
      </c>
      <c r="I2" s="44" t="s">
        <v>703</v>
      </c>
      <c r="J2" s="44" t="s">
        <v>704</v>
      </c>
      <c r="K2" s="44" t="s">
        <v>704</v>
      </c>
      <c r="L2" s="44" t="s">
        <v>705</v>
      </c>
      <c r="M2" s="44" t="s">
        <v>705</v>
      </c>
      <c r="N2" s="44" t="s">
        <v>706</v>
      </c>
      <c r="O2" s="44" t="s">
        <v>707</v>
      </c>
      <c r="P2" s="44" t="s">
        <v>708</v>
      </c>
      <c r="Q2" s="44" t="s">
        <v>709</v>
      </c>
      <c r="R2" s="44" t="s">
        <v>710</v>
      </c>
      <c r="S2" s="44" t="s">
        <v>711</v>
      </c>
      <c r="T2" s="44" t="s">
        <v>712</v>
      </c>
      <c r="U2" s="44" t="s">
        <v>713</v>
      </c>
      <c r="V2" s="44" t="s">
        <v>714</v>
      </c>
      <c r="W2" s="44" t="s">
        <v>715</v>
      </c>
      <c r="X2" s="44" t="s">
        <v>139</v>
      </c>
      <c r="Y2" s="44" t="s">
        <v>140</v>
      </c>
      <c r="Z2" s="44" t="s">
        <v>716</v>
      </c>
      <c r="AA2" s="44" t="s">
        <v>717</v>
      </c>
      <c r="AB2" s="44" t="s">
        <v>718</v>
      </c>
      <c r="AC2" s="44" t="s">
        <v>719</v>
      </c>
      <c r="AD2" s="44" t="s">
        <v>720</v>
      </c>
      <c r="AE2" s="44" t="s">
        <v>720</v>
      </c>
      <c r="AF2" s="44" t="s">
        <v>720</v>
      </c>
      <c r="AG2" s="44" t="s">
        <v>720</v>
      </c>
      <c r="AH2" s="44" t="s">
        <v>720</v>
      </c>
      <c r="AI2" s="44" t="s">
        <v>720</v>
      </c>
      <c r="AJ2" s="44" t="s">
        <v>721</v>
      </c>
      <c r="AK2" s="44" t="s">
        <v>721</v>
      </c>
      <c r="AL2" s="44" t="s">
        <v>722</v>
      </c>
      <c r="AM2" s="44" t="s">
        <v>722</v>
      </c>
      <c r="AN2" s="44" t="s">
        <v>723</v>
      </c>
      <c r="AO2" s="44" t="s">
        <v>724</v>
      </c>
      <c r="AP2" s="44" t="s">
        <v>725</v>
      </c>
      <c r="AQ2" s="44" t="s">
        <v>726</v>
      </c>
      <c r="AR2" s="44" t="s">
        <v>727</v>
      </c>
      <c r="AS2" s="44" t="s">
        <v>728</v>
      </c>
      <c r="AT2" s="44" t="s">
        <v>729</v>
      </c>
      <c r="AU2" s="44" t="s">
        <v>730</v>
      </c>
      <c r="AV2" s="44" t="s">
        <v>731</v>
      </c>
      <c r="AW2" s="44" t="s">
        <v>732</v>
      </c>
      <c r="AX2" s="44" t="s">
        <v>733</v>
      </c>
      <c r="AY2" s="44" t="s">
        <v>734</v>
      </c>
      <c r="AZ2" s="44" t="s">
        <v>735</v>
      </c>
      <c r="BA2" s="44" t="s">
        <v>736</v>
      </c>
      <c r="BB2" s="44" t="s">
        <v>737</v>
      </c>
      <c r="BC2" s="44" t="s">
        <v>737</v>
      </c>
      <c r="BD2" s="44" t="s">
        <v>737</v>
      </c>
      <c r="BE2" s="44" t="s">
        <v>737</v>
      </c>
      <c r="BF2" s="44" t="s">
        <v>737</v>
      </c>
      <c r="BG2" s="44" t="s">
        <v>737</v>
      </c>
      <c r="BH2" s="44" t="s">
        <v>738</v>
      </c>
      <c r="BI2" s="44" t="s">
        <v>738</v>
      </c>
      <c r="BJ2" s="44" t="s">
        <v>739</v>
      </c>
      <c r="BK2" s="44" t="s">
        <v>739</v>
      </c>
      <c r="BL2" s="44" t="s">
        <v>740</v>
      </c>
      <c r="BM2" s="44" t="s">
        <v>741</v>
      </c>
      <c r="BN2" s="44" t="s">
        <v>742</v>
      </c>
      <c r="BO2" s="44" t="s">
        <v>743</v>
      </c>
      <c r="BP2" s="44" t="s">
        <v>744</v>
      </c>
      <c r="BQ2" s="44" t="s">
        <v>745</v>
      </c>
      <c r="BR2" s="44" t="s">
        <v>746</v>
      </c>
      <c r="BS2" s="44" t="s">
        <v>747</v>
      </c>
      <c r="BT2" s="44" t="s">
        <v>748</v>
      </c>
      <c r="BU2" s="44" t="s">
        <v>749</v>
      </c>
      <c r="BV2" s="44" t="s">
        <v>750</v>
      </c>
      <c r="BW2" s="44" t="s">
        <v>751</v>
      </c>
      <c r="BX2" s="44" t="s">
        <v>752</v>
      </c>
      <c r="BY2" s="44" t="s">
        <v>753</v>
      </c>
      <c r="BZ2" s="44" t="s">
        <v>754</v>
      </c>
      <c r="CA2" s="44" t="s">
        <v>754</v>
      </c>
      <c r="CB2" s="44" t="s">
        <v>754</v>
      </c>
      <c r="CC2" s="44" t="s">
        <v>755</v>
      </c>
      <c r="CD2" s="44" t="s">
        <v>755</v>
      </c>
      <c r="CE2" s="44" t="s">
        <v>756</v>
      </c>
      <c r="CF2" s="44" t="s">
        <v>756</v>
      </c>
      <c r="CG2" s="44" t="s">
        <v>757</v>
      </c>
      <c r="CH2" s="44" t="s">
        <v>758</v>
      </c>
      <c r="CI2" s="44" t="s">
        <v>759</v>
      </c>
      <c r="CJ2" s="44" t="s">
        <v>760</v>
      </c>
      <c r="CK2" s="44" t="s">
        <v>761</v>
      </c>
      <c r="CL2" s="44" t="s">
        <v>762</v>
      </c>
      <c r="CM2" s="44" t="s">
        <v>763</v>
      </c>
      <c r="CN2" s="44" t="s">
        <v>764</v>
      </c>
      <c r="CO2" s="44" t="s">
        <v>765</v>
      </c>
      <c r="CP2" s="44" t="s">
        <v>766</v>
      </c>
      <c r="CQ2" s="44" t="s">
        <v>767</v>
      </c>
      <c r="CR2" s="44" t="s">
        <v>768</v>
      </c>
      <c r="CS2" s="44" t="s">
        <v>769</v>
      </c>
      <c r="CT2" s="44" t="s">
        <v>770</v>
      </c>
      <c r="CU2" s="44" t="s">
        <v>770</v>
      </c>
      <c r="CV2" s="44" t="s">
        <v>770</v>
      </c>
      <c r="CW2" s="44" t="s">
        <v>770</v>
      </c>
      <c r="CX2" s="44" t="s">
        <v>770</v>
      </c>
      <c r="CY2" s="44" t="s">
        <v>770</v>
      </c>
      <c r="CZ2" s="44" t="s">
        <v>771</v>
      </c>
      <c r="DA2" s="44" t="s">
        <v>771</v>
      </c>
      <c r="DB2" s="44" t="s">
        <v>772</v>
      </c>
      <c r="DC2" s="44" t="s">
        <v>772</v>
      </c>
      <c r="DD2" s="44" t="s">
        <v>773</v>
      </c>
      <c r="DE2" s="44" t="s">
        <v>774</v>
      </c>
      <c r="DF2" s="44" t="s">
        <v>775</v>
      </c>
      <c r="DG2" s="44" t="s">
        <v>776</v>
      </c>
      <c r="DH2" s="44" t="s">
        <v>777</v>
      </c>
      <c r="DI2" s="44" t="s">
        <v>778</v>
      </c>
      <c r="DJ2" s="44" t="s">
        <v>779</v>
      </c>
      <c r="DK2" s="44" t="s">
        <v>780</v>
      </c>
      <c r="DL2" s="44" t="s">
        <v>781</v>
      </c>
      <c r="DM2" s="44" t="s">
        <v>782</v>
      </c>
      <c r="DN2" s="44" t="s">
        <v>783</v>
      </c>
      <c r="DO2" s="44" t="s">
        <v>784</v>
      </c>
      <c r="DP2" s="44" t="s">
        <v>785</v>
      </c>
      <c r="DQ2" s="44" t="s">
        <v>785</v>
      </c>
      <c r="DR2" s="44" t="s">
        <v>786</v>
      </c>
      <c r="DS2" s="44" t="s">
        <v>787</v>
      </c>
      <c r="DT2" s="44" t="s">
        <v>788</v>
      </c>
      <c r="DU2" s="44" t="s">
        <v>789</v>
      </c>
      <c r="DV2" s="44" t="s">
        <v>789</v>
      </c>
      <c r="DW2" s="44" t="s">
        <v>790</v>
      </c>
      <c r="DX2" s="44" t="s">
        <v>790</v>
      </c>
      <c r="DY2" s="44" t="s">
        <v>298</v>
      </c>
      <c r="DZ2" s="44" t="s">
        <v>298</v>
      </c>
      <c r="EA2" s="44" t="s">
        <v>791</v>
      </c>
      <c r="EB2" s="44" t="s">
        <v>792</v>
      </c>
      <c r="EC2" s="44" t="s">
        <v>301</v>
      </c>
      <c r="ED2" s="44" t="s">
        <v>301</v>
      </c>
      <c r="EE2" s="44" t="s">
        <v>793</v>
      </c>
      <c r="EF2" s="84" t="s">
        <v>794</v>
      </c>
      <c r="EG2" s="44"/>
      <c r="EH2" s="44"/>
      <c r="EI2" s="44"/>
      <c r="EJ2" s="44"/>
      <c r="EK2" s="44"/>
      <c r="EL2" s="44"/>
    </row>
    <row r="3" ht="15.75" customHeight="1">
      <c r="A3" s="44"/>
      <c r="B3" s="44"/>
      <c r="C3" s="44" t="s">
        <v>187</v>
      </c>
      <c r="D3" s="26" t="s">
        <v>192</v>
      </c>
      <c r="E3" s="26" t="s">
        <v>193</v>
      </c>
      <c r="F3" s="26" t="s">
        <v>194</v>
      </c>
      <c r="G3" s="26" t="s">
        <v>195</v>
      </c>
      <c r="H3" s="26" t="s">
        <v>196</v>
      </c>
      <c r="I3" s="26" t="s">
        <v>197</v>
      </c>
      <c r="J3" s="44"/>
      <c r="K3" s="44" t="s">
        <v>220</v>
      </c>
      <c r="L3" s="44"/>
      <c r="M3" s="44" t="s">
        <v>220</v>
      </c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 t="s">
        <v>188</v>
      </c>
      <c r="AD3" s="26" t="s">
        <v>198</v>
      </c>
      <c r="AE3" s="26" t="s">
        <v>199</v>
      </c>
      <c r="AF3" s="26" t="s">
        <v>200</v>
      </c>
      <c r="AG3" s="26" t="s">
        <v>201</v>
      </c>
      <c r="AH3" s="26" t="s">
        <v>202</v>
      </c>
      <c r="AI3" s="26" t="s">
        <v>203</v>
      </c>
      <c r="AJ3" s="44"/>
      <c r="AK3" s="44" t="s">
        <v>220</v>
      </c>
      <c r="AL3" s="44"/>
      <c r="AM3" s="44" t="s">
        <v>220</v>
      </c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 t="s">
        <v>189</v>
      </c>
      <c r="BB3" s="26" t="s">
        <v>204</v>
      </c>
      <c r="BC3" s="26" t="s">
        <v>205</v>
      </c>
      <c r="BD3" s="26" t="s">
        <v>206</v>
      </c>
      <c r="BE3" s="26" t="s">
        <v>207</v>
      </c>
      <c r="BF3" s="26" t="s">
        <v>208</v>
      </c>
      <c r="BG3" s="26" t="s">
        <v>209</v>
      </c>
      <c r="BH3" s="44"/>
      <c r="BI3" s="44" t="s">
        <v>220</v>
      </c>
      <c r="BJ3" s="44"/>
      <c r="BK3" s="44" t="s">
        <v>795</v>
      </c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 t="s">
        <v>190</v>
      </c>
      <c r="BZ3" s="26" t="s">
        <v>210</v>
      </c>
      <c r="CA3" s="26" t="s">
        <v>211</v>
      </c>
      <c r="CB3" s="26" t="s">
        <v>212</v>
      </c>
      <c r="CC3" s="44"/>
      <c r="CD3" s="44" t="s">
        <v>220</v>
      </c>
      <c r="CE3" s="44"/>
      <c r="CF3" s="44" t="s">
        <v>220</v>
      </c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 t="s">
        <v>191</v>
      </c>
      <c r="CT3" s="26" t="s">
        <v>213</v>
      </c>
      <c r="CU3" s="26" t="s">
        <v>214</v>
      </c>
      <c r="CV3" s="26" t="s">
        <v>215</v>
      </c>
      <c r="CW3" s="26" t="s">
        <v>216</v>
      </c>
      <c r="CX3" s="26" t="s">
        <v>217</v>
      </c>
      <c r="CY3" s="26" t="s">
        <v>218</v>
      </c>
      <c r="CZ3" s="44"/>
      <c r="DA3" s="44" t="s">
        <v>220</v>
      </c>
      <c r="DB3" s="44"/>
      <c r="DC3" s="44" t="s">
        <v>220</v>
      </c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 t="s">
        <v>220</v>
      </c>
      <c r="DR3" s="44"/>
      <c r="DS3" s="44"/>
      <c r="DT3" s="44"/>
      <c r="DU3" s="44"/>
      <c r="DV3" s="44" t="s">
        <v>220</v>
      </c>
      <c r="DW3" s="44"/>
      <c r="DX3" s="44" t="s">
        <v>220</v>
      </c>
      <c r="DY3" s="44"/>
      <c r="DZ3" s="44" t="s">
        <v>220</v>
      </c>
      <c r="EA3" s="44"/>
      <c r="EB3" s="44"/>
      <c r="EC3" s="44"/>
      <c r="ED3" s="44" t="s">
        <v>795</v>
      </c>
      <c r="EE3" s="84"/>
      <c r="EF3" s="44"/>
      <c r="EG3" s="44"/>
      <c r="EH3" s="44"/>
      <c r="EI3" s="44"/>
      <c r="EJ3" s="44"/>
      <c r="EK3" s="44"/>
      <c r="EL3" s="44"/>
    </row>
    <row r="4" ht="15.75" customHeight="1">
      <c r="A4" s="42">
        <v>101.0</v>
      </c>
      <c r="B4" s="44">
        <v>1.0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>
        <v>1.0</v>
      </c>
      <c r="AD4" s="44">
        <v>1.0</v>
      </c>
      <c r="AE4" s="44">
        <v>1.0</v>
      </c>
      <c r="AF4" s="44">
        <v>1.0</v>
      </c>
      <c r="AG4" s="44"/>
      <c r="AH4" s="44"/>
      <c r="AI4" s="44"/>
      <c r="AJ4" s="44">
        <v>5.0</v>
      </c>
      <c r="AK4" s="44"/>
      <c r="AL4" s="44">
        <v>1.0</v>
      </c>
      <c r="AM4" s="44"/>
      <c r="AN4" s="44">
        <v>2.0</v>
      </c>
      <c r="AO4" s="42">
        <v>1.0</v>
      </c>
      <c r="AP4" s="42">
        <v>75.0</v>
      </c>
      <c r="AQ4" s="42">
        <v>60.0</v>
      </c>
      <c r="AR4" s="42">
        <v>50.0</v>
      </c>
      <c r="AS4" s="42">
        <v>70.0</v>
      </c>
      <c r="AT4" s="42">
        <v>80.0</v>
      </c>
      <c r="AU4" s="42">
        <v>4.0</v>
      </c>
      <c r="AV4" s="42">
        <v>4.0</v>
      </c>
      <c r="AW4" s="42">
        <v>4.0</v>
      </c>
      <c r="AX4" s="42">
        <v>4.0</v>
      </c>
      <c r="AY4" s="42">
        <v>4.0</v>
      </c>
      <c r="AZ4" s="42">
        <v>4.0</v>
      </c>
      <c r="BA4" s="44">
        <v>1.0</v>
      </c>
      <c r="BB4" s="44"/>
      <c r="BC4" s="44">
        <v>1.0</v>
      </c>
      <c r="BD4" s="44"/>
      <c r="BE4" s="44"/>
      <c r="BF4" s="44"/>
      <c r="BG4" s="44"/>
      <c r="BH4" s="44">
        <v>2.0</v>
      </c>
      <c r="BI4" s="44"/>
      <c r="BJ4" s="44">
        <v>2.0</v>
      </c>
      <c r="BK4" s="44"/>
      <c r="BL4" s="44">
        <v>2.0</v>
      </c>
      <c r="BM4" s="42">
        <v>3.0</v>
      </c>
      <c r="BN4" s="42">
        <v>4.0</v>
      </c>
      <c r="BO4" s="42">
        <v>4.0</v>
      </c>
      <c r="BP4" s="42">
        <v>4.0</v>
      </c>
      <c r="BQ4" s="42">
        <v>4.0</v>
      </c>
      <c r="BR4" s="42">
        <v>4.0</v>
      </c>
      <c r="BS4" s="42">
        <v>4.0</v>
      </c>
      <c r="BT4" s="42">
        <v>4.0</v>
      </c>
      <c r="BU4" s="42">
        <v>4.0</v>
      </c>
      <c r="BV4" s="42">
        <v>4.0</v>
      </c>
      <c r="BW4" s="42">
        <v>4.0</v>
      </c>
      <c r="BX4" s="42">
        <v>4.0</v>
      </c>
      <c r="BY4" s="44">
        <v>1.0</v>
      </c>
      <c r="BZ4" s="44"/>
      <c r="CA4" s="44">
        <v>1.0</v>
      </c>
      <c r="CB4" s="44"/>
      <c r="CC4" s="44">
        <v>1.0</v>
      </c>
      <c r="CD4" s="44"/>
      <c r="CE4" s="44">
        <v>1.0</v>
      </c>
      <c r="CF4" s="44"/>
      <c r="CG4" s="44">
        <v>3.0</v>
      </c>
      <c r="CH4" s="42">
        <v>3.0</v>
      </c>
      <c r="CI4" s="42">
        <v>4.0</v>
      </c>
      <c r="CJ4" s="42">
        <v>4.0</v>
      </c>
      <c r="CK4" s="42">
        <v>4.0</v>
      </c>
      <c r="CL4" s="42">
        <v>4.0</v>
      </c>
      <c r="CM4" s="42">
        <v>4.0</v>
      </c>
      <c r="CN4" s="42">
        <v>4.0</v>
      </c>
      <c r="CO4" s="42">
        <v>4.0</v>
      </c>
      <c r="CP4" s="42">
        <v>4.0</v>
      </c>
      <c r="CQ4" s="42">
        <v>4.0</v>
      </c>
      <c r="CR4" s="42">
        <v>4.0</v>
      </c>
      <c r="CS4" s="44">
        <v>1.0</v>
      </c>
      <c r="CT4" s="44">
        <v>1.0</v>
      </c>
      <c r="CU4" s="44"/>
      <c r="CV4" s="44"/>
      <c r="CW4" s="44"/>
      <c r="CX4" s="44"/>
      <c r="CY4" s="44"/>
      <c r="CZ4" s="44">
        <v>4.0</v>
      </c>
      <c r="DA4" s="44"/>
      <c r="DB4" s="44">
        <v>3.0</v>
      </c>
      <c r="DC4" s="44"/>
      <c r="DD4" s="44">
        <v>2.0</v>
      </c>
      <c r="DE4" s="42">
        <v>2.0</v>
      </c>
      <c r="DF4" s="42">
        <v>4.0</v>
      </c>
      <c r="DG4" s="42">
        <v>4.0</v>
      </c>
      <c r="DH4" s="42">
        <v>4.0</v>
      </c>
      <c r="DI4" s="42">
        <v>4.0</v>
      </c>
      <c r="DJ4" s="42">
        <v>4.0</v>
      </c>
      <c r="DK4" s="42">
        <v>4.0</v>
      </c>
      <c r="DL4" s="42">
        <v>4.0</v>
      </c>
      <c r="DM4" s="42">
        <v>4.0</v>
      </c>
      <c r="DN4" s="42">
        <v>4.0</v>
      </c>
      <c r="DO4" s="42">
        <v>4.0</v>
      </c>
      <c r="DP4" s="44">
        <v>1.0</v>
      </c>
      <c r="DR4" s="42">
        <v>3.0</v>
      </c>
      <c r="DS4" s="42">
        <v>4.0</v>
      </c>
      <c r="DT4" s="42">
        <v>4.0</v>
      </c>
      <c r="DU4" s="44">
        <v>2.0</v>
      </c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</row>
    <row r="5" ht="15.75" customHeight="1">
      <c r="A5" s="42">
        <v>102.0</v>
      </c>
      <c r="B5" s="44">
        <v>1.0</v>
      </c>
      <c r="C5" s="44">
        <v>1.0</v>
      </c>
      <c r="D5" s="44">
        <v>1.0</v>
      </c>
      <c r="E5" s="44"/>
      <c r="F5" s="44"/>
      <c r="G5" s="44"/>
      <c r="H5" s="44"/>
      <c r="I5" s="44"/>
      <c r="J5" s="44">
        <v>5.0</v>
      </c>
      <c r="K5" s="44"/>
      <c r="L5" s="44">
        <v>4.0</v>
      </c>
      <c r="M5" s="44"/>
      <c r="N5" s="44">
        <v>8.0</v>
      </c>
      <c r="O5" s="42">
        <v>6.0</v>
      </c>
      <c r="P5" s="42">
        <v>80.0</v>
      </c>
      <c r="Q5" s="42">
        <v>60.0</v>
      </c>
      <c r="R5" s="42">
        <v>90.0</v>
      </c>
      <c r="S5" s="42">
        <v>70.0</v>
      </c>
      <c r="T5" s="42">
        <v>70.0</v>
      </c>
      <c r="U5" s="42">
        <v>50.0</v>
      </c>
      <c r="V5" s="42">
        <v>50.0</v>
      </c>
      <c r="W5" s="42">
        <v>70.0</v>
      </c>
      <c r="X5" s="42">
        <v>40.0</v>
      </c>
      <c r="Y5" s="42">
        <v>60.0</v>
      </c>
      <c r="Z5" s="42">
        <v>50.0</v>
      </c>
      <c r="AA5" s="42">
        <v>60.0</v>
      </c>
      <c r="AB5" s="42">
        <v>60.0</v>
      </c>
      <c r="AC5" s="44">
        <v>1.0</v>
      </c>
      <c r="AD5" s="44"/>
      <c r="AE5" s="44">
        <v>1.0</v>
      </c>
      <c r="AF5" s="44"/>
      <c r="AG5" s="44"/>
      <c r="AH5" s="44"/>
      <c r="AI5" s="44"/>
      <c r="AJ5" s="44">
        <v>9.0</v>
      </c>
      <c r="AK5" s="44" t="s">
        <v>360</v>
      </c>
      <c r="AL5" s="44">
        <v>1.0</v>
      </c>
      <c r="AM5" s="44"/>
      <c r="AN5" s="44">
        <v>8.0</v>
      </c>
      <c r="AO5" s="42">
        <v>6.0</v>
      </c>
      <c r="AP5" s="42">
        <v>90.0</v>
      </c>
      <c r="AQ5" s="42">
        <v>90.0</v>
      </c>
      <c r="AR5" s="42">
        <v>100.0</v>
      </c>
      <c r="AS5" s="42">
        <v>90.0</v>
      </c>
      <c r="AT5" s="42">
        <v>90.0</v>
      </c>
      <c r="AU5" s="42">
        <v>60.0</v>
      </c>
      <c r="AV5" s="42">
        <v>60.0</v>
      </c>
      <c r="AW5" s="42">
        <v>60.0</v>
      </c>
      <c r="AX5" s="42">
        <v>40.0</v>
      </c>
      <c r="AY5" s="42">
        <v>50.0</v>
      </c>
      <c r="AZ5" s="42">
        <v>60.0</v>
      </c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>
        <v>7.0</v>
      </c>
      <c r="DR5" s="42">
        <v>5.0</v>
      </c>
      <c r="DS5" s="42">
        <v>0.0</v>
      </c>
      <c r="DT5" s="42">
        <v>0.0</v>
      </c>
      <c r="DU5" s="44">
        <v>2.0</v>
      </c>
      <c r="DV5" s="44"/>
      <c r="DW5" s="44">
        <v>1.0</v>
      </c>
      <c r="DX5" s="44"/>
      <c r="DY5" s="44">
        <v>1.0</v>
      </c>
      <c r="DZ5" s="42"/>
      <c r="EA5" s="42">
        <v>42.0</v>
      </c>
      <c r="EB5" s="42">
        <v>2.0</v>
      </c>
      <c r="EC5" s="44">
        <v>5.0</v>
      </c>
      <c r="ED5" s="44"/>
      <c r="EE5" s="44">
        <v>3.0</v>
      </c>
      <c r="EF5" s="44">
        <v>5.0</v>
      </c>
      <c r="EG5" s="44"/>
      <c r="EH5" s="44"/>
      <c r="EI5" s="44"/>
      <c r="EJ5" s="44"/>
      <c r="EK5" s="44"/>
      <c r="EL5" s="44"/>
    </row>
    <row r="6" ht="15.75" customHeight="1">
      <c r="A6" s="42">
        <v>103.0</v>
      </c>
      <c r="B6" s="44">
        <v>1.0</v>
      </c>
      <c r="C6" s="44">
        <v>1.0</v>
      </c>
      <c r="D6" s="44"/>
      <c r="E6" s="44"/>
      <c r="F6" s="44"/>
      <c r="G6" s="44"/>
      <c r="H6" s="44"/>
      <c r="I6" s="44" t="s">
        <v>796</v>
      </c>
      <c r="J6" s="44">
        <v>5.0</v>
      </c>
      <c r="K6" s="44"/>
      <c r="L6" s="44">
        <v>3.0</v>
      </c>
      <c r="M6" s="44"/>
      <c r="N6" s="44">
        <v>7.0</v>
      </c>
      <c r="O6" s="42">
        <v>5.0</v>
      </c>
      <c r="P6" s="42">
        <v>70.0</v>
      </c>
      <c r="Q6" s="42">
        <v>60.0</v>
      </c>
      <c r="R6" s="42">
        <v>70.0</v>
      </c>
      <c r="S6" s="42">
        <v>70.0</v>
      </c>
      <c r="T6" s="42">
        <v>50.0</v>
      </c>
      <c r="U6" s="42">
        <v>45.0</v>
      </c>
      <c r="V6" s="42">
        <v>70.0</v>
      </c>
      <c r="W6" s="42">
        <v>30.0</v>
      </c>
      <c r="X6" s="42">
        <v>50.0</v>
      </c>
      <c r="Y6" s="42">
        <v>50.0</v>
      </c>
      <c r="Z6" s="42">
        <v>50.0</v>
      </c>
      <c r="AA6" s="42">
        <v>50.0</v>
      </c>
      <c r="AB6" s="42">
        <v>60.0</v>
      </c>
      <c r="AC6" s="44">
        <v>1.0</v>
      </c>
      <c r="AD6" s="44">
        <v>1.0</v>
      </c>
      <c r="AE6" s="44">
        <v>1.0</v>
      </c>
      <c r="AF6" s="44">
        <v>1.0</v>
      </c>
      <c r="AG6" s="44"/>
      <c r="AH6" s="44"/>
      <c r="AI6" s="44"/>
      <c r="AJ6" s="44">
        <v>5.0</v>
      </c>
      <c r="AK6" s="44"/>
      <c r="AL6" s="44">
        <v>1.0</v>
      </c>
      <c r="AM6" s="44"/>
      <c r="AN6" s="44">
        <v>4.0</v>
      </c>
      <c r="AO6" s="42">
        <v>1.0</v>
      </c>
      <c r="AP6" s="42">
        <v>80.0</v>
      </c>
      <c r="AQ6" s="42">
        <v>80.0</v>
      </c>
      <c r="AR6" s="42">
        <v>80.0</v>
      </c>
      <c r="AS6" s="42">
        <v>70.0</v>
      </c>
      <c r="AT6" s="42">
        <v>80.0</v>
      </c>
      <c r="AU6" s="42">
        <v>90.0</v>
      </c>
      <c r="AV6" s="42">
        <v>90.0</v>
      </c>
      <c r="AW6" s="42">
        <v>50.0</v>
      </c>
      <c r="AX6" s="42">
        <v>20.0</v>
      </c>
      <c r="AY6" s="42">
        <v>60.0</v>
      </c>
      <c r="AZ6" s="42">
        <v>70.0</v>
      </c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>
        <v>8.0</v>
      </c>
      <c r="DR6" s="42">
        <v>2.0</v>
      </c>
      <c r="DS6" s="42">
        <v>100.0</v>
      </c>
      <c r="DT6" s="42">
        <v>10.0</v>
      </c>
      <c r="DU6" s="44">
        <v>2.0</v>
      </c>
      <c r="DV6" s="44"/>
      <c r="DW6" s="44">
        <v>1.0</v>
      </c>
      <c r="DX6" s="44"/>
      <c r="DY6" s="44">
        <v>1.0</v>
      </c>
      <c r="DZ6" s="42"/>
      <c r="EA6" s="42">
        <v>33.0</v>
      </c>
      <c r="EB6" s="42">
        <v>4.0</v>
      </c>
      <c r="EC6" s="44">
        <v>2.0</v>
      </c>
      <c r="ED6" s="44"/>
      <c r="EE6" s="44">
        <v>7.0</v>
      </c>
      <c r="EF6" s="44">
        <v>7.0</v>
      </c>
      <c r="EG6" s="44"/>
      <c r="EH6" s="44"/>
      <c r="EI6" s="44"/>
      <c r="EJ6" s="44"/>
      <c r="EK6" s="44"/>
      <c r="EL6" s="44"/>
    </row>
    <row r="7" ht="15.75" customHeight="1">
      <c r="A7" s="42">
        <v>104.0</v>
      </c>
      <c r="B7" s="44">
        <v>1.0</v>
      </c>
      <c r="C7" s="44">
        <v>1.0</v>
      </c>
      <c r="D7" s="44"/>
      <c r="E7" s="44"/>
      <c r="F7" s="44"/>
      <c r="G7" s="44"/>
      <c r="H7" s="44"/>
      <c r="I7" s="44" t="s">
        <v>797</v>
      </c>
      <c r="J7" s="44">
        <v>6.0</v>
      </c>
      <c r="K7" s="44"/>
      <c r="L7" s="44">
        <v>3.0</v>
      </c>
      <c r="M7" s="44"/>
      <c r="N7" s="44">
        <v>4.0</v>
      </c>
      <c r="O7" s="42">
        <v>1.0</v>
      </c>
      <c r="P7" s="42">
        <v>95.0</v>
      </c>
      <c r="Q7" s="42">
        <v>90.0</v>
      </c>
      <c r="R7" s="42">
        <v>99.0</v>
      </c>
      <c r="S7" s="42">
        <v>96.0</v>
      </c>
      <c r="T7" s="42">
        <v>95.0</v>
      </c>
      <c r="U7" s="42">
        <v>90.0</v>
      </c>
      <c r="V7" s="42">
        <v>80.0</v>
      </c>
      <c r="W7" s="42">
        <v>95.0</v>
      </c>
      <c r="X7" s="42">
        <v>70.0</v>
      </c>
      <c r="Y7" s="42">
        <v>80.0</v>
      </c>
      <c r="Z7" s="42">
        <v>70.0</v>
      </c>
      <c r="AA7" s="42">
        <v>85.0</v>
      </c>
      <c r="AB7" s="42">
        <v>90.0</v>
      </c>
      <c r="AC7" s="44">
        <v>1.0</v>
      </c>
      <c r="AD7" s="44"/>
      <c r="AE7" s="44">
        <v>1.0</v>
      </c>
      <c r="AF7" s="44">
        <v>1.0</v>
      </c>
      <c r="AG7" s="44"/>
      <c r="AH7" s="44"/>
      <c r="AI7" s="44"/>
      <c r="AJ7" s="44">
        <v>5.0</v>
      </c>
      <c r="AK7" s="44"/>
      <c r="AL7" s="44">
        <v>2.0</v>
      </c>
      <c r="AM7" s="44"/>
      <c r="AN7" s="44">
        <v>4.0</v>
      </c>
      <c r="AO7" s="42">
        <v>1.0</v>
      </c>
      <c r="AP7" s="42">
        <v>95.0</v>
      </c>
      <c r="AQ7" s="42">
        <v>90.0</v>
      </c>
      <c r="AR7" s="42">
        <v>95.0</v>
      </c>
      <c r="AS7" s="42">
        <v>95.0</v>
      </c>
      <c r="AT7" s="42">
        <v>95.0</v>
      </c>
      <c r="AU7" s="42">
        <v>95.0</v>
      </c>
      <c r="AV7" s="42">
        <v>80.0</v>
      </c>
      <c r="AW7" s="42">
        <v>95.0</v>
      </c>
      <c r="AX7" s="42">
        <v>70.0</v>
      </c>
      <c r="AY7" s="42">
        <v>90.0</v>
      </c>
      <c r="AZ7" s="42">
        <v>80.0</v>
      </c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>
        <v>23.0</v>
      </c>
      <c r="DQ7" s="44" t="s">
        <v>354</v>
      </c>
      <c r="DR7" s="42">
        <v>4.0</v>
      </c>
      <c r="DS7" s="42">
        <v>50.0</v>
      </c>
      <c r="DT7" s="42">
        <v>25.0</v>
      </c>
      <c r="DU7" s="44">
        <v>5.0</v>
      </c>
      <c r="DV7" s="44" t="s">
        <v>355</v>
      </c>
      <c r="DW7" s="44">
        <v>2.0</v>
      </c>
      <c r="DX7" s="44"/>
      <c r="DY7" s="44">
        <v>4.0</v>
      </c>
      <c r="DZ7" s="42"/>
      <c r="EA7" s="42">
        <v>28.0</v>
      </c>
      <c r="EB7" s="42">
        <v>5.0</v>
      </c>
      <c r="EC7" s="44">
        <v>10.0</v>
      </c>
      <c r="ED7" s="44" t="s">
        <v>798</v>
      </c>
      <c r="EE7" s="44">
        <v>1.0</v>
      </c>
      <c r="EF7" s="44"/>
      <c r="EG7" s="44"/>
      <c r="EH7" s="44"/>
      <c r="EI7" s="44"/>
      <c r="EJ7" s="44"/>
      <c r="EK7" s="44"/>
      <c r="EL7" s="44"/>
    </row>
    <row r="8" ht="15.75" customHeight="1">
      <c r="A8" s="42">
        <v>105.0</v>
      </c>
      <c r="B8" s="44">
        <v>1.0</v>
      </c>
      <c r="C8" s="44">
        <v>1.0</v>
      </c>
      <c r="D8" s="44">
        <v>1.0</v>
      </c>
      <c r="E8" s="44"/>
      <c r="F8" s="44"/>
      <c r="G8" s="44"/>
      <c r="H8" s="44"/>
      <c r="I8" s="44"/>
      <c r="J8" s="44">
        <v>3.0</v>
      </c>
      <c r="K8" s="44"/>
      <c r="L8" s="44">
        <v>3.0</v>
      </c>
      <c r="M8" s="44"/>
      <c r="N8" s="44">
        <v>5.0</v>
      </c>
      <c r="O8" s="42">
        <v>1.0</v>
      </c>
      <c r="P8" s="42">
        <v>95.0</v>
      </c>
      <c r="Q8" s="42">
        <v>90.0</v>
      </c>
      <c r="R8" s="42">
        <v>95.0</v>
      </c>
      <c r="S8" s="42">
        <v>95.0</v>
      </c>
      <c r="T8" s="42">
        <v>90.0</v>
      </c>
      <c r="U8" s="42">
        <v>95.0</v>
      </c>
      <c r="V8" s="42">
        <v>95.0</v>
      </c>
      <c r="W8" s="42">
        <v>85.0</v>
      </c>
      <c r="X8" s="42">
        <v>95.0</v>
      </c>
      <c r="Y8" s="42">
        <v>90.0</v>
      </c>
      <c r="Z8" s="42">
        <v>85.0</v>
      </c>
      <c r="AA8" s="42">
        <v>90.0</v>
      </c>
      <c r="AB8" s="42">
        <v>90.0</v>
      </c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>
        <v>15.0</v>
      </c>
      <c r="DQ8" s="44"/>
      <c r="DR8" s="42">
        <v>4.0</v>
      </c>
      <c r="DS8" s="42">
        <v>50.0</v>
      </c>
      <c r="DT8" s="42">
        <v>30.0</v>
      </c>
      <c r="DU8" s="44">
        <v>1.0</v>
      </c>
      <c r="DV8" s="44"/>
      <c r="DW8" s="44">
        <v>1.0</v>
      </c>
      <c r="DX8" s="44"/>
      <c r="DY8" s="44">
        <v>4.0</v>
      </c>
      <c r="DZ8" s="42"/>
      <c r="EA8" s="42">
        <v>27.0</v>
      </c>
      <c r="EB8" s="42">
        <v>4.0</v>
      </c>
      <c r="EC8" s="44">
        <v>2.0</v>
      </c>
      <c r="ED8" s="44"/>
      <c r="EE8" s="44">
        <v>7.0</v>
      </c>
      <c r="EF8" s="44">
        <v>7.0</v>
      </c>
      <c r="EG8" s="44"/>
      <c r="EH8" s="44"/>
      <c r="EI8" s="44"/>
      <c r="EJ8" s="44"/>
      <c r="EK8" s="44"/>
      <c r="EL8" s="44"/>
    </row>
    <row r="9" ht="15.75" customHeight="1">
      <c r="A9" s="42">
        <v>106.0</v>
      </c>
      <c r="B9" s="44">
        <v>1.0</v>
      </c>
      <c r="C9" s="44">
        <v>1.0</v>
      </c>
      <c r="D9" s="44"/>
      <c r="E9" s="44">
        <v>1.0</v>
      </c>
      <c r="F9" s="44"/>
      <c r="G9" s="44"/>
      <c r="H9" s="44"/>
      <c r="I9" s="44"/>
      <c r="J9" s="44">
        <v>5.0</v>
      </c>
      <c r="K9" s="44"/>
      <c r="L9" s="44">
        <v>1.0</v>
      </c>
      <c r="M9" s="44"/>
      <c r="N9" s="44">
        <v>7.0</v>
      </c>
      <c r="O9" s="42">
        <v>3.0</v>
      </c>
      <c r="P9" s="42">
        <v>90.0</v>
      </c>
      <c r="Q9" s="42">
        <v>95.0</v>
      </c>
      <c r="R9" s="42">
        <v>95.0</v>
      </c>
      <c r="S9" s="42">
        <v>85.0</v>
      </c>
      <c r="T9" s="42">
        <v>90.0</v>
      </c>
      <c r="U9" s="42">
        <v>95.0</v>
      </c>
      <c r="V9" s="42">
        <v>90.0</v>
      </c>
      <c r="W9" s="42">
        <v>90.0</v>
      </c>
      <c r="X9" s="42">
        <v>80.0</v>
      </c>
      <c r="Y9" s="42">
        <v>80.0</v>
      </c>
      <c r="Z9" s="42">
        <v>40.0</v>
      </c>
      <c r="AA9" s="42">
        <v>40.0</v>
      </c>
      <c r="AB9" s="42">
        <v>90.0</v>
      </c>
      <c r="AC9" s="44">
        <v>1.0</v>
      </c>
      <c r="AD9" s="44"/>
      <c r="AE9" s="44"/>
      <c r="AF9" s="44">
        <v>1.0</v>
      </c>
      <c r="AG9" s="44"/>
      <c r="AH9" s="44"/>
      <c r="AI9" s="44"/>
      <c r="AJ9" s="44">
        <v>5.0</v>
      </c>
      <c r="AK9" s="44"/>
      <c r="AL9" s="44">
        <v>1.0</v>
      </c>
      <c r="AM9" s="44"/>
      <c r="AN9" s="44">
        <v>8.0</v>
      </c>
      <c r="AO9" s="42">
        <v>6.0</v>
      </c>
      <c r="AP9" s="42">
        <v>50.0</v>
      </c>
      <c r="AQ9" s="42">
        <v>50.0</v>
      </c>
      <c r="AR9" s="42">
        <v>50.0</v>
      </c>
      <c r="AS9" s="42">
        <v>50.0</v>
      </c>
      <c r="AT9" s="42">
        <v>75.0</v>
      </c>
      <c r="AU9" s="42">
        <v>50.0</v>
      </c>
      <c r="AV9" s="42">
        <v>40.0</v>
      </c>
      <c r="AW9" s="42">
        <v>40.0</v>
      </c>
      <c r="AX9" s="42">
        <v>25.0</v>
      </c>
      <c r="AY9" s="42">
        <v>25.0</v>
      </c>
      <c r="AZ9" s="42">
        <v>25.0</v>
      </c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>
        <v>2.0</v>
      </c>
      <c r="DQ9" s="44"/>
      <c r="DR9" s="42">
        <v>4.0</v>
      </c>
      <c r="DS9" s="42">
        <v>25.0</v>
      </c>
      <c r="DT9" s="42">
        <v>0.0</v>
      </c>
      <c r="DU9" s="44">
        <v>2.0</v>
      </c>
      <c r="DV9" s="44"/>
      <c r="DW9" s="44">
        <v>2.0</v>
      </c>
      <c r="DX9" s="44"/>
      <c r="DY9" s="44">
        <v>4.0</v>
      </c>
      <c r="DZ9" s="42"/>
      <c r="EA9" s="42">
        <v>33.0</v>
      </c>
      <c r="EB9" s="42">
        <v>2.0</v>
      </c>
      <c r="EC9" s="44">
        <v>10.0</v>
      </c>
      <c r="ED9" s="44" t="s">
        <v>799</v>
      </c>
      <c r="EE9" s="44">
        <v>3.0</v>
      </c>
      <c r="EF9" s="44">
        <v>6.0</v>
      </c>
      <c r="EG9" s="44"/>
      <c r="EH9" s="44"/>
      <c r="EI9" s="44"/>
      <c r="EJ9" s="44"/>
      <c r="EK9" s="44"/>
      <c r="EL9" s="44"/>
    </row>
    <row r="10" ht="15.75" customHeight="1">
      <c r="A10" s="42">
        <v>107.0</v>
      </c>
      <c r="B10" s="44">
        <v>1.0</v>
      </c>
      <c r="C10" s="44">
        <v>1.0</v>
      </c>
      <c r="D10" s="44"/>
      <c r="E10" s="44"/>
      <c r="F10" s="44"/>
      <c r="G10" s="44"/>
      <c r="H10" s="44"/>
      <c r="I10" s="44" t="s">
        <v>796</v>
      </c>
      <c r="J10" s="44">
        <v>5.0</v>
      </c>
      <c r="K10" s="44"/>
      <c r="L10" s="44">
        <v>4.0</v>
      </c>
      <c r="M10" s="44"/>
      <c r="N10" s="44">
        <v>8.0</v>
      </c>
      <c r="O10" s="42">
        <v>5.0</v>
      </c>
      <c r="P10" s="42">
        <v>70.0</v>
      </c>
      <c r="Q10" s="42">
        <v>60.0</v>
      </c>
      <c r="R10" s="42">
        <v>80.0</v>
      </c>
      <c r="S10" s="42">
        <v>80.0</v>
      </c>
      <c r="T10" s="42">
        <v>80.0</v>
      </c>
      <c r="U10" s="42">
        <v>80.0</v>
      </c>
      <c r="V10" s="42">
        <v>80.0</v>
      </c>
      <c r="W10" s="42">
        <v>60.0</v>
      </c>
      <c r="X10" s="42">
        <v>20.0</v>
      </c>
      <c r="Y10" s="42">
        <v>40.0</v>
      </c>
      <c r="Z10" s="42">
        <v>50.0</v>
      </c>
      <c r="AA10" s="42">
        <v>70.0</v>
      </c>
      <c r="AB10" s="42">
        <v>90.0</v>
      </c>
      <c r="AC10" s="44">
        <v>1.0</v>
      </c>
      <c r="AD10" s="44">
        <v>1.0</v>
      </c>
      <c r="AE10" s="44">
        <v>1.0</v>
      </c>
      <c r="AF10" s="44">
        <v>1.0</v>
      </c>
      <c r="AG10" s="44">
        <v>1.0</v>
      </c>
      <c r="AH10" s="44"/>
      <c r="AI10" s="44"/>
      <c r="AJ10" s="44">
        <v>5.0</v>
      </c>
      <c r="AK10" s="44"/>
      <c r="AL10" s="44">
        <v>4.0</v>
      </c>
      <c r="AM10" s="44"/>
      <c r="AN10" s="44">
        <v>5.0</v>
      </c>
      <c r="AO10" s="42">
        <v>3.0</v>
      </c>
      <c r="AP10" s="42">
        <v>80.0</v>
      </c>
      <c r="AQ10" s="42">
        <v>80.0</v>
      </c>
      <c r="AR10" s="42">
        <v>90.0</v>
      </c>
      <c r="AS10" s="42">
        <v>90.0</v>
      </c>
      <c r="AT10" s="42">
        <v>86.0</v>
      </c>
      <c r="AU10" s="42">
        <v>95.0</v>
      </c>
      <c r="AV10" s="42">
        <v>85.0</v>
      </c>
      <c r="AW10" s="42">
        <v>75.0</v>
      </c>
      <c r="AX10" s="42">
        <v>80.0</v>
      </c>
      <c r="AY10" s="42">
        <v>85.0</v>
      </c>
      <c r="AZ10" s="42">
        <v>90.0</v>
      </c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>
        <v>9.0</v>
      </c>
      <c r="DQ10" s="44"/>
      <c r="DR10" s="42">
        <v>2.0</v>
      </c>
      <c r="DS10" s="42">
        <v>100.0</v>
      </c>
      <c r="DT10" s="42">
        <v>0.0</v>
      </c>
      <c r="DU10" s="44">
        <v>2.0</v>
      </c>
      <c r="DV10" s="44"/>
      <c r="DW10" s="44">
        <v>1.0</v>
      </c>
      <c r="DX10" s="44"/>
      <c r="DY10" s="44">
        <v>1.0</v>
      </c>
      <c r="DZ10" s="42"/>
      <c r="EA10" s="42">
        <v>41.0</v>
      </c>
      <c r="EB10" s="42">
        <v>4.0</v>
      </c>
      <c r="EC10" s="44">
        <v>10.0</v>
      </c>
      <c r="ED10" s="44" t="s">
        <v>800</v>
      </c>
      <c r="EE10" s="44">
        <v>10.0</v>
      </c>
      <c r="EF10" s="44">
        <v>10.0</v>
      </c>
      <c r="EG10" s="44"/>
      <c r="EH10" s="44"/>
      <c r="EI10" s="44"/>
      <c r="EJ10" s="44"/>
      <c r="EK10" s="44"/>
      <c r="EL10" s="44"/>
    </row>
    <row r="11" ht="15.75" customHeight="1">
      <c r="A11" s="42">
        <v>108.0</v>
      </c>
      <c r="B11" s="44">
        <v>1.0</v>
      </c>
      <c r="C11" s="44">
        <v>1.0</v>
      </c>
      <c r="D11" s="44">
        <v>1.0</v>
      </c>
      <c r="E11" s="44">
        <v>1.0</v>
      </c>
      <c r="F11" s="44"/>
      <c r="G11" s="44"/>
      <c r="H11" s="44"/>
      <c r="I11" s="44"/>
      <c r="J11" s="44">
        <v>5.0</v>
      </c>
      <c r="K11" s="44"/>
      <c r="L11" s="44">
        <v>1.0</v>
      </c>
      <c r="M11" s="44"/>
      <c r="N11" s="44">
        <v>5.0</v>
      </c>
      <c r="O11" s="42">
        <v>2.0</v>
      </c>
      <c r="P11" s="42">
        <v>85.0</v>
      </c>
      <c r="Q11" s="42">
        <v>80.0</v>
      </c>
      <c r="R11" s="42">
        <v>90.0</v>
      </c>
      <c r="S11" s="42">
        <v>90.0</v>
      </c>
      <c r="T11" s="42">
        <v>90.0</v>
      </c>
      <c r="U11" s="42">
        <v>100.0</v>
      </c>
      <c r="V11" s="42">
        <v>80.0</v>
      </c>
      <c r="W11" s="42">
        <v>60.0</v>
      </c>
      <c r="X11" s="42">
        <v>70.0</v>
      </c>
      <c r="Y11" s="42">
        <v>70.0</v>
      </c>
      <c r="Z11" s="42">
        <v>60.0</v>
      </c>
      <c r="AA11" s="42">
        <v>65.0</v>
      </c>
      <c r="AB11" s="42">
        <v>70.0</v>
      </c>
      <c r="AC11" s="44">
        <v>1.0</v>
      </c>
      <c r="AD11" s="44">
        <v>1.0</v>
      </c>
      <c r="AE11" s="44">
        <v>1.0</v>
      </c>
      <c r="AF11" s="44">
        <v>1.0</v>
      </c>
      <c r="AG11" s="44"/>
      <c r="AH11" s="44"/>
      <c r="AI11" s="44"/>
      <c r="AJ11" s="44">
        <v>5.0</v>
      </c>
      <c r="AK11" s="44"/>
      <c r="AL11" s="44">
        <v>1.0</v>
      </c>
      <c r="AM11" s="44"/>
      <c r="AN11" s="44">
        <v>5.0</v>
      </c>
      <c r="AO11" s="42">
        <v>2.0</v>
      </c>
      <c r="AP11" s="42">
        <v>80.0</v>
      </c>
      <c r="AQ11" s="42">
        <v>70.0</v>
      </c>
      <c r="AR11" s="42">
        <v>80.0</v>
      </c>
      <c r="AS11" s="42">
        <v>80.0</v>
      </c>
      <c r="AT11" s="42">
        <v>90.0</v>
      </c>
      <c r="AU11" s="42">
        <v>90.0</v>
      </c>
      <c r="AV11" s="42">
        <v>60.0</v>
      </c>
      <c r="AW11" s="42">
        <v>65.0</v>
      </c>
      <c r="AX11" s="42">
        <v>65.0</v>
      </c>
      <c r="AY11" s="42">
        <v>65.0</v>
      </c>
      <c r="AZ11" s="42">
        <v>79.0</v>
      </c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>
        <v>8.0</v>
      </c>
      <c r="DQ11" s="44"/>
      <c r="DR11" s="42">
        <v>3.0</v>
      </c>
      <c r="DS11" s="42">
        <v>40.0</v>
      </c>
      <c r="DT11" s="42">
        <v>2.0</v>
      </c>
      <c r="DU11" s="44">
        <v>2.0</v>
      </c>
      <c r="DV11" s="44"/>
      <c r="DW11" s="44">
        <v>2.0</v>
      </c>
      <c r="DX11" s="44"/>
      <c r="DY11" s="44">
        <v>1.0</v>
      </c>
      <c r="DZ11" s="42"/>
      <c r="EA11" s="42">
        <v>27.0</v>
      </c>
      <c r="EB11" s="44"/>
      <c r="EC11" s="44">
        <v>7.0</v>
      </c>
      <c r="ED11" s="44"/>
      <c r="EE11" s="44"/>
      <c r="EF11" s="44"/>
      <c r="EG11" s="44"/>
      <c r="EH11" s="44"/>
      <c r="EI11" s="44"/>
      <c r="EJ11" s="44"/>
      <c r="EK11" s="44"/>
      <c r="EL11" s="44"/>
    </row>
    <row r="12" ht="15.75" customHeight="1">
      <c r="A12" s="42">
        <v>109.0</v>
      </c>
      <c r="B12" s="44">
        <v>1.0</v>
      </c>
      <c r="C12" s="44">
        <v>1.0</v>
      </c>
      <c r="D12" s="44"/>
      <c r="E12" s="44"/>
      <c r="F12" s="44"/>
      <c r="G12" s="44"/>
      <c r="H12" s="44">
        <v>1.0</v>
      </c>
      <c r="I12" s="44"/>
      <c r="J12" s="44">
        <v>5.0</v>
      </c>
      <c r="K12" s="44"/>
      <c r="L12" s="44">
        <v>4.0</v>
      </c>
      <c r="M12" s="44"/>
      <c r="N12" s="44">
        <v>7.0</v>
      </c>
      <c r="O12" s="42">
        <v>4.0</v>
      </c>
      <c r="P12" s="42">
        <v>80.0</v>
      </c>
      <c r="Q12" s="42">
        <v>60.0</v>
      </c>
      <c r="R12" s="42">
        <v>85.0</v>
      </c>
      <c r="S12" s="42">
        <v>90.0</v>
      </c>
      <c r="T12" s="42">
        <v>99.0</v>
      </c>
      <c r="U12" s="42">
        <v>100.0</v>
      </c>
      <c r="V12" s="42">
        <v>100.0</v>
      </c>
      <c r="W12" s="42">
        <v>100.0</v>
      </c>
      <c r="X12" s="42">
        <v>80.0</v>
      </c>
      <c r="Y12" s="42">
        <v>60.0</v>
      </c>
      <c r="Z12" s="42">
        <v>0.0</v>
      </c>
      <c r="AA12" s="42">
        <v>70.0</v>
      </c>
      <c r="AB12" s="42">
        <v>90.0</v>
      </c>
      <c r="AC12" s="44">
        <v>1.0</v>
      </c>
      <c r="AD12" s="44">
        <v>1.0</v>
      </c>
      <c r="AE12" s="44">
        <v>1.0</v>
      </c>
      <c r="AF12" s="44">
        <v>1.0</v>
      </c>
      <c r="AG12" s="44"/>
      <c r="AH12" s="44"/>
      <c r="AI12" s="44"/>
      <c r="AJ12" s="44">
        <v>5.0</v>
      </c>
      <c r="AK12" s="44"/>
      <c r="AL12" s="44">
        <v>4.0</v>
      </c>
      <c r="AM12" s="44"/>
      <c r="AN12" s="44">
        <v>6.0</v>
      </c>
      <c r="AO12" s="42">
        <v>3.0</v>
      </c>
      <c r="AP12" s="42">
        <v>100.0</v>
      </c>
      <c r="AQ12" s="42">
        <v>80.0</v>
      </c>
      <c r="AR12" s="42">
        <v>90.0</v>
      </c>
      <c r="AS12" s="42">
        <v>90.0</v>
      </c>
      <c r="AT12" s="42">
        <v>100.0</v>
      </c>
      <c r="AU12" s="42">
        <v>100.0</v>
      </c>
      <c r="AV12" s="42">
        <v>0.0</v>
      </c>
      <c r="AW12" s="42">
        <v>70.0</v>
      </c>
      <c r="AX12" s="42">
        <v>60.0</v>
      </c>
      <c r="AY12" s="42">
        <v>80.0</v>
      </c>
      <c r="AZ12" s="42">
        <v>80.0</v>
      </c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>
        <v>8.0</v>
      </c>
      <c r="DQ12" s="44"/>
      <c r="DR12" s="42">
        <v>4.0</v>
      </c>
      <c r="DS12" s="42">
        <v>25.0</v>
      </c>
      <c r="DT12" s="42">
        <v>10.0</v>
      </c>
      <c r="DU12" s="44">
        <v>2.0</v>
      </c>
      <c r="DV12" s="44"/>
      <c r="DW12" s="44">
        <v>1.0</v>
      </c>
      <c r="DX12" s="44"/>
      <c r="DY12" s="44">
        <v>3.0</v>
      </c>
      <c r="DZ12" s="42"/>
      <c r="EA12" s="42">
        <v>26.0</v>
      </c>
      <c r="EB12" s="42">
        <v>5.0</v>
      </c>
      <c r="EC12" s="44">
        <v>10.0</v>
      </c>
      <c r="ED12" s="44" t="s">
        <v>801</v>
      </c>
      <c r="EE12" s="44">
        <v>4.0</v>
      </c>
      <c r="EF12" s="44">
        <v>4.0</v>
      </c>
      <c r="EG12" s="44"/>
      <c r="EH12" s="44"/>
      <c r="EI12" s="44"/>
      <c r="EJ12" s="44"/>
      <c r="EK12" s="44"/>
      <c r="EL12" s="44"/>
    </row>
    <row r="13" ht="15.75" customHeight="1">
      <c r="A13" s="42">
        <v>110.0</v>
      </c>
      <c r="B13" s="44">
        <v>1.0</v>
      </c>
      <c r="C13" s="44">
        <v>1.0</v>
      </c>
      <c r="D13" s="44"/>
      <c r="E13" s="44"/>
      <c r="F13" s="44"/>
      <c r="G13" s="44"/>
      <c r="H13" s="44"/>
      <c r="I13" s="44" t="s">
        <v>796</v>
      </c>
      <c r="J13" s="44">
        <v>5.0</v>
      </c>
      <c r="K13" s="44"/>
      <c r="L13" s="44">
        <v>4.0</v>
      </c>
      <c r="M13" s="44"/>
      <c r="N13" s="44">
        <v>5.0</v>
      </c>
      <c r="O13" s="42">
        <v>2.0</v>
      </c>
      <c r="P13" s="42">
        <v>80.0</v>
      </c>
      <c r="Q13" s="42">
        <v>50.0</v>
      </c>
      <c r="R13" s="42">
        <v>80.0</v>
      </c>
      <c r="S13" s="42">
        <v>80.0</v>
      </c>
      <c r="T13" s="42">
        <v>80.0</v>
      </c>
      <c r="U13" s="42">
        <v>80.0</v>
      </c>
      <c r="V13" s="42">
        <v>100.0</v>
      </c>
      <c r="W13" s="42">
        <v>100.0</v>
      </c>
      <c r="X13" s="42">
        <v>30.0</v>
      </c>
      <c r="Y13" s="42">
        <v>30.0</v>
      </c>
      <c r="Z13" s="42">
        <v>100.0</v>
      </c>
      <c r="AA13" s="42">
        <v>50.0</v>
      </c>
      <c r="AB13" s="42">
        <v>100.0</v>
      </c>
      <c r="AC13" s="44">
        <v>1.0</v>
      </c>
      <c r="AD13" s="44"/>
      <c r="AE13" s="44">
        <v>1.0</v>
      </c>
      <c r="AF13" s="44">
        <v>1.0</v>
      </c>
      <c r="AG13" s="44"/>
      <c r="AH13" s="44"/>
      <c r="AI13" s="44"/>
      <c r="AJ13" s="44">
        <v>3.0</v>
      </c>
      <c r="AK13" s="44"/>
      <c r="AL13" s="44">
        <v>1.0</v>
      </c>
      <c r="AM13" s="44"/>
      <c r="AN13" s="44">
        <v>5.0</v>
      </c>
      <c r="AO13" s="42">
        <v>1.0</v>
      </c>
      <c r="AP13" s="42">
        <v>100.0</v>
      </c>
      <c r="AQ13" s="42">
        <v>80.0</v>
      </c>
      <c r="AR13" s="42">
        <v>100.0</v>
      </c>
      <c r="AS13" s="42">
        <v>100.0</v>
      </c>
      <c r="AT13" s="42">
        <v>100.0</v>
      </c>
      <c r="AU13" s="42">
        <v>80.0</v>
      </c>
      <c r="AV13" s="42">
        <v>20.0</v>
      </c>
      <c r="AW13" s="42">
        <v>80.0</v>
      </c>
      <c r="AX13" s="42">
        <v>50.0</v>
      </c>
      <c r="AY13" s="42">
        <v>80.0</v>
      </c>
      <c r="AZ13" s="42">
        <v>80.0</v>
      </c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>
        <v>1.0</v>
      </c>
      <c r="CT13" s="44"/>
      <c r="CU13" s="44"/>
      <c r="CV13" s="44"/>
      <c r="CW13" s="44"/>
      <c r="CX13" s="44"/>
      <c r="CY13" s="44" t="s">
        <v>796</v>
      </c>
      <c r="CZ13" s="44">
        <v>6.0</v>
      </c>
      <c r="DA13" s="44"/>
      <c r="DB13" s="44">
        <v>3.0</v>
      </c>
      <c r="DC13" s="44"/>
      <c r="DD13" s="44">
        <v>5.0</v>
      </c>
      <c r="DE13" s="42">
        <v>1.0</v>
      </c>
      <c r="DF13" s="42">
        <v>100.0</v>
      </c>
      <c r="DG13" s="42">
        <v>80.0</v>
      </c>
      <c r="DH13" s="42">
        <v>100.0</v>
      </c>
      <c r="DI13" s="42">
        <v>100.0</v>
      </c>
      <c r="DJ13" s="42">
        <v>100.0</v>
      </c>
      <c r="DK13" s="42">
        <v>100.0</v>
      </c>
      <c r="DL13" s="42">
        <v>20.0</v>
      </c>
      <c r="DM13" s="42">
        <v>80.0</v>
      </c>
      <c r="DN13" s="42">
        <v>80.0</v>
      </c>
      <c r="DO13" s="42">
        <v>80.0</v>
      </c>
      <c r="DP13" s="44">
        <v>8.0</v>
      </c>
      <c r="DQ13" s="44"/>
      <c r="DR13" s="42">
        <v>2.0</v>
      </c>
      <c r="DS13" s="42">
        <v>25.0</v>
      </c>
      <c r="DT13" s="42">
        <v>2.0</v>
      </c>
      <c r="DU13" s="44">
        <v>2.0</v>
      </c>
      <c r="DV13" s="44"/>
      <c r="DW13" s="44">
        <v>2.0</v>
      </c>
      <c r="DX13" s="44"/>
      <c r="DY13" s="44">
        <v>1.0</v>
      </c>
      <c r="DZ13" s="42"/>
      <c r="EA13" s="42">
        <v>29.0</v>
      </c>
      <c r="EB13" s="42">
        <v>2.0</v>
      </c>
      <c r="EC13" s="44">
        <v>10.0</v>
      </c>
      <c r="ED13" s="44" t="s">
        <v>802</v>
      </c>
      <c r="EE13" s="44">
        <v>4.0</v>
      </c>
      <c r="EF13" s="44">
        <v>6.0</v>
      </c>
      <c r="EG13" s="44"/>
      <c r="EH13" s="44"/>
      <c r="EI13" s="44"/>
      <c r="EJ13" s="44"/>
      <c r="EK13" s="44"/>
      <c r="EL13" s="44"/>
    </row>
    <row r="14" ht="15.75" customHeight="1">
      <c r="A14" s="42">
        <v>111.0</v>
      </c>
      <c r="B14" s="44">
        <v>1.0</v>
      </c>
      <c r="C14" s="44">
        <v>1.0</v>
      </c>
      <c r="D14" s="44">
        <v>1.0</v>
      </c>
      <c r="E14" s="44">
        <v>1.0</v>
      </c>
      <c r="F14" s="44">
        <v>1.0</v>
      </c>
      <c r="G14" s="44">
        <v>1.0</v>
      </c>
      <c r="H14" s="44"/>
      <c r="I14" s="44"/>
      <c r="J14" s="44">
        <v>6.0</v>
      </c>
      <c r="K14" s="44"/>
      <c r="L14" s="44">
        <v>4.0</v>
      </c>
      <c r="M14" s="44"/>
      <c r="N14" s="44">
        <v>5.0</v>
      </c>
      <c r="O14" s="42">
        <v>3.0</v>
      </c>
      <c r="P14" s="42">
        <v>80.0</v>
      </c>
      <c r="Q14" s="42">
        <v>90.0</v>
      </c>
      <c r="R14" s="42">
        <v>80.0</v>
      </c>
      <c r="S14" s="42">
        <v>85.0</v>
      </c>
      <c r="T14" s="42">
        <v>85.0</v>
      </c>
      <c r="U14" s="42">
        <v>100.0</v>
      </c>
      <c r="V14" s="42">
        <v>75.0</v>
      </c>
      <c r="W14" s="42">
        <v>85.0</v>
      </c>
      <c r="X14" s="42">
        <v>70.0</v>
      </c>
      <c r="Y14" s="42">
        <v>90.0</v>
      </c>
      <c r="Z14" s="42">
        <v>70.0</v>
      </c>
      <c r="AA14" s="42">
        <v>90.0</v>
      </c>
      <c r="AB14" s="42">
        <v>90.0</v>
      </c>
      <c r="AC14" s="44">
        <v>1.0</v>
      </c>
      <c r="AD14" s="44">
        <v>1.0</v>
      </c>
      <c r="AE14" s="44">
        <v>1.0</v>
      </c>
      <c r="AF14" s="44">
        <v>1.0</v>
      </c>
      <c r="AG14" s="44">
        <v>1.0</v>
      </c>
      <c r="AH14" s="44">
        <v>1.0</v>
      </c>
      <c r="AI14" s="44"/>
      <c r="AJ14" s="44">
        <v>2.0</v>
      </c>
      <c r="AK14" s="44"/>
      <c r="AL14" s="44">
        <v>2.0</v>
      </c>
      <c r="AM14" s="44"/>
      <c r="AN14" s="44">
        <v>6.0</v>
      </c>
      <c r="AO14" s="42">
        <v>3.0</v>
      </c>
      <c r="AP14" s="42">
        <v>90.0</v>
      </c>
      <c r="AQ14" s="42">
        <v>90.0</v>
      </c>
      <c r="AR14" s="42">
        <v>90.0</v>
      </c>
      <c r="AS14" s="42">
        <v>90.0</v>
      </c>
      <c r="AT14" s="42">
        <v>95.0</v>
      </c>
      <c r="AU14" s="42">
        <v>100.0</v>
      </c>
      <c r="AV14" s="42">
        <v>100.0</v>
      </c>
      <c r="AW14" s="42">
        <v>100.0</v>
      </c>
      <c r="AX14" s="42">
        <v>70.0</v>
      </c>
      <c r="AY14" s="42">
        <v>90.0</v>
      </c>
      <c r="AZ14" s="42">
        <v>90.0</v>
      </c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>
        <v>6.0</v>
      </c>
      <c r="DQ14" s="44"/>
      <c r="DR14" s="42">
        <v>1.0</v>
      </c>
      <c r="DS14" s="42">
        <v>210.0</v>
      </c>
      <c r="DT14" s="42">
        <v>0.0</v>
      </c>
      <c r="DU14" s="44" t="s">
        <v>803</v>
      </c>
      <c r="DV14" s="44"/>
      <c r="DW14" s="44">
        <v>2.0</v>
      </c>
      <c r="DX14" s="44"/>
      <c r="DY14" s="44">
        <v>1.0</v>
      </c>
      <c r="DZ14" s="42"/>
      <c r="EA14" s="42">
        <v>25.0</v>
      </c>
      <c r="EB14" s="42">
        <v>4.0</v>
      </c>
      <c r="EC14" s="44">
        <v>10.0</v>
      </c>
      <c r="ED14" s="44" t="s">
        <v>799</v>
      </c>
      <c r="EE14" s="44">
        <v>4.0</v>
      </c>
      <c r="EF14" s="44">
        <v>4.0</v>
      </c>
      <c r="EG14" s="44"/>
      <c r="EH14" s="44"/>
      <c r="EI14" s="44"/>
      <c r="EJ14" s="44"/>
      <c r="EK14" s="44"/>
      <c r="EL14" s="44"/>
    </row>
    <row r="15" ht="15.75" customHeight="1">
      <c r="A15" s="42">
        <v>112.0</v>
      </c>
      <c r="B15" s="44">
        <v>1.0</v>
      </c>
      <c r="C15" s="44">
        <v>1.0</v>
      </c>
      <c r="D15" s="44"/>
      <c r="E15" s="44"/>
      <c r="F15" s="44"/>
      <c r="G15" s="44"/>
      <c r="H15" s="44"/>
      <c r="I15" s="44" t="s">
        <v>796</v>
      </c>
      <c r="J15" s="44">
        <v>5.0</v>
      </c>
      <c r="K15" s="44"/>
      <c r="L15" s="44">
        <v>1.0</v>
      </c>
      <c r="M15" s="44"/>
      <c r="N15" s="44">
        <v>8.0</v>
      </c>
      <c r="O15" s="42">
        <v>5.0</v>
      </c>
      <c r="P15" s="42">
        <v>50.0</v>
      </c>
      <c r="Q15" s="42">
        <v>70.0</v>
      </c>
      <c r="R15" s="42">
        <v>90.0</v>
      </c>
      <c r="S15" s="42">
        <v>79.0</v>
      </c>
      <c r="T15" s="42">
        <v>60.0</v>
      </c>
      <c r="U15" s="42">
        <v>60.0</v>
      </c>
      <c r="V15" s="42">
        <v>60.0</v>
      </c>
      <c r="W15" s="42">
        <v>70.0</v>
      </c>
      <c r="X15" s="42">
        <v>70.0</v>
      </c>
      <c r="Y15" s="42">
        <v>40.0</v>
      </c>
      <c r="Z15" s="42">
        <v>30.0</v>
      </c>
      <c r="AA15" s="42">
        <v>70.0</v>
      </c>
      <c r="AB15" s="42">
        <v>80.0</v>
      </c>
      <c r="AC15" s="44">
        <v>1.0</v>
      </c>
      <c r="AD15" s="44">
        <v>1.0</v>
      </c>
      <c r="AE15" s="44">
        <v>1.0</v>
      </c>
      <c r="AF15" s="44">
        <v>1.0</v>
      </c>
      <c r="AG15" s="44"/>
      <c r="AH15" s="44"/>
      <c r="AI15" s="44"/>
      <c r="AJ15" s="44">
        <v>5.0</v>
      </c>
      <c r="AK15" s="44"/>
      <c r="AL15" s="44">
        <v>1.0</v>
      </c>
      <c r="AM15" s="44"/>
      <c r="AN15" s="44">
        <v>5.0</v>
      </c>
      <c r="AO15" s="42">
        <v>2.0</v>
      </c>
      <c r="AP15" s="42">
        <v>80.0</v>
      </c>
      <c r="AQ15" s="42">
        <v>70.0</v>
      </c>
      <c r="AR15" s="42">
        <v>70.0</v>
      </c>
      <c r="AS15" s="42">
        <v>80.0</v>
      </c>
      <c r="AT15" s="42">
        <v>80.0</v>
      </c>
      <c r="AU15" s="42">
        <v>80.0</v>
      </c>
      <c r="AV15" s="42">
        <v>60.0</v>
      </c>
      <c r="AW15" s="42">
        <v>40.0</v>
      </c>
      <c r="AX15" s="42">
        <v>30.0</v>
      </c>
      <c r="AY15" s="42">
        <v>60.0</v>
      </c>
      <c r="AZ15" s="42">
        <v>70.0</v>
      </c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>
        <v>8.0</v>
      </c>
      <c r="DQ15" s="44"/>
      <c r="DR15" s="42">
        <v>2.0</v>
      </c>
      <c r="DS15" s="42">
        <v>80.0</v>
      </c>
      <c r="DT15" s="42">
        <v>5.0</v>
      </c>
      <c r="DU15" s="44">
        <v>2.0</v>
      </c>
      <c r="DV15" s="44"/>
      <c r="DW15" s="44">
        <v>1.0</v>
      </c>
      <c r="DX15" s="44"/>
      <c r="DY15" s="44">
        <v>1.0</v>
      </c>
      <c r="DZ15" s="42"/>
      <c r="EA15" s="42">
        <v>34.0</v>
      </c>
      <c r="EB15" s="42">
        <v>2.0</v>
      </c>
      <c r="EC15" s="44">
        <v>2.0</v>
      </c>
      <c r="ED15" s="44"/>
      <c r="EE15" s="44">
        <v>5.0</v>
      </c>
      <c r="EF15" s="44">
        <v>6.0</v>
      </c>
      <c r="EG15" s="44"/>
      <c r="EH15" s="44"/>
      <c r="EI15" s="44"/>
      <c r="EJ15" s="44"/>
      <c r="EK15" s="44"/>
      <c r="EL15" s="44"/>
    </row>
    <row r="16" ht="15.75" customHeight="1">
      <c r="A16" s="42">
        <v>113.0</v>
      </c>
      <c r="B16" s="44">
        <v>1.0</v>
      </c>
      <c r="C16" s="44">
        <v>1.0</v>
      </c>
      <c r="D16" s="44">
        <v>1.0</v>
      </c>
      <c r="E16" s="44">
        <v>1.0</v>
      </c>
      <c r="F16" s="44"/>
      <c r="G16" s="44"/>
      <c r="H16" s="44">
        <v>1.0</v>
      </c>
      <c r="I16" s="44"/>
      <c r="J16" s="44">
        <v>5.0</v>
      </c>
      <c r="K16" s="44"/>
      <c r="L16" s="44">
        <v>3.0</v>
      </c>
      <c r="M16" s="44"/>
      <c r="N16" s="44">
        <v>5.0</v>
      </c>
      <c r="O16" s="42">
        <v>1.0</v>
      </c>
      <c r="P16" s="42">
        <v>91.0</v>
      </c>
      <c r="Q16" s="42">
        <v>80.0</v>
      </c>
      <c r="R16" s="42">
        <v>93.0</v>
      </c>
      <c r="S16" s="42">
        <v>69.0</v>
      </c>
      <c r="T16" s="42">
        <v>80.0</v>
      </c>
      <c r="U16" s="42">
        <v>100.0</v>
      </c>
      <c r="V16" s="42">
        <v>90.0</v>
      </c>
      <c r="W16" s="42">
        <v>85.0</v>
      </c>
      <c r="X16" s="42">
        <v>80.0</v>
      </c>
      <c r="Y16" s="42">
        <v>90.0</v>
      </c>
      <c r="Z16" s="42">
        <v>100.0</v>
      </c>
      <c r="AA16" s="42">
        <v>80.0</v>
      </c>
      <c r="AB16" s="42">
        <v>90.0</v>
      </c>
      <c r="AC16" s="44">
        <v>1.0</v>
      </c>
      <c r="AD16" s="44">
        <v>1.0</v>
      </c>
      <c r="AE16" s="44"/>
      <c r="AF16" s="44">
        <v>1.0</v>
      </c>
      <c r="AG16" s="44"/>
      <c r="AH16" s="44"/>
      <c r="AI16" s="44"/>
      <c r="AJ16" s="44">
        <v>5.0</v>
      </c>
      <c r="AK16" s="44"/>
      <c r="AL16" s="44">
        <v>2.0</v>
      </c>
      <c r="AM16" s="44"/>
      <c r="AN16" s="44">
        <v>2.0</v>
      </c>
      <c r="AO16" s="42">
        <v>3.0</v>
      </c>
      <c r="AP16" s="42">
        <v>70.0</v>
      </c>
      <c r="AQ16" s="42">
        <v>50.0</v>
      </c>
      <c r="AR16" s="42">
        <v>55.0</v>
      </c>
      <c r="AS16" s="42">
        <v>20.0</v>
      </c>
      <c r="AT16" s="42">
        <v>50.0</v>
      </c>
      <c r="AU16" s="42">
        <v>50.0</v>
      </c>
      <c r="AV16" s="42">
        <v>50.0</v>
      </c>
      <c r="AW16" s="42">
        <v>90.0</v>
      </c>
      <c r="AX16" s="42">
        <v>100.0</v>
      </c>
      <c r="AY16" s="42">
        <v>50.0</v>
      </c>
      <c r="AZ16" s="42">
        <v>50.0</v>
      </c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>
        <v>5.0</v>
      </c>
      <c r="DQ16" s="44"/>
      <c r="DR16" s="42">
        <v>3.0</v>
      </c>
      <c r="DS16" s="42">
        <v>30.0</v>
      </c>
      <c r="DT16" s="42">
        <v>10.0</v>
      </c>
      <c r="DU16" s="44">
        <v>2.0</v>
      </c>
      <c r="DV16" s="44"/>
      <c r="DW16" s="44">
        <v>2.0</v>
      </c>
      <c r="DX16" s="44"/>
      <c r="DY16" s="44">
        <v>4.0</v>
      </c>
      <c r="DZ16" s="42"/>
      <c r="EA16" s="42">
        <v>23.0</v>
      </c>
      <c r="EB16" s="42">
        <v>3.0</v>
      </c>
      <c r="EC16" s="44">
        <v>6.0</v>
      </c>
      <c r="ED16" s="44"/>
      <c r="EE16" s="44">
        <v>2.0</v>
      </c>
      <c r="EF16" s="44">
        <v>5.0</v>
      </c>
      <c r="EG16" s="44"/>
      <c r="EH16" s="44"/>
      <c r="EI16" s="44"/>
      <c r="EJ16" s="44"/>
      <c r="EK16" s="44"/>
      <c r="EL16" s="44"/>
    </row>
    <row r="17" ht="15.75" customHeight="1">
      <c r="A17" s="42">
        <v>114.0</v>
      </c>
      <c r="B17" s="44">
        <v>1.0</v>
      </c>
      <c r="C17" s="44">
        <v>1.0</v>
      </c>
      <c r="D17" s="44"/>
      <c r="E17" s="44">
        <v>1.0</v>
      </c>
      <c r="F17" s="44"/>
      <c r="G17" s="44"/>
      <c r="H17" s="44"/>
      <c r="I17" s="44"/>
      <c r="J17" s="44">
        <v>5.0</v>
      </c>
      <c r="K17" s="44"/>
      <c r="L17" s="44">
        <v>3.0</v>
      </c>
      <c r="M17" s="44"/>
      <c r="N17" s="44">
        <v>6.0</v>
      </c>
      <c r="O17" s="42">
        <v>2.0</v>
      </c>
      <c r="P17" s="42">
        <v>80.0</v>
      </c>
      <c r="Q17" s="42">
        <v>80.0</v>
      </c>
      <c r="R17" s="42">
        <v>80.0</v>
      </c>
      <c r="S17" s="42">
        <v>80.0</v>
      </c>
      <c r="T17" s="42">
        <v>80.0</v>
      </c>
      <c r="U17" s="42">
        <v>80.0</v>
      </c>
      <c r="V17" s="42">
        <v>70.0</v>
      </c>
      <c r="W17" s="42">
        <v>80.0</v>
      </c>
      <c r="X17" s="42">
        <v>80.0</v>
      </c>
      <c r="Y17" s="42">
        <v>70.0</v>
      </c>
      <c r="Z17" s="42">
        <v>0.0</v>
      </c>
      <c r="AA17" s="42">
        <v>60.0</v>
      </c>
      <c r="AB17" s="42">
        <v>60.0</v>
      </c>
      <c r="AC17" s="44">
        <v>1.0</v>
      </c>
      <c r="AD17" s="44">
        <v>1.0</v>
      </c>
      <c r="AE17" s="44">
        <v>1.0</v>
      </c>
      <c r="AF17" s="44">
        <v>1.0</v>
      </c>
      <c r="AG17" s="44"/>
      <c r="AH17" s="44"/>
      <c r="AI17" s="44"/>
      <c r="AJ17" s="44">
        <v>5.0</v>
      </c>
      <c r="AK17" s="44"/>
      <c r="AL17" s="44">
        <v>4.0</v>
      </c>
      <c r="AM17" s="44"/>
      <c r="AN17" s="44">
        <v>5.0</v>
      </c>
      <c r="AO17" s="42">
        <v>1.0</v>
      </c>
      <c r="AP17" s="42">
        <v>90.0</v>
      </c>
      <c r="AQ17" s="42">
        <v>90.0</v>
      </c>
      <c r="AR17" s="42">
        <v>90.0</v>
      </c>
      <c r="AS17" s="42">
        <v>90.0</v>
      </c>
      <c r="AT17" s="42">
        <v>80.0</v>
      </c>
      <c r="AU17" s="42">
        <v>100.0</v>
      </c>
      <c r="AV17" s="42">
        <v>70.0</v>
      </c>
      <c r="AW17" s="42">
        <v>70.0</v>
      </c>
      <c r="AX17" s="42">
        <v>60.0</v>
      </c>
      <c r="AY17" s="42">
        <v>0.0</v>
      </c>
      <c r="AZ17" s="42">
        <v>90.0</v>
      </c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>
        <v>8.0</v>
      </c>
      <c r="DQ17" s="44"/>
      <c r="DR17" s="42">
        <v>2.0</v>
      </c>
      <c r="DS17" s="42">
        <v>250.0</v>
      </c>
      <c r="DT17" s="42">
        <v>25.0</v>
      </c>
      <c r="DU17" s="44">
        <v>2.0</v>
      </c>
      <c r="DV17" s="44"/>
      <c r="DW17" s="44">
        <v>2.0</v>
      </c>
      <c r="DX17" s="44"/>
      <c r="DY17" s="44">
        <v>1.0</v>
      </c>
      <c r="DZ17" s="42"/>
      <c r="EA17" s="42">
        <v>26.0</v>
      </c>
      <c r="EB17" s="42">
        <v>4.0</v>
      </c>
      <c r="EC17" s="44">
        <v>7.0</v>
      </c>
      <c r="ED17" s="44"/>
      <c r="EE17" s="44">
        <v>4.0</v>
      </c>
      <c r="EF17" s="44">
        <v>6.0</v>
      </c>
      <c r="EG17" s="44"/>
      <c r="EH17" s="44"/>
      <c r="EI17" s="44"/>
      <c r="EJ17" s="44"/>
      <c r="EK17" s="44"/>
      <c r="EL17" s="44"/>
    </row>
    <row r="18" ht="15.75" customHeight="1">
      <c r="A18" s="42">
        <v>115.0</v>
      </c>
      <c r="B18" s="44">
        <v>1.0</v>
      </c>
      <c r="C18" s="44">
        <v>1.0</v>
      </c>
      <c r="D18" s="44"/>
      <c r="E18" s="44">
        <v>1.0</v>
      </c>
      <c r="F18" s="44"/>
      <c r="G18" s="44"/>
      <c r="H18" s="44"/>
      <c r="J18" s="44">
        <v>5.0</v>
      </c>
      <c r="K18" s="44"/>
      <c r="L18" s="44">
        <v>3.0</v>
      </c>
      <c r="M18" s="44"/>
      <c r="N18" s="44">
        <v>8.0</v>
      </c>
      <c r="O18" s="42">
        <v>4.0</v>
      </c>
      <c r="P18" s="42">
        <v>45.0</v>
      </c>
      <c r="Q18" s="42">
        <v>90.0</v>
      </c>
      <c r="R18" s="42">
        <v>56.0</v>
      </c>
      <c r="S18" s="42">
        <v>67.0</v>
      </c>
      <c r="T18" s="42">
        <v>87.0</v>
      </c>
      <c r="U18" s="42">
        <v>15.0</v>
      </c>
      <c r="V18" s="42">
        <v>43.0</v>
      </c>
      <c r="W18" s="42">
        <v>43.0</v>
      </c>
      <c r="X18" s="42">
        <v>67.0</v>
      </c>
      <c r="Y18" s="42">
        <v>66.0</v>
      </c>
      <c r="Z18" s="42">
        <v>35.0</v>
      </c>
      <c r="AA18" s="42">
        <v>49.0</v>
      </c>
      <c r="AB18" s="42">
        <v>78.0</v>
      </c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>
        <v>2.0</v>
      </c>
      <c r="DQ18" s="44"/>
      <c r="DR18" s="42">
        <v>5.0</v>
      </c>
      <c r="DS18" s="42">
        <v>90.0</v>
      </c>
      <c r="DT18" s="42">
        <v>0.0</v>
      </c>
      <c r="DU18" s="44">
        <v>2.0</v>
      </c>
      <c r="DV18" s="44"/>
      <c r="DW18" s="44">
        <v>2.0</v>
      </c>
      <c r="DX18" s="44"/>
      <c r="DY18" s="44">
        <v>1.0</v>
      </c>
      <c r="DZ18" s="42"/>
      <c r="EA18" s="42">
        <v>23.0</v>
      </c>
      <c r="EB18" s="42">
        <v>7.0</v>
      </c>
      <c r="EC18" s="44">
        <v>7.0</v>
      </c>
      <c r="ED18" s="44"/>
      <c r="EE18" s="44">
        <v>1.0</v>
      </c>
      <c r="EF18" s="44">
        <v>1.0</v>
      </c>
      <c r="EG18" s="44"/>
      <c r="EH18" s="44"/>
      <c r="EI18" s="44"/>
      <c r="EJ18" s="44"/>
      <c r="EK18" s="44"/>
      <c r="EL18" s="44"/>
    </row>
    <row r="19" ht="15.75" customHeight="1">
      <c r="A19" s="42">
        <v>116.0</v>
      </c>
      <c r="B19" s="44">
        <v>1.0</v>
      </c>
      <c r="C19" s="44">
        <v>1.0</v>
      </c>
      <c r="D19" s="44">
        <v>1.0</v>
      </c>
      <c r="E19" s="44"/>
      <c r="F19" s="44"/>
      <c r="G19" s="44"/>
      <c r="H19" s="44"/>
      <c r="I19" s="44" t="s">
        <v>796</v>
      </c>
      <c r="J19" s="44">
        <v>5.0</v>
      </c>
      <c r="K19" s="44"/>
      <c r="L19" s="44">
        <v>1.0</v>
      </c>
      <c r="M19" s="44"/>
      <c r="N19" s="44">
        <v>8.0</v>
      </c>
      <c r="O19" s="42">
        <v>6.0</v>
      </c>
      <c r="P19" s="42">
        <v>75.0</v>
      </c>
      <c r="Q19" s="42">
        <v>75.0</v>
      </c>
      <c r="R19" s="42">
        <v>75.0</v>
      </c>
      <c r="S19" s="42">
        <v>75.0</v>
      </c>
      <c r="T19" s="42">
        <v>75.0</v>
      </c>
      <c r="U19" s="42">
        <v>75.0</v>
      </c>
      <c r="V19" s="42">
        <v>75.0</v>
      </c>
      <c r="W19" s="42">
        <v>75.0</v>
      </c>
      <c r="X19" s="42">
        <v>75.0</v>
      </c>
      <c r="Y19" s="42">
        <v>75.0</v>
      </c>
      <c r="Z19" s="42">
        <v>75.0</v>
      </c>
      <c r="AA19" s="42">
        <v>75.0</v>
      </c>
      <c r="AB19" s="42">
        <v>75.0</v>
      </c>
      <c r="AC19" s="44">
        <v>1.0</v>
      </c>
      <c r="AD19" s="44"/>
      <c r="AE19" s="44">
        <v>1.0</v>
      </c>
      <c r="AF19" s="44"/>
      <c r="AG19" s="44"/>
      <c r="AH19" s="44"/>
      <c r="AI19" s="44"/>
      <c r="AJ19" s="44">
        <v>1.0</v>
      </c>
      <c r="AK19" s="44"/>
      <c r="AL19" s="44">
        <v>1.0</v>
      </c>
      <c r="AM19" s="44"/>
      <c r="AN19" s="44">
        <v>8.0</v>
      </c>
      <c r="AO19" s="42">
        <v>6.0</v>
      </c>
      <c r="AP19" s="42">
        <v>90.0</v>
      </c>
      <c r="AQ19" s="42">
        <v>70.0</v>
      </c>
      <c r="AR19" s="42">
        <v>90.0</v>
      </c>
      <c r="AS19" s="42">
        <v>90.0</v>
      </c>
      <c r="AT19" s="42">
        <v>90.0</v>
      </c>
      <c r="AU19" s="42">
        <v>90.0</v>
      </c>
      <c r="AV19" s="42">
        <v>90.0</v>
      </c>
      <c r="AW19" s="42">
        <v>90.0</v>
      </c>
      <c r="AX19" s="42">
        <v>0.0</v>
      </c>
      <c r="AY19" s="42">
        <v>90.0</v>
      </c>
      <c r="AZ19" s="42">
        <v>90.0</v>
      </c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>
        <v>7.0</v>
      </c>
      <c r="DQ19" s="44"/>
      <c r="DR19" s="42">
        <v>5.0</v>
      </c>
      <c r="DS19" s="42">
        <v>10.0</v>
      </c>
      <c r="DT19" s="42">
        <v>0.0</v>
      </c>
      <c r="DU19" s="44">
        <v>2.0</v>
      </c>
      <c r="DV19" s="44"/>
      <c r="DW19" s="44">
        <v>1.0</v>
      </c>
      <c r="DX19" s="44"/>
      <c r="DY19" s="44">
        <v>4.0</v>
      </c>
      <c r="DZ19" s="42"/>
      <c r="EA19" s="42">
        <v>38.0</v>
      </c>
      <c r="EB19" s="42">
        <v>3.0</v>
      </c>
      <c r="EC19" s="44">
        <v>2.0</v>
      </c>
      <c r="ED19" s="44"/>
      <c r="EE19" s="44">
        <v>7.0</v>
      </c>
      <c r="EF19" s="44">
        <v>7.0</v>
      </c>
      <c r="EG19" s="44"/>
      <c r="EH19" s="44"/>
      <c r="EI19" s="44"/>
      <c r="EJ19" s="44"/>
      <c r="EK19" s="44"/>
      <c r="EL19" s="44"/>
    </row>
    <row r="20" ht="15.75" customHeight="1">
      <c r="A20" s="42">
        <v>117.0</v>
      </c>
      <c r="B20" s="44">
        <v>1.0</v>
      </c>
      <c r="C20" s="44">
        <v>1.0</v>
      </c>
      <c r="D20" s="44"/>
      <c r="E20" s="44">
        <v>1.0</v>
      </c>
      <c r="F20" s="44"/>
      <c r="G20" s="44"/>
      <c r="H20" s="44"/>
      <c r="I20" s="44"/>
      <c r="J20" s="44">
        <v>6.0</v>
      </c>
      <c r="K20" s="44"/>
      <c r="L20" s="44">
        <v>2.0</v>
      </c>
      <c r="M20" s="44"/>
      <c r="N20" s="44">
        <v>5.0</v>
      </c>
      <c r="O20" s="42">
        <v>2.0</v>
      </c>
      <c r="P20" s="42">
        <v>90.0</v>
      </c>
      <c r="Q20" s="42">
        <v>90.0</v>
      </c>
      <c r="R20" s="42">
        <v>90.0</v>
      </c>
      <c r="S20" s="42">
        <v>90.0</v>
      </c>
      <c r="T20" s="42">
        <v>100.0</v>
      </c>
      <c r="U20" s="42">
        <v>100.0</v>
      </c>
      <c r="V20" s="42">
        <v>90.0</v>
      </c>
      <c r="W20" s="42">
        <v>90.0</v>
      </c>
      <c r="X20" s="42">
        <v>100.0</v>
      </c>
      <c r="Y20" s="42">
        <v>100.0</v>
      </c>
      <c r="Z20" s="42">
        <v>90.0</v>
      </c>
      <c r="AA20" s="42">
        <v>100.0</v>
      </c>
      <c r="AB20" s="42">
        <v>100.0</v>
      </c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>
        <v>2.0</v>
      </c>
      <c r="DQ20" s="44"/>
      <c r="DR20" s="42">
        <v>2.0</v>
      </c>
      <c r="DS20" s="42">
        <v>110.0</v>
      </c>
      <c r="DT20" s="42">
        <v>0.0</v>
      </c>
      <c r="DU20" s="44">
        <v>2.0</v>
      </c>
      <c r="DV20" s="44"/>
      <c r="DW20" s="44">
        <v>1.0</v>
      </c>
      <c r="DX20" s="44"/>
      <c r="DY20" s="44">
        <v>1.0</v>
      </c>
      <c r="DZ20" s="42"/>
      <c r="EA20" s="42">
        <v>26.0</v>
      </c>
      <c r="EB20" s="42">
        <v>5.0</v>
      </c>
      <c r="EC20" s="44">
        <v>4.0</v>
      </c>
      <c r="ED20" s="44"/>
      <c r="EE20" s="44">
        <v>2.0</v>
      </c>
      <c r="EF20" s="44">
        <v>2.0</v>
      </c>
      <c r="EG20" s="44"/>
      <c r="EH20" s="44"/>
      <c r="EI20" s="44"/>
      <c r="EJ20" s="44"/>
      <c r="EK20" s="44"/>
      <c r="EL20" s="44"/>
    </row>
    <row r="21" ht="15.75" customHeight="1">
      <c r="A21" s="42">
        <v>118.0</v>
      </c>
      <c r="B21" s="44">
        <v>1.0</v>
      </c>
      <c r="C21" s="44">
        <v>1.0</v>
      </c>
      <c r="D21" s="44">
        <v>1.0</v>
      </c>
      <c r="E21" s="44">
        <v>1.0</v>
      </c>
      <c r="F21" s="44"/>
      <c r="G21" s="44"/>
      <c r="H21" s="44"/>
      <c r="I21" s="44"/>
      <c r="J21" s="44">
        <v>5.0</v>
      </c>
      <c r="K21" s="44"/>
      <c r="L21" s="44">
        <v>2.0</v>
      </c>
      <c r="M21" s="44"/>
      <c r="N21" s="44">
        <v>8.0</v>
      </c>
      <c r="O21" s="42">
        <v>4.0</v>
      </c>
      <c r="P21" s="42">
        <v>50.0</v>
      </c>
      <c r="Q21" s="42">
        <v>75.0</v>
      </c>
      <c r="R21" s="42">
        <v>75.0</v>
      </c>
      <c r="S21" s="42">
        <v>75.0</v>
      </c>
      <c r="T21" s="42">
        <v>75.0</v>
      </c>
      <c r="U21" s="42">
        <v>30.0</v>
      </c>
      <c r="V21" s="42">
        <v>30.0</v>
      </c>
      <c r="W21" s="42">
        <v>30.0</v>
      </c>
      <c r="X21" s="42">
        <v>20.0</v>
      </c>
      <c r="Y21" s="42">
        <v>60.0</v>
      </c>
      <c r="Z21" s="42">
        <v>20.0</v>
      </c>
      <c r="AA21" s="42">
        <v>70.0</v>
      </c>
      <c r="AB21" s="42">
        <v>50.0</v>
      </c>
      <c r="AC21" s="44">
        <v>1.0</v>
      </c>
      <c r="AD21" s="44">
        <v>1.0</v>
      </c>
      <c r="AE21" s="44">
        <v>1.0</v>
      </c>
      <c r="AF21" s="44">
        <v>1.0</v>
      </c>
      <c r="AG21" s="44"/>
      <c r="AH21" s="44"/>
      <c r="AI21" s="44"/>
      <c r="AJ21" s="44">
        <v>5.0</v>
      </c>
      <c r="AK21" s="44"/>
      <c r="AL21" s="44">
        <v>4.0</v>
      </c>
      <c r="AM21" s="44"/>
      <c r="AN21" s="44">
        <v>6.0</v>
      </c>
      <c r="AO21" s="42">
        <v>3.0</v>
      </c>
      <c r="AP21" s="42">
        <v>100.0</v>
      </c>
      <c r="AQ21" s="42">
        <v>50.0</v>
      </c>
      <c r="AR21" s="42">
        <v>75.0</v>
      </c>
      <c r="AS21" s="42">
        <v>100.0</v>
      </c>
      <c r="AT21" s="42">
        <v>100.0</v>
      </c>
      <c r="AU21" s="42">
        <v>100.0</v>
      </c>
      <c r="AV21" s="42">
        <v>100.0</v>
      </c>
      <c r="AW21" s="42">
        <v>0.0</v>
      </c>
      <c r="AX21" s="42">
        <v>0.0</v>
      </c>
      <c r="AY21" s="42">
        <v>50.0</v>
      </c>
      <c r="AZ21" s="42">
        <v>50.0</v>
      </c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>
        <v>7.0</v>
      </c>
      <c r="DQ21" s="44"/>
      <c r="DR21" s="42">
        <v>5.0</v>
      </c>
      <c r="DS21" s="42">
        <v>75.0</v>
      </c>
      <c r="DT21" s="42">
        <v>10.0</v>
      </c>
      <c r="DU21" s="44">
        <v>2.0</v>
      </c>
      <c r="DV21" s="44"/>
      <c r="DW21" s="44">
        <v>2.0</v>
      </c>
      <c r="DX21" s="44"/>
      <c r="DY21" s="44">
        <v>1.0</v>
      </c>
      <c r="DZ21" s="42"/>
      <c r="EA21" s="42">
        <v>32.0</v>
      </c>
      <c r="EB21" s="42">
        <v>2.0</v>
      </c>
      <c r="EC21" s="44">
        <v>2.0</v>
      </c>
      <c r="ED21" s="44"/>
      <c r="EE21" s="44">
        <v>6.0</v>
      </c>
      <c r="EF21" s="44">
        <v>8.0</v>
      </c>
      <c r="EG21" s="44"/>
      <c r="EH21" s="44"/>
      <c r="EI21" s="44"/>
      <c r="EJ21" s="44"/>
      <c r="EK21" s="44"/>
      <c r="EL21" s="44"/>
    </row>
    <row r="22" ht="15.75" customHeight="1">
      <c r="A22" s="42">
        <v>119.0</v>
      </c>
      <c r="B22" s="44">
        <v>1.0</v>
      </c>
      <c r="C22" s="44">
        <v>1.0</v>
      </c>
      <c r="D22" s="44">
        <v>1.0</v>
      </c>
      <c r="E22" s="44"/>
      <c r="F22" s="44">
        <v>1.0</v>
      </c>
      <c r="G22" s="44"/>
      <c r="H22" s="44"/>
      <c r="I22" s="44"/>
      <c r="J22" s="44">
        <v>9.0</v>
      </c>
      <c r="K22" s="44" t="s">
        <v>363</v>
      </c>
      <c r="L22" s="44">
        <v>2.0</v>
      </c>
      <c r="M22" s="44"/>
      <c r="N22" s="44">
        <v>6.0</v>
      </c>
      <c r="O22" s="42">
        <v>2.0</v>
      </c>
      <c r="P22" s="42">
        <v>100.0</v>
      </c>
      <c r="Q22" s="42">
        <v>100.0</v>
      </c>
      <c r="R22" s="42">
        <v>100.0</v>
      </c>
      <c r="S22" s="42">
        <v>100.0</v>
      </c>
      <c r="T22" s="42">
        <v>100.0</v>
      </c>
      <c r="U22" s="42">
        <v>100.0</v>
      </c>
      <c r="V22" s="42">
        <v>100.0</v>
      </c>
      <c r="W22" s="42">
        <v>50.0</v>
      </c>
      <c r="X22" s="42">
        <v>100.0</v>
      </c>
      <c r="Y22" s="42">
        <v>10.0</v>
      </c>
      <c r="Z22" s="42">
        <v>10.0</v>
      </c>
      <c r="AA22" s="42">
        <v>100.0</v>
      </c>
      <c r="AB22" s="42">
        <v>100.0</v>
      </c>
      <c r="AC22" s="44">
        <v>1.0</v>
      </c>
      <c r="AD22" s="44">
        <v>1.0</v>
      </c>
      <c r="AE22" s="44">
        <v>1.0</v>
      </c>
      <c r="AF22" s="44">
        <v>1.0</v>
      </c>
      <c r="AG22" s="44"/>
      <c r="AH22" s="44"/>
      <c r="AI22" s="44"/>
      <c r="AJ22" s="44">
        <v>3.0</v>
      </c>
      <c r="AK22" s="44"/>
      <c r="AL22" s="44">
        <v>1.0</v>
      </c>
      <c r="AM22" s="44"/>
      <c r="AN22" s="44">
        <v>5.0</v>
      </c>
      <c r="AO22" s="42">
        <v>3.0</v>
      </c>
      <c r="AP22" s="42">
        <v>100.0</v>
      </c>
      <c r="AQ22" s="42">
        <v>100.0</v>
      </c>
      <c r="AR22" s="42">
        <v>100.0</v>
      </c>
      <c r="AS22" s="42">
        <v>100.0</v>
      </c>
      <c r="AT22" s="42">
        <v>100.0</v>
      </c>
      <c r="AU22" s="42">
        <v>100.0</v>
      </c>
      <c r="AV22" s="42">
        <v>50.0</v>
      </c>
      <c r="AW22" s="42">
        <v>10.0</v>
      </c>
      <c r="AX22" s="42">
        <v>20.0</v>
      </c>
      <c r="AY22" s="42">
        <v>100.0</v>
      </c>
      <c r="AZ22" s="42">
        <v>100.0</v>
      </c>
      <c r="BA22" s="44">
        <v>1.0</v>
      </c>
      <c r="BB22" s="44"/>
      <c r="BC22" s="44">
        <v>1.0</v>
      </c>
      <c r="BD22" s="44">
        <v>1.0</v>
      </c>
      <c r="BE22" s="44"/>
      <c r="BF22" s="44"/>
      <c r="BG22" s="44"/>
      <c r="BH22" s="44">
        <v>3.0</v>
      </c>
      <c r="BI22" s="44"/>
      <c r="BJ22" s="44">
        <v>1.0</v>
      </c>
      <c r="BK22" s="44"/>
      <c r="BL22" s="44">
        <v>6.0</v>
      </c>
      <c r="BM22" s="42">
        <v>3.0</v>
      </c>
      <c r="BN22" s="42">
        <v>100.0</v>
      </c>
      <c r="BO22" s="42">
        <v>100.0</v>
      </c>
      <c r="BP22" s="42">
        <v>100.0</v>
      </c>
      <c r="BQ22" s="42">
        <v>100.0</v>
      </c>
      <c r="BR22" s="42">
        <v>100.0</v>
      </c>
      <c r="BS22" s="42">
        <v>100.0</v>
      </c>
      <c r="BT22" s="42">
        <v>100.0</v>
      </c>
      <c r="BU22" s="42">
        <v>100.0</v>
      </c>
      <c r="BV22" s="42">
        <v>70.0</v>
      </c>
      <c r="BW22" s="42">
        <v>100.0</v>
      </c>
      <c r="BX22" s="42">
        <v>100.0</v>
      </c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>
        <v>12.0</v>
      </c>
      <c r="DQ22" s="44"/>
      <c r="DR22" s="42">
        <v>4.0</v>
      </c>
      <c r="DS22" s="42">
        <v>100.0</v>
      </c>
      <c r="DT22" s="42">
        <v>10.0</v>
      </c>
      <c r="DU22" s="44">
        <v>1.0</v>
      </c>
      <c r="DV22" s="44"/>
      <c r="DW22" s="44">
        <v>1.0</v>
      </c>
      <c r="DX22" s="44"/>
      <c r="DY22" s="44">
        <v>3.0</v>
      </c>
      <c r="DZ22" s="42"/>
      <c r="EA22" s="42">
        <v>39.0</v>
      </c>
      <c r="EB22" s="42">
        <v>2.0</v>
      </c>
      <c r="EC22" s="44">
        <v>6.0</v>
      </c>
      <c r="ED22" s="44"/>
      <c r="EE22" s="44">
        <v>5.0</v>
      </c>
      <c r="EF22" s="44">
        <v>7.0</v>
      </c>
      <c r="EG22" s="44"/>
      <c r="EH22" s="44"/>
      <c r="EI22" s="44"/>
      <c r="EJ22" s="44"/>
      <c r="EK22" s="44"/>
      <c r="EL22" s="44"/>
    </row>
    <row r="23" ht="15.75" customHeight="1">
      <c r="A23" s="42">
        <v>120.0</v>
      </c>
      <c r="B23" s="44">
        <v>1.0</v>
      </c>
      <c r="C23" s="44">
        <v>1.0</v>
      </c>
      <c r="D23" s="44">
        <v>1.0</v>
      </c>
      <c r="E23" s="44"/>
      <c r="F23" s="44"/>
      <c r="G23" s="44"/>
      <c r="H23" s="44"/>
      <c r="I23" s="44"/>
      <c r="J23" s="44">
        <v>5.0</v>
      </c>
      <c r="K23" s="44"/>
      <c r="L23" s="44">
        <v>4.0</v>
      </c>
      <c r="M23" s="44"/>
      <c r="N23" s="44">
        <v>5.0</v>
      </c>
      <c r="O23" s="42">
        <v>2.0</v>
      </c>
      <c r="P23" s="42">
        <v>70.0</v>
      </c>
      <c r="Q23" s="42">
        <v>50.0</v>
      </c>
      <c r="R23" s="42">
        <v>90.0</v>
      </c>
      <c r="S23" s="42">
        <v>70.0</v>
      </c>
      <c r="T23" s="42">
        <v>90.0</v>
      </c>
      <c r="U23" s="42">
        <v>100.0</v>
      </c>
      <c r="V23" s="42">
        <v>0.0</v>
      </c>
      <c r="W23" s="42">
        <v>90.0</v>
      </c>
      <c r="X23" s="42">
        <v>60.0</v>
      </c>
      <c r="Y23" s="42">
        <v>80.0</v>
      </c>
      <c r="Z23" s="42">
        <v>40.0</v>
      </c>
      <c r="AA23" s="42">
        <v>60.0</v>
      </c>
      <c r="AB23" s="42">
        <v>40.0</v>
      </c>
      <c r="AC23" s="44">
        <v>1.0</v>
      </c>
      <c r="AD23" s="44"/>
      <c r="AE23" s="44">
        <v>1.0</v>
      </c>
      <c r="AF23" s="44"/>
      <c r="AG23" s="44"/>
      <c r="AH23" s="44"/>
      <c r="AI23" s="44"/>
      <c r="AJ23" s="44">
        <v>5.0</v>
      </c>
      <c r="AK23" s="44"/>
      <c r="AL23" s="44">
        <v>4.0</v>
      </c>
      <c r="AM23" s="44"/>
      <c r="AN23" s="44">
        <v>6.0</v>
      </c>
      <c r="AO23" s="42">
        <v>3.0</v>
      </c>
      <c r="AP23" s="42">
        <v>40.0</v>
      </c>
      <c r="AQ23" s="42">
        <v>50.0</v>
      </c>
      <c r="AR23" s="42">
        <v>60.0</v>
      </c>
      <c r="AS23" s="42">
        <v>50.0</v>
      </c>
      <c r="AT23" s="42">
        <v>40.0</v>
      </c>
      <c r="AU23" s="42">
        <v>25.0</v>
      </c>
      <c r="AV23" s="42">
        <v>0.0</v>
      </c>
      <c r="AW23" s="42">
        <v>30.0</v>
      </c>
      <c r="AX23" s="42">
        <v>0.0</v>
      </c>
      <c r="AY23" s="42">
        <v>50.0</v>
      </c>
      <c r="AZ23" s="42">
        <v>50.0</v>
      </c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>
        <v>1.0</v>
      </c>
      <c r="DQ23" s="44"/>
      <c r="DR23" s="42">
        <v>2.0</v>
      </c>
      <c r="DS23" s="42">
        <v>50.0</v>
      </c>
      <c r="DT23" s="42">
        <v>10.0</v>
      </c>
      <c r="DU23" s="44" t="s">
        <v>803</v>
      </c>
      <c r="DV23" s="44"/>
      <c r="DW23" s="44">
        <v>2.0</v>
      </c>
      <c r="DX23" s="44"/>
      <c r="DY23" s="44">
        <v>1.0</v>
      </c>
      <c r="DZ23" s="42"/>
      <c r="EA23" s="42">
        <v>32.0</v>
      </c>
      <c r="EB23" s="42">
        <v>2.0</v>
      </c>
      <c r="EC23" s="44">
        <v>10.0</v>
      </c>
      <c r="ED23" s="44" t="s">
        <v>804</v>
      </c>
      <c r="EE23" s="44">
        <v>7.0</v>
      </c>
      <c r="EF23" s="44">
        <v>7.0</v>
      </c>
      <c r="EG23" s="44"/>
      <c r="EH23" s="44"/>
      <c r="EI23" s="44"/>
      <c r="EJ23" s="44"/>
      <c r="EK23" s="44"/>
      <c r="EL23" s="44"/>
    </row>
    <row r="24" ht="15.75" customHeight="1">
      <c r="A24" s="42">
        <v>121.0</v>
      </c>
      <c r="B24" s="44">
        <v>1.0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>
        <v>1.0</v>
      </c>
      <c r="AD24" s="44">
        <v>1.0</v>
      </c>
      <c r="AE24" s="44"/>
      <c r="AF24" s="44">
        <v>1.0</v>
      </c>
      <c r="AG24" s="44"/>
      <c r="AH24" s="44"/>
      <c r="AI24" s="44"/>
      <c r="AJ24" s="44">
        <v>9.0</v>
      </c>
      <c r="AK24" s="44" t="s">
        <v>365</v>
      </c>
      <c r="AL24" s="44">
        <v>1.0</v>
      </c>
      <c r="AM24" s="44"/>
      <c r="AN24" s="44">
        <v>8.0</v>
      </c>
      <c r="AO24" s="42">
        <v>5.0</v>
      </c>
      <c r="AP24" s="42">
        <v>20.0</v>
      </c>
      <c r="AQ24" s="42">
        <v>50.0</v>
      </c>
      <c r="AR24" s="42">
        <v>20.0</v>
      </c>
      <c r="AS24" s="42">
        <v>50.0</v>
      </c>
      <c r="AT24" s="42">
        <v>50.0</v>
      </c>
      <c r="AU24" s="42">
        <v>60.0</v>
      </c>
      <c r="AV24" s="42">
        <v>80.0</v>
      </c>
      <c r="AW24" s="42">
        <v>50.0</v>
      </c>
      <c r="AX24" s="42">
        <v>50.0</v>
      </c>
      <c r="AY24" s="42">
        <v>50.0</v>
      </c>
      <c r="AZ24" s="42">
        <v>80.0</v>
      </c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>
        <v>7.0</v>
      </c>
      <c r="DQ24" s="44"/>
      <c r="DR24" s="42">
        <v>2.0</v>
      </c>
      <c r="DS24" s="42">
        <v>100.0</v>
      </c>
      <c r="DT24" s="42">
        <v>0.0</v>
      </c>
      <c r="DU24" s="44">
        <v>2.0</v>
      </c>
      <c r="DV24" s="44"/>
      <c r="DW24" s="44">
        <v>1.0</v>
      </c>
      <c r="DX24" s="44"/>
      <c r="DY24" s="44">
        <v>1.0</v>
      </c>
      <c r="DZ24" s="42"/>
      <c r="EA24" s="42">
        <v>35.0</v>
      </c>
      <c r="EB24" s="42">
        <v>1.0</v>
      </c>
      <c r="EC24" s="44">
        <v>9.0</v>
      </c>
      <c r="ED24" s="44"/>
      <c r="EE24" s="44">
        <v>7.0</v>
      </c>
      <c r="EF24" s="44">
        <v>7.0</v>
      </c>
      <c r="EG24" s="44"/>
      <c r="EH24" s="44"/>
      <c r="EI24" s="44"/>
      <c r="EJ24" s="44"/>
      <c r="EK24" s="44"/>
      <c r="EL24" s="44"/>
    </row>
    <row r="25" ht="15.75" customHeight="1">
      <c r="A25" s="85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</row>
    <row r="26" ht="15.75" customHeight="1">
      <c r="A26" s="85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</row>
    <row r="27" ht="15.75" customHeight="1">
      <c r="A27" s="85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</row>
    <row r="28" ht="15.75" customHeight="1">
      <c r="A28" s="86" t="s">
        <v>805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</row>
    <row r="29" ht="15.75" customHeight="1">
      <c r="A29" s="86" t="s">
        <v>806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</row>
    <row r="30" ht="15.75" customHeight="1">
      <c r="A30" s="85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</row>
    <row r="31" ht="15.75" customHeight="1">
      <c r="A31" s="86" t="s">
        <v>807</v>
      </c>
      <c r="B31" s="44" t="s">
        <v>808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</row>
    <row r="32" ht="15.75" customHeight="1">
      <c r="A32" s="85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</row>
    <row r="33" ht="15.75" customHeight="1">
      <c r="A33" s="85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</row>
    <row r="34" ht="15.75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</row>
    <row r="35" ht="15.7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</row>
    <row r="36" ht="15.7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</row>
    <row r="37" ht="15.7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</row>
    <row r="38" ht="15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</row>
    <row r="39" ht="15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</row>
    <row r="40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</row>
    <row r="41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</row>
    <row r="42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</row>
    <row r="43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</row>
    <row r="44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</row>
    <row r="45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</row>
    <row r="4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</row>
    <row r="48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</row>
    <row r="49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</row>
    <row r="50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</row>
    <row r="51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/>
      <c r="EI51" s="44"/>
      <c r="EJ51" s="44"/>
      <c r="EK51" s="44"/>
      <c r="EL51" s="44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/>
      <c r="EH52" s="44"/>
      <c r="EI52" s="44"/>
      <c r="EJ52" s="44"/>
      <c r="EK52" s="44"/>
      <c r="EL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/>
      <c r="EI62" s="44"/>
      <c r="EJ62" s="44"/>
      <c r="EK62" s="44"/>
      <c r="EL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  <c r="EA63" s="44"/>
      <c r="EB63" s="44"/>
      <c r="EC63" s="44"/>
      <c r="ED63" s="44"/>
      <c r="EE63" s="44"/>
      <c r="EF63" s="44"/>
      <c r="EG63" s="44"/>
      <c r="EH63" s="44"/>
      <c r="EI63" s="44"/>
      <c r="EJ63" s="44"/>
      <c r="EK63" s="44"/>
      <c r="EL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/>
      <c r="EI64" s="44"/>
      <c r="EJ64" s="44"/>
      <c r="EK64" s="44"/>
      <c r="EL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44"/>
      <c r="EH65" s="44"/>
      <c r="EI65" s="44"/>
      <c r="EJ65" s="44"/>
      <c r="EK65" s="44"/>
      <c r="EL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/>
      <c r="EI71" s="44"/>
      <c r="EJ71" s="44"/>
      <c r="EK71" s="44"/>
      <c r="EL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  <c r="EK72" s="44"/>
      <c r="EL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  <c r="EK73" s="44"/>
      <c r="EL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  <c r="EK74" s="44"/>
      <c r="EL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  <c r="EK75" s="44"/>
      <c r="EL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  <c r="EK76" s="44"/>
      <c r="EL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  <c r="EK77" s="44"/>
      <c r="EL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  <c r="EK79" s="44"/>
      <c r="EL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  <c r="EK80" s="44"/>
      <c r="EL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  <c r="EK84" s="44"/>
      <c r="EL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  <c r="EK85" s="44"/>
      <c r="EL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  <c r="EK86" s="44"/>
      <c r="EL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  <c r="EK87" s="44"/>
      <c r="EL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/>
      <c r="EI88" s="44"/>
      <c r="EJ88" s="44"/>
      <c r="EK88" s="44"/>
      <c r="EL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/>
      <c r="EI89" s="44"/>
      <c r="EJ89" s="44"/>
      <c r="EK89" s="44"/>
      <c r="EL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  <c r="EK91" s="44"/>
      <c r="EL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  <c r="DZ95" s="44"/>
      <c r="EA95" s="44"/>
      <c r="EB95" s="44"/>
      <c r="EC95" s="44"/>
      <c r="ED95" s="44"/>
      <c r="EE95" s="44"/>
      <c r="EF95" s="44"/>
      <c r="EG95" s="44"/>
      <c r="EH95" s="44"/>
      <c r="EI95" s="44"/>
      <c r="EJ95" s="44"/>
      <c r="EK95" s="44"/>
      <c r="EL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44"/>
      <c r="EH96" s="44"/>
      <c r="EI96" s="44"/>
      <c r="EJ96" s="44"/>
      <c r="EK96" s="44"/>
      <c r="EL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  <c r="DZ97" s="44"/>
      <c r="EA97" s="44"/>
      <c r="EB97" s="44"/>
      <c r="EC97" s="44"/>
      <c r="ED97" s="44"/>
      <c r="EE97" s="44"/>
      <c r="EF97" s="44"/>
      <c r="EG97" s="44"/>
      <c r="EH97" s="44"/>
      <c r="EI97" s="44"/>
      <c r="EJ97" s="44"/>
      <c r="EK97" s="44"/>
      <c r="EL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  <c r="EK98" s="44"/>
      <c r="EL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44"/>
      <c r="EF99" s="44"/>
      <c r="EG99" s="44"/>
      <c r="EH99" s="44"/>
      <c r="EI99" s="44"/>
      <c r="EJ99" s="44"/>
      <c r="EK99" s="44"/>
      <c r="EL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  <c r="EK100" s="44"/>
      <c r="EL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  <c r="EK101" s="44"/>
      <c r="EL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  <c r="EK110" s="44"/>
      <c r="EL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  <c r="DR111" s="44"/>
      <c r="DS111" s="44"/>
      <c r="DT111" s="44"/>
      <c r="DU111" s="44"/>
      <c r="DV111" s="44"/>
      <c r="DW111" s="44"/>
      <c r="DX111" s="44"/>
      <c r="DY111" s="44"/>
      <c r="DZ111" s="44"/>
      <c r="EA111" s="44"/>
      <c r="EB111" s="44"/>
      <c r="EC111" s="44"/>
      <c r="ED111" s="44"/>
      <c r="EE111" s="44"/>
      <c r="EF111" s="44"/>
      <c r="EG111" s="44"/>
      <c r="EH111" s="44"/>
      <c r="EI111" s="44"/>
      <c r="EJ111" s="44"/>
      <c r="EK111" s="44"/>
      <c r="EL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  <c r="DR112" s="44"/>
      <c r="DS112" s="44"/>
      <c r="DT112" s="44"/>
      <c r="DU112" s="44"/>
      <c r="DV112" s="44"/>
      <c r="DW112" s="44"/>
      <c r="DX112" s="44"/>
      <c r="DY112" s="44"/>
      <c r="DZ112" s="44"/>
      <c r="EA112" s="44"/>
      <c r="EB112" s="44"/>
      <c r="EC112" s="44"/>
      <c r="ED112" s="44"/>
      <c r="EE112" s="44"/>
      <c r="EF112" s="44"/>
      <c r="EG112" s="44"/>
      <c r="EH112" s="44"/>
      <c r="EI112" s="44"/>
      <c r="EJ112" s="44"/>
      <c r="EK112" s="44"/>
      <c r="EL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  <c r="DR113" s="44"/>
      <c r="DS113" s="44"/>
      <c r="DT113" s="44"/>
      <c r="DU113" s="44"/>
      <c r="DV113" s="44"/>
      <c r="DW113" s="44"/>
      <c r="DX113" s="44"/>
      <c r="DY113" s="44"/>
      <c r="DZ113" s="44"/>
      <c r="EA113" s="44"/>
      <c r="EB113" s="44"/>
      <c r="EC113" s="44"/>
      <c r="ED113" s="44"/>
      <c r="EE113" s="44"/>
      <c r="EF113" s="44"/>
      <c r="EG113" s="44"/>
      <c r="EH113" s="44"/>
      <c r="EI113" s="44"/>
      <c r="EJ113" s="44"/>
      <c r="EK113" s="44"/>
      <c r="EL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  <c r="DR114" s="44"/>
      <c r="DS114" s="44"/>
      <c r="DT114" s="44"/>
      <c r="DU114" s="44"/>
      <c r="DV114" s="44"/>
      <c r="DW114" s="44"/>
      <c r="DX114" s="44"/>
      <c r="DY114" s="44"/>
      <c r="DZ114" s="44"/>
      <c r="EA114" s="44"/>
      <c r="EB114" s="44"/>
      <c r="EC114" s="44"/>
      <c r="ED114" s="44"/>
      <c r="EE114" s="44"/>
      <c r="EF114" s="44"/>
      <c r="EG114" s="44"/>
      <c r="EH114" s="44"/>
      <c r="EI114" s="44"/>
      <c r="EJ114" s="44"/>
      <c r="EK114" s="44"/>
      <c r="EL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  <c r="DR115" s="44"/>
      <c r="DS115" s="44"/>
      <c r="DT115" s="44"/>
      <c r="DU115" s="44"/>
      <c r="DV115" s="44"/>
      <c r="DW115" s="44"/>
      <c r="DX115" s="44"/>
      <c r="DY115" s="44"/>
      <c r="DZ115" s="44"/>
      <c r="EA115" s="44"/>
      <c r="EB115" s="44"/>
      <c r="EC115" s="44"/>
      <c r="ED115" s="44"/>
      <c r="EE115" s="44"/>
      <c r="EF115" s="44"/>
      <c r="EG115" s="44"/>
      <c r="EH115" s="44"/>
      <c r="EI115" s="44"/>
      <c r="EJ115" s="44"/>
      <c r="EK115" s="44"/>
      <c r="EL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  <c r="DR116" s="44"/>
      <c r="DS116" s="44"/>
      <c r="DT116" s="44"/>
      <c r="DU116" s="44"/>
      <c r="DV116" s="44"/>
      <c r="DW116" s="44"/>
      <c r="DX116" s="44"/>
      <c r="DY116" s="44"/>
      <c r="DZ116" s="44"/>
      <c r="EA116" s="44"/>
      <c r="EB116" s="44"/>
      <c r="EC116" s="44"/>
      <c r="ED116" s="44"/>
      <c r="EE116" s="44"/>
      <c r="EF116" s="44"/>
      <c r="EG116" s="44"/>
      <c r="EH116" s="44"/>
      <c r="EI116" s="44"/>
      <c r="EJ116" s="44"/>
      <c r="EK116" s="44"/>
      <c r="EL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  <c r="DR117" s="44"/>
      <c r="DS117" s="44"/>
      <c r="DT117" s="44"/>
      <c r="DU117" s="44"/>
      <c r="DV117" s="44"/>
      <c r="DW117" s="44"/>
      <c r="DX117" s="44"/>
      <c r="DY117" s="44"/>
      <c r="DZ117" s="44"/>
      <c r="EA117" s="44"/>
      <c r="EB117" s="44"/>
      <c r="EC117" s="44"/>
      <c r="ED117" s="44"/>
      <c r="EE117" s="44"/>
      <c r="EF117" s="44"/>
      <c r="EG117" s="44"/>
      <c r="EH117" s="44"/>
      <c r="EI117" s="44"/>
      <c r="EJ117" s="44"/>
      <c r="EK117" s="44"/>
      <c r="EL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  <c r="DR118" s="44"/>
      <c r="DS118" s="44"/>
      <c r="DT118" s="44"/>
      <c r="DU118" s="44"/>
      <c r="DV118" s="44"/>
      <c r="DW118" s="44"/>
      <c r="DX118" s="44"/>
      <c r="DY118" s="44"/>
      <c r="DZ118" s="44"/>
      <c r="EA118" s="44"/>
      <c r="EB118" s="44"/>
      <c r="EC118" s="44"/>
      <c r="ED118" s="44"/>
      <c r="EE118" s="44"/>
      <c r="EF118" s="44"/>
      <c r="EG118" s="44"/>
      <c r="EH118" s="44"/>
      <c r="EI118" s="44"/>
      <c r="EJ118" s="44"/>
      <c r="EK118" s="44"/>
      <c r="EL118" s="44"/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8"/>
    <hyperlink r:id="rId2" ref="A29"/>
    <hyperlink r:id="rId3" ref="A31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" t="s">
        <v>5</v>
      </c>
      <c r="B1" s="2" t="s">
        <v>5</v>
      </c>
      <c r="C1" s="2" t="s">
        <v>5</v>
      </c>
      <c r="D1" s="2" t="s">
        <v>5</v>
      </c>
      <c r="E1" s="2" t="s">
        <v>5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5</v>
      </c>
      <c r="L1" s="2" t="s">
        <v>5</v>
      </c>
      <c r="M1" s="2" t="s">
        <v>5</v>
      </c>
      <c r="N1" s="2" t="s">
        <v>5</v>
      </c>
      <c r="O1" s="2" t="s">
        <v>5</v>
      </c>
      <c r="P1" s="2" t="s">
        <v>5</v>
      </c>
      <c r="Q1" s="2" t="s">
        <v>5</v>
      </c>
      <c r="R1" s="2" t="s">
        <v>5</v>
      </c>
      <c r="S1" s="2" t="s">
        <v>5</v>
      </c>
      <c r="T1" s="2" t="s">
        <v>5</v>
      </c>
      <c r="U1" s="2" t="s">
        <v>5</v>
      </c>
      <c r="V1" s="2" t="s">
        <v>5</v>
      </c>
      <c r="W1" s="2" t="s">
        <v>5</v>
      </c>
      <c r="X1" s="2" t="s">
        <v>5</v>
      </c>
      <c r="Y1" s="2" t="s">
        <v>5</v>
      </c>
      <c r="Z1" s="2" t="s">
        <v>5</v>
      </c>
      <c r="AA1" s="2" t="s">
        <v>5</v>
      </c>
    </row>
    <row r="2" ht="15.75" customHeight="1">
      <c r="A2" s="37" t="s">
        <v>267</v>
      </c>
      <c r="B2" s="13" t="s">
        <v>267</v>
      </c>
      <c r="C2" s="13" t="s">
        <v>267</v>
      </c>
      <c r="D2" s="13" t="s">
        <v>267</v>
      </c>
      <c r="E2" s="13" t="s">
        <v>267</v>
      </c>
      <c r="F2" s="13" t="s">
        <v>267</v>
      </c>
      <c r="G2" s="13" t="s">
        <v>267</v>
      </c>
      <c r="H2" s="13" t="s">
        <v>267</v>
      </c>
      <c r="I2" s="13" t="s">
        <v>267</v>
      </c>
      <c r="J2" s="13" t="s">
        <v>267</v>
      </c>
      <c r="K2" s="13" t="s">
        <v>267</v>
      </c>
      <c r="L2" s="13" t="s">
        <v>267</v>
      </c>
      <c r="M2" s="13" t="s">
        <v>267</v>
      </c>
      <c r="N2" s="13" t="s">
        <v>267</v>
      </c>
      <c r="O2" s="13" t="s">
        <v>267</v>
      </c>
      <c r="P2" s="13" t="s">
        <v>267</v>
      </c>
      <c r="Q2" s="13" t="s">
        <v>267</v>
      </c>
      <c r="R2" s="13" t="s">
        <v>267</v>
      </c>
      <c r="S2" s="13" t="s">
        <v>267</v>
      </c>
      <c r="T2" s="13" t="s">
        <v>267</v>
      </c>
      <c r="U2" s="13" t="s">
        <v>267</v>
      </c>
      <c r="V2" s="13" t="s">
        <v>267</v>
      </c>
      <c r="W2" s="13" t="s">
        <v>267</v>
      </c>
      <c r="X2" s="13" t="s">
        <v>267</v>
      </c>
      <c r="Y2" s="13" t="s">
        <v>267</v>
      </c>
      <c r="Z2" s="13" t="s">
        <v>267</v>
      </c>
      <c r="AA2" s="13" t="s">
        <v>267</v>
      </c>
    </row>
    <row r="3" ht="15.75" customHeight="1">
      <c r="A3" s="25" t="s">
        <v>192</v>
      </c>
      <c r="B3" s="26" t="s">
        <v>193</v>
      </c>
      <c r="C3" s="26" t="s">
        <v>194</v>
      </c>
      <c r="D3" s="26" t="s">
        <v>195</v>
      </c>
      <c r="E3" s="26" t="s">
        <v>196</v>
      </c>
      <c r="F3" s="26" t="s">
        <v>197</v>
      </c>
      <c r="G3" s="26" t="s">
        <v>198</v>
      </c>
      <c r="H3" s="26" t="s">
        <v>199</v>
      </c>
      <c r="I3" s="26" t="s">
        <v>200</v>
      </c>
      <c r="J3" s="26" t="s">
        <v>201</v>
      </c>
      <c r="K3" s="26" t="s">
        <v>202</v>
      </c>
      <c r="L3" s="26" t="s">
        <v>203</v>
      </c>
      <c r="M3" s="26" t="s">
        <v>204</v>
      </c>
      <c r="N3" s="26" t="s">
        <v>205</v>
      </c>
      <c r="O3" s="26" t="s">
        <v>206</v>
      </c>
      <c r="P3" s="26" t="s">
        <v>207</v>
      </c>
      <c r="Q3" s="26" t="s">
        <v>208</v>
      </c>
      <c r="R3" s="26" t="s">
        <v>209</v>
      </c>
      <c r="S3" s="26" t="s">
        <v>210</v>
      </c>
      <c r="T3" s="26" t="s">
        <v>211</v>
      </c>
      <c r="U3" s="26" t="s">
        <v>212</v>
      </c>
      <c r="V3" s="26" t="s">
        <v>213</v>
      </c>
      <c r="W3" s="26" t="s">
        <v>214</v>
      </c>
      <c r="X3" s="26" t="s">
        <v>215</v>
      </c>
      <c r="Y3" s="26" t="s">
        <v>216</v>
      </c>
      <c r="Z3" s="26" t="s">
        <v>217</v>
      </c>
      <c r="AA3" s="26" t="s">
        <v>218</v>
      </c>
    </row>
    <row r="4" ht="15.75" customHeight="1">
      <c r="A4">
        <v>29.0</v>
      </c>
      <c r="B4">
        <v>19.0</v>
      </c>
      <c r="C4">
        <v>3.0</v>
      </c>
      <c r="D4">
        <v>6.0</v>
      </c>
      <c r="E4">
        <v>8.0</v>
      </c>
      <c r="F4">
        <v>21.0</v>
      </c>
      <c r="G4">
        <v>49.0</v>
      </c>
      <c r="H4">
        <v>41.0</v>
      </c>
      <c r="I4">
        <v>60.0</v>
      </c>
      <c r="J4">
        <v>4.0</v>
      </c>
      <c r="K4">
        <v>1.0</v>
      </c>
      <c r="L4">
        <v>0.0</v>
      </c>
      <c r="M4">
        <v>2.0</v>
      </c>
      <c r="N4">
        <v>11.0</v>
      </c>
      <c r="O4">
        <v>2.0</v>
      </c>
      <c r="P4">
        <v>2.0</v>
      </c>
      <c r="Q4">
        <v>3.0</v>
      </c>
      <c r="R4">
        <v>1.0</v>
      </c>
      <c r="S4">
        <v>12.0</v>
      </c>
      <c r="T4">
        <v>14.0</v>
      </c>
      <c r="U4">
        <v>0.0</v>
      </c>
      <c r="V4">
        <v>4.0</v>
      </c>
      <c r="W4">
        <v>1.0</v>
      </c>
      <c r="X4">
        <v>1.0</v>
      </c>
      <c r="Y4">
        <v>2.0</v>
      </c>
      <c r="Z4">
        <v>2.0</v>
      </c>
      <c r="AA4">
        <v>6.0</v>
      </c>
    </row>
    <row r="5" ht="15.75" customHeight="1"/>
    <row r="6" ht="15.75" customHeight="1">
      <c r="A6" s="15" t="s">
        <v>268</v>
      </c>
      <c r="B6">
        <v>76.84285714285714</v>
      </c>
      <c r="C6">
        <v>67.53731343283582</v>
      </c>
      <c r="D6">
        <v>76.85714285714286</v>
      </c>
      <c r="E6">
        <v>80.21739130434783</v>
      </c>
      <c r="F6">
        <v>80.65714285714286</v>
      </c>
      <c r="G6">
        <v>77.31343283582089</v>
      </c>
    </row>
    <row r="7" ht="15.75" customHeight="1">
      <c r="A7" s="15" t="s">
        <v>269</v>
      </c>
      <c r="B7">
        <v>81.42857142857143</v>
      </c>
      <c r="C7">
        <v>73.93442622950819</v>
      </c>
      <c r="D7">
        <v>85.69354838709677</v>
      </c>
      <c r="E7">
        <v>84.06349206349206</v>
      </c>
      <c r="F7">
        <v>85.58064516129032</v>
      </c>
      <c r="G7">
        <v>82.5</v>
      </c>
    </row>
    <row r="8" ht="15.75" customHeight="1">
      <c r="A8" s="15" t="s">
        <v>270</v>
      </c>
      <c r="B8">
        <v>82.27272727272727</v>
      </c>
      <c r="C8">
        <v>63.63636363636363</v>
      </c>
      <c r="D8">
        <v>84.0909090909091</v>
      </c>
      <c r="E8">
        <v>83.0</v>
      </c>
      <c r="F8">
        <v>84.7</v>
      </c>
      <c r="G8">
        <v>86.81818181818181</v>
      </c>
    </row>
    <row r="9" ht="15.75" customHeight="1">
      <c r="B9">
        <v>88.625</v>
      </c>
      <c r="C9">
        <v>70.0</v>
      </c>
      <c r="D9">
        <v>84.375</v>
      </c>
      <c r="E9">
        <v>85.625</v>
      </c>
      <c r="F9">
        <v>71.25</v>
      </c>
      <c r="G9">
        <v>82.85714285714286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M26" s="2" t="s">
        <v>8</v>
      </c>
      <c r="N26" s="2" t="s">
        <v>9</v>
      </c>
    </row>
    <row r="27" ht="15.75" customHeight="1">
      <c r="M27" s="13" t="s">
        <v>271</v>
      </c>
      <c r="N27" s="13" t="s">
        <v>272</v>
      </c>
    </row>
    <row r="28" ht="15.75" customHeight="1">
      <c r="A28" s="38" t="s">
        <v>273</v>
      </c>
      <c r="B28" s="39">
        <v>121.0</v>
      </c>
      <c r="C28">
        <f t="shared" ref="C28:C29" si="1">B28/SUM($B$28:$B$29)</f>
        <v>0.2929782082</v>
      </c>
      <c r="L28" t="s">
        <v>274</v>
      </c>
      <c r="M28">
        <v>50.0</v>
      </c>
      <c r="N28">
        <v>3.5</v>
      </c>
    </row>
    <row r="29" ht="15.75" customHeight="1">
      <c r="A29" s="38" t="s">
        <v>275</v>
      </c>
      <c r="B29" s="39">
        <v>292.0</v>
      </c>
      <c r="C29">
        <f t="shared" si="1"/>
        <v>0.7070217918</v>
      </c>
      <c r="L29" t="s">
        <v>276</v>
      </c>
      <c r="M29">
        <v>131.6962541528929</v>
      </c>
      <c r="N29">
        <v>12.116851835990492</v>
      </c>
    </row>
    <row r="30" ht="15.75" customHeight="1">
      <c r="C30" t="str">
        <f>B30/SUM(B30:B31)</f>
        <v>#DIV/0!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sheetData>
    <row r="1">
      <c r="A1" s="1" t="s">
        <v>2</v>
      </c>
      <c r="B1" s="2" t="s">
        <v>3</v>
      </c>
      <c r="C1" s="3" t="s">
        <v>4</v>
      </c>
      <c r="D1" s="2" t="s">
        <v>4</v>
      </c>
      <c r="E1" s="2" t="s">
        <v>4</v>
      </c>
      <c r="F1" s="2" t="s">
        <v>4</v>
      </c>
      <c r="G1" s="2" t="s">
        <v>4</v>
      </c>
      <c r="H1" s="3" t="s">
        <v>5</v>
      </c>
      <c r="I1" s="2" t="s">
        <v>5</v>
      </c>
      <c r="J1" s="2" t="s">
        <v>5</v>
      </c>
      <c r="K1" s="2" t="s">
        <v>5</v>
      </c>
      <c r="L1" s="2" t="s">
        <v>5</v>
      </c>
      <c r="M1" s="2" t="s">
        <v>5</v>
      </c>
      <c r="N1" s="2" t="s">
        <v>5</v>
      </c>
      <c r="O1" s="2" t="s">
        <v>5</v>
      </c>
      <c r="P1" s="2" t="s">
        <v>5</v>
      </c>
      <c r="Q1" s="2" t="s">
        <v>5</v>
      </c>
      <c r="R1" s="2" t="s">
        <v>5</v>
      </c>
      <c r="S1" s="2" t="s">
        <v>5</v>
      </c>
      <c r="T1" s="2" t="s">
        <v>5</v>
      </c>
      <c r="U1" s="2" t="s">
        <v>5</v>
      </c>
      <c r="V1" s="2" t="s">
        <v>5</v>
      </c>
      <c r="W1" s="2" t="s">
        <v>5</v>
      </c>
      <c r="X1" s="2" t="s">
        <v>5</v>
      </c>
      <c r="Y1" s="2" t="s">
        <v>5</v>
      </c>
      <c r="Z1" s="2" t="s">
        <v>5</v>
      </c>
      <c r="AA1" s="2" t="s">
        <v>5</v>
      </c>
      <c r="AB1" s="2" t="s">
        <v>5</v>
      </c>
      <c r="AC1" s="2" t="s">
        <v>5</v>
      </c>
      <c r="AD1" s="2" t="s">
        <v>5</v>
      </c>
      <c r="AE1" s="2" t="s">
        <v>5</v>
      </c>
      <c r="AF1" s="2" t="s">
        <v>5</v>
      </c>
      <c r="AG1" s="2" t="s">
        <v>5</v>
      </c>
      <c r="AH1" s="2" t="s">
        <v>5</v>
      </c>
      <c r="AI1" s="3" t="s">
        <v>6</v>
      </c>
      <c r="AJ1" s="2" t="s">
        <v>6</v>
      </c>
      <c r="AK1" s="2" t="s">
        <v>7</v>
      </c>
      <c r="AL1" s="2" t="s">
        <v>8</v>
      </c>
      <c r="AM1" s="2" t="s">
        <v>9</v>
      </c>
      <c r="AN1" s="2"/>
      <c r="AO1" s="2"/>
      <c r="AP1" s="2" t="s">
        <v>10</v>
      </c>
      <c r="AQ1" s="4" t="s">
        <v>10</v>
      </c>
      <c r="AR1" s="5" t="s">
        <v>11</v>
      </c>
      <c r="AS1" s="5" t="s">
        <v>11</v>
      </c>
      <c r="AT1" s="5" t="s">
        <v>12</v>
      </c>
      <c r="AU1" s="5" t="s">
        <v>12</v>
      </c>
      <c r="AV1" s="5" t="s">
        <v>13</v>
      </c>
      <c r="AW1" s="5" t="s">
        <v>14</v>
      </c>
      <c r="AX1" s="5" t="s">
        <v>15</v>
      </c>
      <c r="AY1" s="5" t="s">
        <v>15</v>
      </c>
      <c r="AZ1" s="5" t="s">
        <v>16</v>
      </c>
      <c r="BA1" s="6" t="s">
        <v>17</v>
      </c>
      <c r="BB1" s="7" t="s">
        <v>18</v>
      </c>
      <c r="BC1" s="7" t="s">
        <v>18</v>
      </c>
      <c r="BD1" s="7" t="s">
        <v>19</v>
      </c>
      <c r="BE1" s="7" t="s">
        <v>19</v>
      </c>
      <c r="BF1" s="7" t="s">
        <v>20</v>
      </c>
      <c r="BG1" s="7" t="s">
        <v>21</v>
      </c>
      <c r="BH1" s="7" t="s">
        <v>22</v>
      </c>
      <c r="BI1" s="7" t="s">
        <v>23</v>
      </c>
      <c r="BJ1" s="7" t="s">
        <v>24</v>
      </c>
      <c r="BK1" s="7" t="s">
        <v>25</v>
      </c>
      <c r="BL1" s="7" t="s">
        <v>26</v>
      </c>
      <c r="BM1" s="7" t="s">
        <v>27</v>
      </c>
      <c r="BN1" s="7" t="s">
        <v>28</v>
      </c>
      <c r="BO1" s="7" t="s">
        <v>29</v>
      </c>
      <c r="BP1" s="7" t="s">
        <v>30</v>
      </c>
      <c r="BQ1" s="7" t="s">
        <v>31</v>
      </c>
      <c r="BR1" s="8" t="s">
        <v>32</v>
      </c>
      <c r="BS1" s="9" t="s">
        <v>33</v>
      </c>
      <c r="BT1" s="7" t="s">
        <v>33</v>
      </c>
      <c r="BU1" s="7" t="s">
        <v>34</v>
      </c>
      <c r="BV1" s="7" t="s">
        <v>34</v>
      </c>
      <c r="BW1" s="7" t="s">
        <v>35</v>
      </c>
      <c r="BX1" s="7" t="s">
        <v>36</v>
      </c>
      <c r="BY1" s="7" t="s">
        <v>37</v>
      </c>
      <c r="BZ1" s="7" t="s">
        <v>38</v>
      </c>
      <c r="CA1" s="7" t="s">
        <v>39</v>
      </c>
      <c r="CB1" s="7" t="s">
        <v>40</v>
      </c>
      <c r="CC1" s="7" t="s">
        <v>41</v>
      </c>
      <c r="CD1" s="7" t="s">
        <v>42</v>
      </c>
      <c r="CE1" s="7" t="s">
        <v>43</v>
      </c>
      <c r="CF1" s="7" t="s">
        <v>44</v>
      </c>
      <c r="CG1" s="7" t="s">
        <v>45</v>
      </c>
      <c r="CH1" s="7" t="s">
        <v>46</v>
      </c>
      <c r="CI1" s="7" t="s">
        <v>47</v>
      </c>
      <c r="CJ1" s="7" t="s">
        <v>48</v>
      </c>
      <c r="CK1" s="7" t="s">
        <v>49</v>
      </c>
      <c r="CL1" s="7" t="s">
        <v>50</v>
      </c>
      <c r="CM1" s="7" t="s">
        <v>50</v>
      </c>
      <c r="CN1" s="7" t="s">
        <v>51</v>
      </c>
      <c r="CO1" s="7" t="s">
        <v>51</v>
      </c>
      <c r="CP1" s="7" t="s">
        <v>52</v>
      </c>
      <c r="CQ1" s="7" t="s">
        <v>53</v>
      </c>
      <c r="CR1" s="7" t="s">
        <v>54</v>
      </c>
      <c r="CS1" s="7" t="s">
        <v>55</v>
      </c>
      <c r="CT1" s="7" t="s">
        <v>56</v>
      </c>
      <c r="CU1" s="7" t="s">
        <v>57</v>
      </c>
      <c r="CV1" s="7" t="s">
        <v>58</v>
      </c>
      <c r="CW1" s="7" t="s">
        <v>59</v>
      </c>
      <c r="CX1" s="7" t="s">
        <v>60</v>
      </c>
      <c r="CY1" s="7" t="s">
        <v>61</v>
      </c>
      <c r="CZ1" s="7" t="s">
        <v>62</v>
      </c>
      <c r="DA1" s="7" t="s">
        <v>63</v>
      </c>
      <c r="DB1" s="8" t="s">
        <v>64</v>
      </c>
      <c r="DC1" s="7" t="s">
        <v>65</v>
      </c>
      <c r="DD1" s="7" t="s">
        <v>65</v>
      </c>
      <c r="DE1" s="7" t="s">
        <v>66</v>
      </c>
      <c r="DF1" s="7" t="s">
        <v>66</v>
      </c>
      <c r="DG1" s="7" t="s">
        <v>67</v>
      </c>
      <c r="DH1" s="7" t="s">
        <v>68</v>
      </c>
      <c r="DI1" s="7" t="s">
        <v>69</v>
      </c>
      <c r="DJ1" s="7" t="s">
        <v>70</v>
      </c>
      <c r="DK1" s="7" t="s">
        <v>71</v>
      </c>
      <c r="DL1" s="7" t="s">
        <v>72</v>
      </c>
      <c r="DM1" s="7" t="s">
        <v>73</v>
      </c>
      <c r="DN1" s="7" t="s">
        <v>74</v>
      </c>
      <c r="DO1" s="7" t="s">
        <v>75</v>
      </c>
      <c r="DP1" s="7" t="s">
        <v>76</v>
      </c>
      <c r="DQ1" s="7" t="s">
        <v>77</v>
      </c>
      <c r="DR1" s="8" t="s">
        <v>78</v>
      </c>
      <c r="DS1" s="7" t="s">
        <v>79</v>
      </c>
      <c r="DT1" s="7" t="s">
        <v>79</v>
      </c>
      <c r="DU1" s="7" t="s">
        <v>80</v>
      </c>
      <c r="DV1" s="7" t="s">
        <v>80</v>
      </c>
      <c r="DW1" s="7" t="s">
        <v>81</v>
      </c>
      <c r="DX1" s="7" t="s">
        <v>82</v>
      </c>
      <c r="DY1" s="7" t="s">
        <v>83</v>
      </c>
      <c r="DZ1" s="7" t="s">
        <v>84</v>
      </c>
      <c r="EA1" s="7" t="s">
        <v>85</v>
      </c>
      <c r="EB1" s="7" t="s">
        <v>86</v>
      </c>
      <c r="EC1" s="7" t="s">
        <v>87</v>
      </c>
      <c r="ED1" s="7" t="s">
        <v>88</v>
      </c>
      <c r="EE1" s="7" t="s">
        <v>89</v>
      </c>
      <c r="EF1" s="7" t="s">
        <v>90</v>
      </c>
      <c r="EG1" s="7" t="s">
        <v>91</v>
      </c>
      <c r="EH1" s="8" t="s">
        <v>92</v>
      </c>
    </row>
    <row r="2">
      <c r="A2" s="10"/>
      <c r="B2" s="11" t="s">
        <v>93</v>
      </c>
      <c r="C2" s="12" t="s">
        <v>94</v>
      </c>
      <c r="D2" s="11" t="s">
        <v>95</v>
      </c>
      <c r="E2" s="11" t="s">
        <v>96</v>
      </c>
      <c r="F2" s="11" t="s">
        <v>97</v>
      </c>
      <c r="G2" s="11" t="s">
        <v>98</v>
      </c>
      <c r="H2" s="12" t="s">
        <v>99</v>
      </c>
      <c r="I2" s="12" t="s">
        <v>99</v>
      </c>
      <c r="J2" s="12" t="s">
        <v>99</v>
      </c>
      <c r="K2" s="12" t="s">
        <v>99</v>
      </c>
      <c r="L2" s="12" t="s">
        <v>99</v>
      </c>
      <c r="M2" s="12" t="s">
        <v>99</v>
      </c>
      <c r="N2" s="12" t="s">
        <v>99</v>
      </c>
      <c r="O2" s="12" t="s">
        <v>99</v>
      </c>
      <c r="P2" s="12" t="s">
        <v>99</v>
      </c>
      <c r="Q2" s="12" t="s">
        <v>99</v>
      </c>
      <c r="R2" s="12" t="s">
        <v>99</v>
      </c>
      <c r="S2" s="12" t="s">
        <v>99</v>
      </c>
      <c r="T2" s="12" t="s">
        <v>99</v>
      </c>
      <c r="U2" s="12" t="s">
        <v>99</v>
      </c>
      <c r="V2" s="12" t="s">
        <v>99</v>
      </c>
      <c r="W2" s="12" t="s">
        <v>99</v>
      </c>
      <c r="X2" s="12" t="s">
        <v>99</v>
      </c>
      <c r="Y2" s="12" t="s">
        <v>99</v>
      </c>
      <c r="Z2" s="12" t="s">
        <v>99</v>
      </c>
      <c r="AA2" s="12" t="s">
        <v>99</v>
      </c>
      <c r="AB2" s="12" t="s">
        <v>99</v>
      </c>
      <c r="AC2" s="12" t="s">
        <v>99</v>
      </c>
      <c r="AD2" s="12" t="s">
        <v>99</v>
      </c>
      <c r="AE2" s="12" t="s">
        <v>99</v>
      </c>
      <c r="AF2" s="12" t="s">
        <v>99</v>
      </c>
      <c r="AG2" s="12" t="s">
        <v>99</v>
      </c>
      <c r="AH2" s="12" t="s">
        <v>99</v>
      </c>
      <c r="AI2" s="12" t="s">
        <v>100</v>
      </c>
      <c r="AJ2" s="12" t="s">
        <v>100</v>
      </c>
      <c r="AK2" s="11" t="s">
        <v>101</v>
      </c>
      <c r="AL2" s="11" t="s">
        <v>102</v>
      </c>
      <c r="AM2" s="11" t="s">
        <v>103</v>
      </c>
      <c r="AN2" s="13"/>
      <c r="AO2" s="13"/>
      <c r="AP2" s="11" t="s">
        <v>104</v>
      </c>
      <c r="AQ2" s="14" t="s">
        <v>104</v>
      </c>
      <c r="AR2" s="15" t="s">
        <v>105</v>
      </c>
      <c r="AS2" s="15" t="s">
        <v>105</v>
      </c>
      <c r="AT2" s="15" t="s">
        <v>106</v>
      </c>
      <c r="AU2" s="15" t="s">
        <v>106</v>
      </c>
      <c r="AV2" s="15" t="s">
        <v>107</v>
      </c>
      <c r="AW2" s="15" t="s">
        <v>108</v>
      </c>
      <c r="AX2" s="15" t="s">
        <v>109</v>
      </c>
      <c r="AY2" s="15" t="s">
        <v>109</v>
      </c>
      <c r="AZ2" s="15" t="s">
        <v>110</v>
      </c>
      <c r="BA2" s="16" t="s">
        <v>111</v>
      </c>
      <c r="BB2" s="17" t="s">
        <v>112</v>
      </c>
      <c r="BC2" s="17" t="s">
        <v>112</v>
      </c>
      <c r="BD2" s="17" t="s">
        <v>113</v>
      </c>
      <c r="BE2" s="17" t="s">
        <v>113</v>
      </c>
      <c r="BF2" s="17" t="s">
        <v>114</v>
      </c>
      <c r="BG2" s="17" t="s">
        <v>115</v>
      </c>
      <c r="BH2" s="17" t="s">
        <v>116</v>
      </c>
      <c r="BI2" s="17" t="s">
        <v>117</v>
      </c>
      <c r="BJ2" s="17" t="s">
        <v>118</v>
      </c>
      <c r="BK2" s="17" t="s">
        <v>119</v>
      </c>
      <c r="BL2" s="17" t="s">
        <v>120</v>
      </c>
      <c r="BM2" s="17" t="s">
        <v>121</v>
      </c>
      <c r="BN2" s="17" t="s">
        <v>122</v>
      </c>
      <c r="BO2" s="18" t="s">
        <v>123</v>
      </c>
      <c r="BP2" s="18" t="s">
        <v>124</v>
      </c>
      <c r="BQ2" s="18" t="s">
        <v>125</v>
      </c>
      <c r="BR2" s="19" t="s">
        <v>126</v>
      </c>
      <c r="BS2" s="20" t="s">
        <v>127</v>
      </c>
      <c r="BT2" s="18" t="s">
        <v>127</v>
      </c>
      <c r="BU2" s="18" t="s">
        <v>128</v>
      </c>
      <c r="BV2" s="18" t="s">
        <v>128</v>
      </c>
      <c r="BW2" s="18" t="s">
        <v>129</v>
      </c>
      <c r="BX2" s="18" t="s">
        <v>130</v>
      </c>
      <c r="BY2" s="18" t="s">
        <v>131</v>
      </c>
      <c r="BZ2" s="18" t="s">
        <v>132</v>
      </c>
      <c r="CA2" s="18" t="s">
        <v>133</v>
      </c>
      <c r="CB2" s="18" t="s">
        <v>134</v>
      </c>
      <c r="CC2" s="18" t="s">
        <v>135</v>
      </c>
      <c r="CD2" s="18" t="s">
        <v>136</v>
      </c>
      <c r="CE2" s="18" t="s">
        <v>137</v>
      </c>
      <c r="CF2" s="18" t="s">
        <v>138</v>
      </c>
      <c r="CG2" s="18" t="s">
        <v>139</v>
      </c>
      <c r="CH2" s="18" t="s">
        <v>140</v>
      </c>
      <c r="CI2" s="18" t="s">
        <v>141</v>
      </c>
      <c r="CJ2" s="18" t="s">
        <v>142</v>
      </c>
      <c r="CK2" s="18" t="s">
        <v>143</v>
      </c>
      <c r="CL2" s="18" t="s">
        <v>144</v>
      </c>
      <c r="CM2" s="18" t="s">
        <v>144</v>
      </c>
      <c r="CN2" s="18" t="s">
        <v>145</v>
      </c>
      <c r="CO2" s="18" t="s">
        <v>145</v>
      </c>
      <c r="CP2" s="18" t="s">
        <v>146</v>
      </c>
      <c r="CQ2" s="18" t="s">
        <v>147</v>
      </c>
      <c r="CR2" s="18" t="s">
        <v>148</v>
      </c>
      <c r="CS2" s="18" t="s">
        <v>149</v>
      </c>
      <c r="CT2" s="18" t="s">
        <v>150</v>
      </c>
      <c r="CU2" s="18" t="s">
        <v>151</v>
      </c>
      <c r="CV2" s="18" t="s">
        <v>152</v>
      </c>
      <c r="CW2" s="18" t="s">
        <v>153</v>
      </c>
      <c r="CX2" s="18" t="s">
        <v>154</v>
      </c>
      <c r="CY2" s="18" t="s">
        <v>155</v>
      </c>
      <c r="CZ2" s="18" t="s">
        <v>156</v>
      </c>
      <c r="DA2" s="18" t="s">
        <v>157</v>
      </c>
      <c r="DB2" s="19" t="s">
        <v>158</v>
      </c>
      <c r="DC2" s="18" t="s">
        <v>159</v>
      </c>
      <c r="DD2" s="18" t="s">
        <v>159</v>
      </c>
      <c r="DE2" s="18" t="s">
        <v>160</v>
      </c>
      <c r="DF2" s="18" t="s">
        <v>160</v>
      </c>
      <c r="DG2" s="18" t="s">
        <v>161</v>
      </c>
      <c r="DH2" s="18" t="s">
        <v>162</v>
      </c>
      <c r="DI2" s="18" t="s">
        <v>163</v>
      </c>
      <c r="DJ2" s="18" t="s">
        <v>164</v>
      </c>
      <c r="DK2" s="18" t="s">
        <v>165</v>
      </c>
      <c r="DL2" s="18" t="s">
        <v>166</v>
      </c>
      <c r="DM2" s="18" t="s">
        <v>167</v>
      </c>
      <c r="DN2" s="18" t="s">
        <v>168</v>
      </c>
      <c r="DO2" s="18" t="s">
        <v>169</v>
      </c>
      <c r="DP2" s="18" t="s">
        <v>170</v>
      </c>
      <c r="DQ2" s="18" t="s">
        <v>171</v>
      </c>
      <c r="DR2" s="19" t="s">
        <v>172</v>
      </c>
      <c r="DS2" s="18" t="s">
        <v>173</v>
      </c>
      <c r="DT2" s="18" t="s">
        <v>173</v>
      </c>
      <c r="DU2" s="18" t="s">
        <v>174</v>
      </c>
      <c r="DV2" s="18" t="s">
        <v>174</v>
      </c>
      <c r="DW2" s="18" t="s">
        <v>175</v>
      </c>
      <c r="DX2" s="18" t="s">
        <v>176</v>
      </c>
      <c r="DY2" s="18" t="s">
        <v>177</v>
      </c>
      <c r="DZ2" s="18" t="s">
        <v>178</v>
      </c>
      <c r="EA2" s="18" t="s">
        <v>179</v>
      </c>
      <c r="EB2" s="18" t="s">
        <v>180</v>
      </c>
      <c r="EC2" s="18" t="s">
        <v>181</v>
      </c>
      <c r="ED2" s="18" t="s">
        <v>182</v>
      </c>
      <c r="EE2" s="18" t="s">
        <v>183</v>
      </c>
      <c r="EF2" s="18" t="s">
        <v>184</v>
      </c>
      <c r="EG2" s="18" t="s">
        <v>185</v>
      </c>
      <c r="EH2" s="19" t="s">
        <v>186</v>
      </c>
    </row>
    <row r="3">
      <c r="A3" s="21"/>
      <c r="B3" s="22"/>
      <c r="C3" s="23" t="s">
        <v>187</v>
      </c>
      <c r="D3" s="24" t="s">
        <v>188</v>
      </c>
      <c r="E3" s="24" t="s">
        <v>189</v>
      </c>
      <c r="F3" s="24" t="s">
        <v>190</v>
      </c>
      <c r="G3" s="24" t="s">
        <v>191</v>
      </c>
      <c r="H3" s="25" t="s">
        <v>192</v>
      </c>
      <c r="I3" s="26" t="s">
        <v>193</v>
      </c>
      <c r="J3" s="26" t="s">
        <v>194</v>
      </c>
      <c r="K3" s="26" t="s">
        <v>195</v>
      </c>
      <c r="L3" s="26" t="s">
        <v>196</v>
      </c>
      <c r="M3" s="26" t="s">
        <v>197</v>
      </c>
      <c r="N3" s="26" t="s">
        <v>198</v>
      </c>
      <c r="O3" s="26" t="s">
        <v>199</v>
      </c>
      <c r="P3" s="26" t="s">
        <v>200</v>
      </c>
      <c r="Q3" s="26" t="s">
        <v>201</v>
      </c>
      <c r="R3" s="26" t="s">
        <v>202</v>
      </c>
      <c r="S3" s="26" t="s">
        <v>203</v>
      </c>
      <c r="T3" s="26" t="s">
        <v>204</v>
      </c>
      <c r="U3" s="26" t="s">
        <v>205</v>
      </c>
      <c r="V3" s="26" t="s">
        <v>206</v>
      </c>
      <c r="W3" s="26" t="s">
        <v>207</v>
      </c>
      <c r="X3" s="26" t="s">
        <v>208</v>
      </c>
      <c r="Y3" s="26" t="s">
        <v>209</v>
      </c>
      <c r="Z3" s="26" t="s">
        <v>210</v>
      </c>
      <c r="AA3" s="26" t="s">
        <v>211</v>
      </c>
      <c r="AB3" s="26" t="s">
        <v>212</v>
      </c>
      <c r="AC3" s="26" t="s">
        <v>213</v>
      </c>
      <c r="AD3" s="26" t="s">
        <v>214</v>
      </c>
      <c r="AE3" s="26" t="s">
        <v>215</v>
      </c>
      <c r="AF3" s="26" t="s">
        <v>216</v>
      </c>
      <c r="AG3" s="26" t="s">
        <v>217</v>
      </c>
      <c r="AH3" s="26" t="s">
        <v>218</v>
      </c>
      <c r="AI3" s="25"/>
      <c r="AJ3" s="26" t="s">
        <v>219</v>
      </c>
      <c r="AK3" s="26"/>
      <c r="AL3" s="26"/>
      <c r="AM3" s="26"/>
      <c r="AN3" s="22"/>
      <c r="AO3" s="22"/>
      <c r="AP3" s="22"/>
      <c r="AQ3" s="27" t="s">
        <v>219</v>
      </c>
      <c r="AR3" s="22"/>
      <c r="AS3" s="22" t="s">
        <v>220</v>
      </c>
      <c r="AT3" s="22"/>
      <c r="AU3" s="22" t="s">
        <v>220</v>
      </c>
      <c r="AV3" s="22"/>
      <c r="AW3" s="22"/>
      <c r="AX3" s="22"/>
      <c r="AY3" s="22" t="s">
        <v>220</v>
      </c>
      <c r="AZ3" s="22"/>
      <c r="BA3" s="28"/>
      <c r="BB3" s="29"/>
      <c r="BC3" s="29" t="s">
        <v>220</v>
      </c>
      <c r="BD3" s="29"/>
      <c r="BE3" s="29" t="s">
        <v>220</v>
      </c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30"/>
      <c r="BS3" s="31"/>
      <c r="BT3" s="32" t="s">
        <v>220</v>
      </c>
      <c r="BU3" s="29"/>
      <c r="BV3" s="29" t="s">
        <v>220</v>
      </c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32"/>
      <c r="CM3" s="29" t="s">
        <v>220</v>
      </c>
      <c r="CN3" s="29"/>
      <c r="CO3" s="29" t="s">
        <v>220</v>
      </c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30"/>
      <c r="DC3" s="32"/>
      <c r="DD3" s="29" t="s">
        <v>220</v>
      </c>
      <c r="DE3" s="29"/>
      <c r="DF3" s="29" t="s">
        <v>220</v>
      </c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30"/>
      <c r="DS3" s="32"/>
      <c r="DT3" s="29" t="s">
        <v>220</v>
      </c>
      <c r="DU3" s="29"/>
      <c r="DV3" s="29" t="s">
        <v>220</v>
      </c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30"/>
    </row>
    <row r="4">
      <c r="B4" s="11"/>
      <c r="C4" s="33"/>
      <c r="D4" s="34"/>
      <c r="E4" s="34"/>
      <c r="F4" s="34"/>
      <c r="G4" s="34"/>
      <c r="H4" s="35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5"/>
      <c r="AJ4" s="36"/>
      <c r="AK4" s="36"/>
      <c r="AL4" s="36"/>
      <c r="AM4" s="36"/>
      <c r="AN4" s="36"/>
      <c r="AO4" s="36"/>
      <c r="AP4" s="36"/>
      <c r="AQ4" s="36"/>
      <c r="AR4" s="34">
        <v>2.0</v>
      </c>
      <c r="AS4" s="34">
        <v>3.0</v>
      </c>
      <c r="AT4" s="34">
        <v>4.0</v>
      </c>
      <c r="AU4" s="34">
        <v>5.0</v>
      </c>
      <c r="AV4" s="34">
        <v>6.0</v>
      </c>
      <c r="AW4" s="34">
        <v>7.0</v>
      </c>
      <c r="AX4" s="34">
        <v>8.0</v>
      </c>
      <c r="AY4" s="34">
        <v>9.0</v>
      </c>
      <c r="AZ4" s="34">
        <v>10.0</v>
      </c>
      <c r="BA4" s="34">
        <v>11.0</v>
      </c>
      <c r="BB4" s="34">
        <v>2.0</v>
      </c>
      <c r="BC4" s="34">
        <v>3.0</v>
      </c>
      <c r="BD4" s="34">
        <v>4.0</v>
      </c>
      <c r="BE4" s="34">
        <v>5.0</v>
      </c>
      <c r="BF4" s="34">
        <v>6.0</v>
      </c>
      <c r="BG4" s="34">
        <v>7.0</v>
      </c>
      <c r="BH4" s="34">
        <v>8.0</v>
      </c>
      <c r="BI4" s="34">
        <v>9.0</v>
      </c>
      <c r="BJ4" s="34">
        <v>10.0</v>
      </c>
      <c r="BK4" s="34">
        <v>11.0</v>
      </c>
      <c r="BL4" s="34">
        <v>12.0</v>
      </c>
      <c r="BM4" s="34">
        <v>13.0</v>
      </c>
      <c r="BN4" s="34">
        <v>14.0</v>
      </c>
      <c r="BO4" s="34">
        <v>15.0</v>
      </c>
      <c r="BP4" s="34">
        <v>16.0</v>
      </c>
      <c r="BQ4" s="34">
        <v>17.0</v>
      </c>
      <c r="BR4" s="34">
        <v>18.0</v>
      </c>
      <c r="BS4" s="34">
        <v>2.0</v>
      </c>
      <c r="BT4" s="34">
        <v>3.0</v>
      </c>
      <c r="BU4" s="34">
        <v>4.0</v>
      </c>
      <c r="BV4" s="34">
        <v>5.0</v>
      </c>
      <c r="BW4" s="34">
        <v>6.0</v>
      </c>
      <c r="BX4" s="34">
        <v>7.0</v>
      </c>
      <c r="BY4" s="34">
        <v>8.0</v>
      </c>
      <c r="BZ4" s="34">
        <v>9.0</v>
      </c>
      <c r="CA4" s="34">
        <v>10.0</v>
      </c>
      <c r="CB4" s="34">
        <v>11.0</v>
      </c>
      <c r="CC4" s="34">
        <v>12.0</v>
      </c>
      <c r="CD4" s="34">
        <v>13.0</v>
      </c>
      <c r="CE4" s="34">
        <v>14.0</v>
      </c>
      <c r="CF4" s="34">
        <v>15.0</v>
      </c>
      <c r="CG4" s="34">
        <v>16.0</v>
      </c>
      <c r="CH4" s="34">
        <v>17.0</v>
      </c>
      <c r="CI4" s="34">
        <v>18.0</v>
      </c>
      <c r="CJ4" s="34">
        <v>19.0</v>
      </c>
      <c r="CK4" s="34">
        <v>20.0</v>
      </c>
      <c r="CL4" s="34">
        <v>2.0</v>
      </c>
      <c r="CM4" s="34">
        <v>3.0</v>
      </c>
      <c r="CN4" s="34">
        <v>4.0</v>
      </c>
      <c r="CO4" s="34">
        <v>5.0</v>
      </c>
      <c r="CP4" s="34">
        <v>6.0</v>
      </c>
      <c r="CQ4" s="34">
        <v>7.0</v>
      </c>
      <c r="CR4" s="34">
        <v>8.0</v>
      </c>
      <c r="CS4" s="34">
        <v>9.0</v>
      </c>
      <c r="CT4" s="34">
        <v>10.0</v>
      </c>
      <c r="CU4" s="34">
        <v>11.0</v>
      </c>
      <c r="CV4" s="34">
        <v>12.0</v>
      </c>
      <c r="CW4" s="34">
        <v>13.0</v>
      </c>
      <c r="CX4" s="34">
        <v>14.0</v>
      </c>
      <c r="CY4" s="34">
        <v>15.0</v>
      </c>
      <c r="CZ4" s="34">
        <v>16.0</v>
      </c>
      <c r="DA4" s="34">
        <v>17.0</v>
      </c>
      <c r="DB4" s="34">
        <v>18.0</v>
      </c>
      <c r="DC4" s="34">
        <v>2.0</v>
      </c>
      <c r="DD4" s="34">
        <v>3.0</v>
      </c>
      <c r="DE4" s="34">
        <v>4.0</v>
      </c>
      <c r="DF4" s="34">
        <v>5.0</v>
      </c>
      <c r="DG4" s="34">
        <v>6.0</v>
      </c>
      <c r="DH4" s="34">
        <v>7.0</v>
      </c>
      <c r="DI4" s="34">
        <v>8.0</v>
      </c>
      <c r="DJ4" s="34">
        <v>9.0</v>
      </c>
      <c r="DK4" s="34">
        <v>10.0</v>
      </c>
      <c r="DL4" s="34">
        <v>11.0</v>
      </c>
      <c r="DM4" s="34">
        <v>12.0</v>
      </c>
      <c r="DN4" s="34">
        <v>13.0</v>
      </c>
      <c r="DO4" s="34">
        <v>14.0</v>
      </c>
      <c r="DP4" s="34">
        <v>15.0</v>
      </c>
      <c r="DQ4" s="34">
        <v>16.0</v>
      </c>
      <c r="DR4" s="34">
        <v>17.0</v>
      </c>
      <c r="DS4" s="34">
        <v>2.0</v>
      </c>
      <c r="DT4" s="34">
        <v>3.0</v>
      </c>
      <c r="DU4" s="34">
        <v>4.0</v>
      </c>
      <c r="DV4" s="34">
        <v>5.0</v>
      </c>
      <c r="DW4" s="34">
        <v>6.0</v>
      </c>
      <c r="DX4" s="34">
        <v>7.0</v>
      </c>
      <c r="DY4" s="34">
        <v>8.0</v>
      </c>
      <c r="DZ4" s="34">
        <v>9.0</v>
      </c>
      <c r="EA4" s="34">
        <v>10.0</v>
      </c>
      <c r="EB4" s="34">
        <v>11.0</v>
      </c>
      <c r="EC4" s="34">
        <v>12.0</v>
      </c>
      <c r="ED4" s="34">
        <v>13.0</v>
      </c>
      <c r="EE4" s="34">
        <v>14.0</v>
      </c>
      <c r="EF4" s="34">
        <v>15.0</v>
      </c>
      <c r="EG4" s="34">
        <v>16.0</v>
      </c>
      <c r="EH4" s="34">
        <v>17.0</v>
      </c>
    </row>
    <row r="5">
      <c r="A5">
        <v>1.0</v>
      </c>
      <c r="B5" s="11" t="s">
        <v>221</v>
      </c>
      <c r="C5" s="33" t="s">
        <v>221</v>
      </c>
      <c r="D5" s="34" t="s">
        <v>222</v>
      </c>
      <c r="E5" s="34" t="s">
        <v>222</v>
      </c>
      <c r="F5" s="34" t="s">
        <v>221</v>
      </c>
      <c r="G5" s="34" t="s">
        <v>222</v>
      </c>
      <c r="H5" s="35"/>
      <c r="I5" s="36"/>
      <c r="J5" s="36"/>
      <c r="K5" s="36"/>
      <c r="L5" s="36"/>
      <c r="M5" s="36">
        <v>1.0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>
        <v>1.0</v>
      </c>
      <c r="AB5" s="36"/>
      <c r="AC5" s="36"/>
      <c r="AD5" s="36"/>
      <c r="AE5" s="36"/>
      <c r="AF5" s="36"/>
      <c r="AG5" s="36"/>
      <c r="AH5" s="36"/>
      <c r="AI5" s="35" t="s">
        <v>223</v>
      </c>
      <c r="AJ5" s="36"/>
      <c r="AK5" s="36" t="s">
        <v>224</v>
      </c>
      <c r="AL5" s="36">
        <v>50.0</v>
      </c>
      <c r="AM5" s="36">
        <v>30.0</v>
      </c>
      <c r="AN5" s="36">
        <f t="shared" ref="AN5:AN121" si="1">RANK(AM5,$AM$5:$AM$121)</f>
        <v>4</v>
      </c>
      <c r="AO5" s="36">
        <f t="shared" ref="AO5:AO121" si="2">IF(AN5&lt;13,1,0)</f>
        <v>1</v>
      </c>
      <c r="AP5" s="36" t="s">
        <v>225</v>
      </c>
      <c r="AQ5" s="36" t="s">
        <v>226</v>
      </c>
      <c r="AR5" s="36" t="s">
        <v>227</v>
      </c>
      <c r="AS5" s="36"/>
      <c r="AT5" s="36" t="s">
        <v>228</v>
      </c>
      <c r="AU5" s="36"/>
      <c r="AV5" s="36">
        <v>29.0</v>
      </c>
      <c r="AW5" s="36">
        <v>2.0</v>
      </c>
      <c r="AX5" s="36" t="s">
        <v>229</v>
      </c>
      <c r="AY5" s="36"/>
      <c r="AZ5" s="36" t="s">
        <v>230</v>
      </c>
      <c r="BA5" s="36" t="s">
        <v>231</v>
      </c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</row>
    <row r="6">
      <c r="A6">
        <v>2.0</v>
      </c>
      <c r="B6" s="11" t="s">
        <v>221</v>
      </c>
      <c r="C6" s="33" t="s">
        <v>222</v>
      </c>
      <c r="D6" s="34" t="s">
        <v>221</v>
      </c>
      <c r="E6" s="34" t="s">
        <v>222</v>
      </c>
      <c r="F6" s="34" t="s">
        <v>221</v>
      </c>
      <c r="G6" s="34" t="s">
        <v>222</v>
      </c>
      <c r="H6" s="35"/>
      <c r="I6" s="36"/>
      <c r="J6" s="36"/>
      <c r="K6" s="36"/>
      <c r="L6" s="36"/>
      <c r="M6" s="36"/>
      <c r="N6" s="36">
        <v>1.0</v>
      </c>
      <c r="O6" s="36">
        <v>1.0</v>
      </c>
      <c r="P6" s="36">
        <v>1.0</v>
      </c>
      <c r="Q6" s="36"/>
      <c r="R6" s="36"/>
      <c r="S6" s="36"/>
      <c r="T6" s="36"/>
      <c r="U6" s="36"/>
      <c r="V6" s="36"/>
      <c r="W6" s="36"/>
      <c r="X6" s="36"/>
      <c r="Y6" s="36"/>
      <c r="Z6" s="36">
        <v>1.0</v>
      </c>
      <c r="AA6" s="36"/>
      <c r="AB6" s="36"/>
      <c r="AC6" s="36"/>
      <c r="AD6" s="36"/>
      <c r="AE6" s="36"/>
      <c r="AF6" s="36"/>
      <c r="AG6" s="36"/>
      <c r="AH6" s="36">
        <v>1.0</v>
      </c>
      <c r="AI6" s="35" t="s">
        <v>232</v>
      </c>
      <c r="AJ6" s="36"/>
      <c r="AK6" s="36" t="s">
        <v>233</v>
      </c>
      <c r="AL6" s="36">
        <v>100.0</v>
      </c>
      <c r="AM6" s="36">
        <v>5.0</v>
      </c>
      <c r="AN6" s="36">
        <f t="shared" si="1"/>
        <v>43</v>
      </c>
      <c r="AO6" s="36">
        <f t="shared" si="2"/>
        <v>0</v>
      </c>
      <c r="AP6" s="36" t="s">
        <v>234</v>
      </c>
      <c r="AQ6" s="36"/>
      <c r="AR6" s="36" t="s">
        <v>235</v>
      </c>
      <c r="AS6" s="36"/>
      <c r="AT6" s="36" t="s">
        <v>236</v>
      </c>
      <c r="AU6" s="36"/>
      <c r="AV6" s="36">
        <v>46.0</v>
      </c>
      <c r="AW6" s="36">
        <v>1.0</v>
      </c>
      <c r="AX6" s="36" t="s">
        <v>237</v>
      </c>
      <c r="AY6" s="36"/>
      <c r="AZ6" s="36" t="s">
        <v>238</v>
      </c>
      <c r="BA6" s="36" t="s">
        <v>238</v>
      </c>
      <c r="BB6" s="36" t="s">
        <v>239</v>
      </c>
      <c r="BC6" s="36"/>
      <c r="BD6" s="36" t="s">
        <v>240</v>
      </c>
      <c r="BE6" s="36"/>
      <c r="BF6" s="36" t="s">
        <v>224</v>
      </c>
      <c r="BG6" s="36" t="s">
        <v>241</v>
      </c>
      <c r="BH6" s="36">
        <v>80.0</v>
      </c>
      <c r="BI6" s="36">
        <v>50.0</v>
      </c>
      <c r="BJ6" s="36">
        <v>80.0</v>
      </c>
      <c r="BK6" s="36">
        <v>75.0</v>
      </c>
      <c r="BL6" s="36">
        <v>80.0</v>
      </c>
      <c r="BM6" s="36">
        <v>100.0</v>
      </c>
      <c r="BN6" s="36">
        <v>80.0</v>
      </c>
      <c r="BO6" s="36">
        <v>0.0</v>
      </c>
      <c r="BP6" s="36">
        <v>80.0</v>
      </c>
      <c r="BQ6" s="36">
        <v>60.0</v>
      </c>
      <c r="BR6" s="36">
        <v>80.0</v>
      </c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</row>
    <row r="7">
      <c r="A7">
        <v>3.0</v>
      </c>
      <c r="B7" s="11" t="s">
        <v>221</v>
      </c>
      <c r="C7" s="33" t="s">
        <v>222</v>
      </c>
      <c r="D7" s="34" t="s">
        <v>221</v>
      </c>
      <c r="E7" s="34" t="s">
        <v>221</v>
      </c>
      <c r="F7" s="34" t="s">
        <v>222</v>
      </c>
      <c r="G7" s="34" t="s">
        <v>222</v>
      </c>
      <c r="H7" s="35"/>
      <c r="I7" s="36"/>
      <c r="J7" s="36"/>
      <c r="K7" s="36"/>
      <c r="L7" s="36"/>
      <c r="M7" s="36"/>
      <c r="N7" s="36"/>
      <c r="O7" s="36"/>
      <c r="P7" s="36">
        <v>1.0</v>
      </c>
      <c r="Q7" s="36"/>
      <c r="R7" s="36"/>
      <c r="S7" s="36"/>
      <c r="T7" s="36"/>
      <c r="U7" s="36"/>
      <c r="V7" s="36"/>
      <c r="W7" s="36"/>
      <c r="X7" s="36">
        <v>1.0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5" t="s">
        <v>242</v>
      </c>
      <c r="AJ7" s="36"/>
      <c r="AK7" s="36"/>
      <c r="AL7" s="36"/>
      <c r="AM7" s="36"/>
      <c r="AN7" s="36">
        <f t="shared" si="1"/>
        <v>57</v>
      </c>
      <c r="AO7" s="36">
        <f t="shared" si="2"/>
        <v>0</v>
      </c>
      <c r="AP7" s="36"/>
      <c r="AQ7" s="36"/>
      <c r="AR7" s="36" t="s">
        <v>235</v>
      </c>
      <c r="AS7" s="36"/>
      <c r="AT7" s="36" t="s">
        <v>243</v>
      </c>
      <c r="AU7" s="36"/>
      <c r="AV7" s="36">
        <v>42.0</v>
      </c>
      <c r="AW7" s="36">
        <v>2.0</v>
      </c>
      <c r="AX7" s="36" t="s">
        <v>244</v>
      </c>
      <c r="AY7" s="36"/>
      <c r="AZ7" s="36" t="s">
        <v>245</v>
      </c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</row>
    <row r="8">
      <c r="A8">
        <v>4.0</v>
      </c>
      <c r="B8" s="11" t="s">
        <v>221</v>
      </c>
      <c r="C8" s="33" t="s">
        <v>221</v>
      </c>
      <c r="D8" s="34" t="s">
        <v>221</v>
      </c>
      <c r="E8" s="34" t="s">
        <v>222</v>
      </c>
      <c r="F8" s="34" t="s">
        <v>221</v>
      </c>
      <c r="G8" s="34" t="s">
        <v>222</v>
      </c>
      <c r="H8" s="35"/>
      <c r="I8" s="36"/>
      <c r="J8" s="36"/>
      <c r="K8" s="36"/>
      <c r="L8" s="36"/>
      <c r="M8" s="36">
        <v>1.0</v>
      </c>
      <c r="N8" s="36"/>
      <c r="O8" s="36">
        <v>1.0</v>
      </c>
      <c r="P8" s="36">
        <v>1.0</v>
      </c>
      <c r="Q8" s="36"/>
      <c r="R8" s="36"/>
      <c r="S8" s="36"/>
      <c r="T8" s="36"/>
      <c r="U8" s="36"/>
      <c r="V8" s="36"/>
      <c r="W8" s="36"/>
      <c r="X8" s="36"/>
      <c r="Y8" s="36"/>
      <c r="Z8" s="36">
        <v>1.0</v>
      </c>
      <c r="AA8" s="36"/>
      <c r="AB8" s="36"/>
      <c r="AC8" s="36"/>
      <c r="AD8" s="36"/>
      <c r="AE8" s="36"/>
      <c r="AF8" s="36"/>
      <c r="AG8" s="36"/>
      <c r="AH8" s="36"/>
      <c r="AI8" s="35" t="s">
        <v>225</v>
      </c>
      <c r="AJ8" s="36"/>
      <c r="AK8" s="36" t="s">
        <v>233</v>
      </c>
      <c r="AL8" s="36">
        <v>26.0</v>
      </c>
      <c r="AM8" s="36">
        <v>12.0</v>
      </c>
      <c r="AN8" s="36">
        <f t="shared" si="1"/>
        <v>21</v>
      </c>
      <c r="AO8" s="36">
        <f t="shared" si="2"/>
        <v>0</v>
      </c>
      <c r="AP8" s="36" t="s">
        <v>234</v>
      </c>
      <c r="AQ8" s="36"/>
      <c r="AR8" s="36" t="s">
        <v>227</v>
      </c>
      <c r="AS8" s="36"/>
      <c r="AT8" s="36" t="s">
        <v>228</v>
      </c>
      <c r="AU8" s="36"/>
      <c r="AV8" s="36">
        <v>39.0</v>
      </c>
      <c r="AW8" s="36">
        <v>7.0</v>
      </c>
      <c r="AX8" s="36" t="s">
        <v>244</v>
      </c>
      <c r="AY8" s="36"/>
      <c r="AZ8" s="36" t="s">
        <v>246</v>
      </c>
      <c r="BA8" s="36" t="s">
        <v>245</v>
      </c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</row>
    <row r="9">
      <c r="A9">
        <v>5.0</v>
      </c>
      <c r="B9" s="11" t="s">
        <v>221</v>
      </c>
      <c r="C9" s="33" t="s">
        <v>221</v>
      </c>
      <c r="D9" s="34" t="s">
        <v>221</v>
      </c>
      <c r="E9" s="34" t="s">
        <v>222</v>
      </c>
      <c r="F9" s="34" t="s">
        <v>222</v>
      </c>
      <c r="G9" s="34" t="s">
        <v>222</v>
      </c>
      <c r="H9" s="35">
        <v>1.0</v>
      </c>
      <c r="I9" s="36"/>
      <c r="J9" s="36"/>
      <c r="K9" s="36"/>
      <c r="L9" s="36"/>
      <c r="M9" s="36"/>
      <c r="N9" s="36">
        <v>1.0</v>
      </c>
      <c r="O9" s="36">
        <v>1.0</v>
      </c>
      <c r="P9" s="36">
        <v>1.0</v>
      </c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5" t="s">
        <v>232</v>
      </c>
      <c r="AJ9" s="36"/>
      <c r="AK9" s="36" t="s">
        <v>233</v>
      </c>
      <c r="AL9" s="36">
        <v>100.0</v>
      </c>
      <c r="AM9" s="36">
        <v>10.0</v>
      </c>
      <c r="AN9" s="36">
        <f t="shared" si="1"/>
        <v>25</v>
      </c>
      <c r="AO9" s="36">
        <f t="shared" si="2"/>
        <v>0</v>
      </c>
      <c r="AP9" s="36" t="s">
        <v>239</v>
      </c>
      <c r="AQ9" s="36"/>
      <c r="AR9" s="36" t="s">
        <v>235</v>
      </c>
      <c r="AS9" s="36"/>
      <c r="AT9" s="36" t="s">
        <v>236</v>
      </c>
      <c r="AU9" s="36"/>
      <c r="AV9" s="36">
        <v>39.0</v>
      </c>
      <c r="AW9" s="36">
        <v>3.0</v>
      </c>
      <c r="AX9" s="36" t="s">
        <v>244</v>
      </c>
      <c r="AY9" s="36"/>
      <c r="AZ9" s="36" t="s">
        <v>247</v>
      </c>
      <c r="BA9" s="36" t="s">
        <v>245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</row>
    <row r="10">
      <c r="A10">
        <v>6.0</v>
      </c>
      <c r="B10" s="11" t="s">
        <v>221</v>
      </c>
      <c r="C10" s="33" t="s">
        <v>221</v>
      </c>
      <c r="D10" s="34" t="s">
        <v>221</v>
      </c>
      <c r="E10" s="34" t="s">
        <v>221</v>
      </c>
      <c r="F10" s="34" t="s">
        <v>221</v>
      </c>
      <c r="G10" s="34" t="s">
        <v>222</v>
      </c>
      <c r="H10" s="35"/>
      <c r="I10" s="36"/>
      <c r="J10" s="36"/>
      <c r="K10" s="36"/>
      <c r="L10" s="36"/>
      <c r="M10" s="36">
        <v>1.0</v>
      </c>
      <c r="N10" s="36"/>
      <c r="O10" s="36"/>
      <c r="P10" s="36">
        <v>1.0</v>
      </c>
      <c r="Q10" s="36"/>
      <c r="R10" s="36"/>
      <c r="S10" s="36"/>
      <c r="T10" s="36"/>
      <c r="U10" s="36"/>
      <c r="V10" s="36"/>
      <c r="W10" s="36"/>
      <c r="X10" s="36">
        <v>1.0</v>
      </c>
      <c r="Y10" s="36"/>
      <c r="Z10" s="36"/>
      <c r="AA10" s="36">
        <v>1.0</v>
      </c>
      <c r="AB10" s="36"/>
      <c r="AC10" s="36"/>
      <c r="AD10" s="36"/>
      <c r="AE10" s="36"/>
      <c r="AF10" s="36"/>
      <c r="AG10" s="36"/>
      <c r="AH10" s="36"/>
      <c r="AI10" s="35"/>
      <c r="AJ10" s="36"/>
      <c r="AK10" s="36" t="s">
        <v>248</v>
      </c>
      <c r="AL10" s="36">
        <v>0.0</v>
      </c>
      <c r="AM10" s="36">
        <v>0.0</v>
      </c>
      <c r="AN10" s="36">
        <f t="shared" si="1"/>
        <v>57</v>
      </c>
      <c r="AO10" s="36">
        <f t="shared" si="2"/>
        <v>0</v>
      </c>
      <c r="AP10" s="36" t="s">
        <v>239</v>
      </c>
      <c r="AQ10" s="36"/>
      <c r="AR10" s="36" t="s">
        <v>227</v>
      </c>
      <c r="AS10" s="36"/>
      <c r="AT10" s="36" t="s">
        <v>243</v>
      </c>
      <c r="AU10" s="36"/>
      <c r="AV10" s="36">
        <v>24.0</v>
      </c>
      <c r="AW10" s="36">
        <v>1.0</v>
      </c>
      <c r="AX10" s="36" t="s">
        <v>225</v>
      </c>
      <c r="AY10" s="36"/>
      <c r="AZ10" s="36" t="s">
        <v>249</v>
      </c>
      <c r="BA10" s="36" t="s">
        <v>249</v>
      </c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</row>
    <row r="11">
      <c r="A11">
        <v>7.0</v>
      </c>
      <c r="B11" s="11" t="s">
        <v>221</v>
      </c>
      <c r="C11" s="33" t="s">
        <v>221</v>
      </c>
      <c r="D11" s="34" t="s">
        <v>221</v>
      </c>
      <c r="E11" s="34" t="s">
        <v>222</v>
      </c>
      <c r="F11" s="34" t="s">
        <v>222</v>
      </c>
      <c r="G11" s="34" t="s">
        <v>222</v>
      </c>
      <c r="H11" s="35"/>
      <c r="I11" s="36"/>
      <c r="J11" s="36"/>
      <c r="K11" s="36"/>
      <c r="L11" s="36"/>
      <c r="M11" s="36">
        <v>1.0</v>
      </c>
      <c r="N11" s="36"/>
      <c r="O11" s="36"/>
      <c r="P11" s="36">
        <v>1.0</v>
      </c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5" t="s">
        <v>250</v>
      </c>
      <c r="AJ11" s="36"/>
      <c r="AK11" s="36" t="s">
        <v>251</v>
      </c>
      <c r="AL11" s="36">
        <v>100.0</v>
      </c>
      <c r="AM11" s="36">
        <v>0.0</v>
      </c>
      <c r="AN11" s="36">
        <f t="shared" si="1"/>
        <v>57</v>
      </c>
      <c r="AO11" s="36">
        <f t="shared" si="2"/>
        <v>0</v>
      </c>
      <c r="AP11" s="36" t="s">
        <v>239</v>
      </c>
      <c r="AQ11" s="36"/>
      <c r="AR11" s="36" t="s">
        <v>227</v>
      </c>
      <c r="AS11" s="36"/>
      <c r="AT11" s="36" t="s">
        <v>236</v>
      </c>
      <c r="AU11" s="36"/>
      <c r="AV11" s="36">
        <v>28.0</v>
      </c>
      <c r="AW11" s="36">
        <v>1.0</v>
      </c>
      <c r="AX11" s="36" t="s">
        <v>252</v>
      </c>
      <c r="AY11" s="36"/>
      <c r="AZ11" s="36" t="s">
        <v>249</v>
      </c>
      <c r="BA11" s="36" t="s">
        <v>249</v>
      </c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</row>
    <row r="12">
      <c r="A12">
        <v>8.0</v>
      </c>
      <c r="B12" s="34" t="s">
        <v>221</v>
      </c>
      <c r="C12" s="33" t="s">
        <v>222</v>
      </c>
      <c r="D12" s="34" t="s">
        <v>222</v>
      </c>
      <c r="E12" s="34" t="s">
        <v>222</v>
      </c>
      <c r="F12" s="34" t="s">
        <v>222</v>
      </c>
      <c r="G12" s="34" t="s">
        <v>222</v>
      </c>
      <c r="H12" s="35"/>
      <c r="I12" s="36"/>
      <c r="J12" s="36"/>
      <c r="K12" s="36"/>
      <c r="L12" s="36"/>
      <c r="M12" s="36"/>
      <c r="N12" s="36"/>
      <c r="O12" s="36">
        <v>1.0</v>
      </c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5" t="s">
        <v>232</v>
      </c>
      <c r="AJ12" s="36"/>
      <c r="AK12" s="36" t="s">
        <v>248</v>
      </c>
      <c r="AL12" s="36">
        <v>0.0</v>
      </c>
      <c r="AM12" s="36">
        <v>20.0</v>
      </c>
      <c r="AN12" s="36">
        <f t="shared" si="1"/>
        <v>10</v>
      </c>
      <c r="AO12" s="36">
        <f t="shared" si="2"/>
        <v>1</v>
      </c>
      <c r="AP12" s="36" t="s">
        <v>239</v>
      </c>
      <c r="AQ12" s="36"/>
      <c r="AR12" s="36" t="s">
        <v>227</v>
      </c>
      <c r="AS12" s="36"/>
      <c r="AT12" s="36" t="s">
        <v>228</v>
      </c>
      <c r="AU12" s="36"/>
      <c r="AV12" s="36">
        <v>60.0</v>
      </c>
      <c r="AW12" s="36">
        <v>1.0</v>
      </c>
      <c r="AX12" s="36" t="s">
        <v>253</v>
      </c>
      <c r="AY12" s="36"/>
      <c r="AZ12" s="36" t="s">
        <v>249</v>
      </c>
      <c r="BA12" s="36" t="s">
        <v>249</v>
      </c>
      <c r="BB12" s="36" t="s">
        <v>254</v>
      </c>
      <c r="BC12" s="36"/>
      <c r="BD12" s="36" t="s">
        <v>240</v>
      </c>
      <c r="BE12" s="36"/>
      <c r="BF12" s="36" t="s">
        <v>255</v>
      </c>
      <c r="BG12" s="36" t="s">
        <v>256</v>
      </c>
      <c r="BH12" s="36">
        <v>70.0</v>
      </c>
      <c r="BI12" s="36">
        <v>70.0</v>
      </c>
      <c r="BJ12" s="36">
        <v>70.0</v>
      </c>
      <c r="BK12" s="36">
        <v>70.0</v>
      </c>
      <c r="BL12" s="36">
        <v>70.0</v>
      </c>
      <c r="BM12" s="36">
        <v>70.0</v>
      </c>
      <c r="BN12" s="36">
        <v>70.0</v>
      </c>
      <c r="BO12" s="36">
        <v>70.0</v>
      </c>
      <c r="BP12" s="36">
        <v>70.0</v>
      </c>
      <c r="BQ12" s="36">
        <v>70.0</v>
      </c>
      <c r="BR12" s="36">
        <v>70.0</v>
      </c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</row>
    <row r="13">
      <c r="A13">
        <v>9.0</v>
      </c>
      <c r="B13" s="34" t="s">
        <v>221</v>
      </c>
      <c r="C13" s="33" t="s">
        <v>221</v>
      </c>
      <c r="D13" s="34" t="s">
        <v>221</v>
      </c>
      <c r="E13" s="34" t="s">
        <v>221</v>
      </c>
      <c r="F13" s="34" t="s">
        <v>221</v>
      </c>
      <c r="G13" s="34" t="s">
        <v>221</v>
      </c>
      <c r="H13" s="35">
        <v>1.0</v>
      </c>
      <c r="I13" s="36"/>
      <c r="J13" s="36"/>
      <c r="K13" s="36"/>
      <c r="L13" s="36"/>
      <c r="M13" s="36"/>
      <c r="N13" s="36"/>
      <c r="O13" s="36"/>
      <c r="P13" s="36">
        <v>1.0</v>
      </c>
      <c r="Q13" s="36"/>
      <c r="R13" s="36"/>
      <c r="S13" s="36"/>
      <c r="T13" s="36">
        <v>1.0</v>
      </c>
      <c r="U13" s="36"/>
      <c r="V13" s="36"/>
      <c r="W13" s="36"/>
      <c r="X13" s="36"/>
      <c r="Y13" s="36"/>
      <c r="Z13" s="36">
        <v>1.0</v>
      </c>
      <c r="AA13" s="36"/>
      <c r="AB13" s="36"/>
      <c r="AC13" s="36"/>
      <c r="AD13" s="36"/>
      <c r="AE13" s="36"/>
      <c r="AF13" s="36">
        <v>1.0</v>
      </c>
      <c r="AG13" s="36"/>
      <c r="AH13" s="36"/>
      <c r="AI13" s="35"/>
      <c r="AJ13" s="36"/>
      <c r="AK13" s="36" t="s">
        <v>224</v>
      </c>
      <c r="AL13" s="36">
        <v>30.0</v>
      </c>
      <c r="AM13" s="36">
        <v>20.0</v>
      </c>
      <c r="AN13" s="36">
        <f t="shared" si="1"/>
        <v>10</v>
      </c>
      <c r="AO13" s="36">
        <f t="shared" si="2"/>
        <v>1</v>
      </c>
      <c r="AP13" s="36"/>
      <c r="AQ13" s="36" t="s">
        <v>257</v>
      </c>
      <c r="AR13" s="36" t="s">
        <v>227</v>
      </c>
      <c r="AS13" s="36"/>
      <c r="AT13" s="36" t="s">
        <v>228</v>
      </c>
      <c r="AU13" s="36"/>
      <c r="AV13" s="36">
        <v>26.0</v>
      </c>
      <c r="AW13" s="36">
        <v>2.0</v>
      </c>
      <c r="AX13" s="36" t="s">
        <v>258</v>
      </c>
      <c r="AY13" s="36"/>
      <c r="AZ13" s="36" t="s">
        <v>246</v>
      </c>
      <c r="BA13" s="36" t="s">
        <v>245</v>
      </c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</row>
    <row r="14">
      <c r="A14">
        <v>10.0</v>
      </c>
      <c r="B14" s="34" t="s">
        <v>221</v>
      </c>
      <c r="C14" s="33" t="s">
        <v>221</v>
      </c>
      <c r="D14" s="34" t="s">
        <v>221</v>
      </c>
      <c r="E14" s="34" t="s">
        <v>222</v>
      </c>
      <c r="F14" s="34" t="s">
        <v>221</v>
      </c>
      <c r="G14" s="34" t="s">
        <v>222</v>
      </c>
      <c r="H14" s="35">
        <v>1.0</v>
      </c>
      <c r="I14" s="36"/>
      <c r="J14" s="36"/>
      <c r="K14" s="36"/>
      <c r="L14" s="36"/>
      <c r="M14" s="36"/>
      <c r="N14" s="36">
        <v>1.0</v>
      </c>
      <c r="O14" s="36">
        <v>1.0</v>
      </c>
      <c r="P14" s="36">
        <v>1.0</v>
      </c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>
        <v>1.0</v>
      </c>
      <c r="AB14" s="36"/>
      <c r="AC14" s="36"/>
      <c r="AD14" s="36"/>
      <c r="AE14" s="36"/>
      <c r="AF14" s="36"/>
      <c r="AG14" s="36"/>
      <c r="AH14" s="36"/>
      <c r="AI14" s="35"/>
      <c r="AJ14" s="36"/>
      <c r="AK14" s="36"/>
      <c r="AL14" s="36"/>
      <c r="AM14" s="36"/>
      <c r="AN14" s="36">
        <f t="shared" si="1"/>
        <v>57</v>
      </c>
      <c r="AO14" s="36">
        <f t="shared" si="2"/>
        <v>0</v>
      </c>
      <c r="AP14" s="36"/>
      <c r="AQ14" s="36"/>
      <c r="AR14" s="36" t="s">
        <v>235</v>
      </c>
      <c r="AS14" s="36"/>
      <c r="AT14" s="36" t="s">
        <v>259</v>
      </c>
      <c r="AU14" s="36"/>
      <c r="AV14" s="36">
        <v>36.0</v>
      </c>
      <c r="AW14" s="36">
        <v>1.0</v>
      </c>
      <c r="AX14" s="36" t="s">
        <v>244</v>
      </c>
      <c r="AY14" s="36"/>
      <c r="AZ14" s="36" t="s">
        <v>247</v>
      </c>
      <c r="BA14" s="36" t="s">
        <v>247</v>
      </c>
      <c r="BB14" s="36" t="s">
        <v>239</v>
      </c>
      <c r="BC14" s="36"/>
      <c r="BD14" s="36" t="s">
        <v>260</v>
      </c>
      <c r="BE14" s="36"/>
      <c r="BF14" s="36" t="s">
        <v>261</v>
      </c>
      <c r="BG14" s="36" t="s">
        <v>262</v>
      </c>
      <c r="BH14" s="36">
        <v>90.0</v>
      </c>
      <c r="BI14" s="36">
        <v>50.0</v>
      </c>
      <c r="BJ14" s="36">
        <v>70.0</v>
      </c>
      <c r="BK14" s="36">
        <v>90.0</v>
      </c>
      <c r="BL14" s="36">
        <v>90.0</v>
      </c>
      <c r="BM14" s="36">
        <v>80.0</v>
      </c>
      <c r="BN14" s="36">
        <v>40.0</v>
      </c>
      <c r="BO14" s="36">
        <v>60.0</v>
      </c>
      <c r="BP14" s="36">
        <v>60.0</v>
      </c>
      <c r="BQ14" s="36">
        <v>80.0</v>
      </c>
      <c r="BR14" s="36">
        <v>80.0</v>
      </c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 t="s">
        <v>263</v>
      </c>
      <c r="DD14" s="36"/>
      <c r="DE14" s="36" t="s">
        <v>240</v>
      </c>
      <c r="DF14" s="36"/>
      <c r="DG14" s="36" t="s">
        <v>261</v>
      </c>
      <c r="DH14" s="36" t="s">
        <v>262</v>
      </c>
      <c r="DI14" s="36">
        <v>100.0</v>
      </c>
      <c r="DJ14" s="36">
        <v>70.0</v>
      </c>
      <c r="DK14" s="36">
        <v>70.0</v>
      </c>
      <c r="DL14" s="36">
        <v>70.0</v>
      </c>
      <c r="DM14" s="36">
        <v>40.0</v>
      </c>
      <c r="DN14" s="36">
        <v>80.0</v>
      </c>
      <c r="DO14" s="36">
        <v>80.0</v>
      </c>
      <c r="DP14" s="36">
        <v>60.0</v>
      </c>
      <c r="DQ14" s="36">
        <v>40.0</v>
      </c>
      <c r="DR14" s="36">
        <v>80.0</v>
      </c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</row>
    <row r="15">
      <c r="A15">
        <v>11.0</v>
      </c>
      <c r="B15" s="34" t="s">
        <v>221</v>
      </c>
      <c r="C15" s="33" t="s">
        <v>221</v>
      </c>
      <c r="D15" s="34" t="s">
        <v>221</v>
      </c>
      <c r="E15" s="34" t="s">
        <v>222</v>
      </c>
      <c r="F15" s="34" t="s">
        <v>222</v>
      </c>
      <c r="G15" s="34" t="s">
        <v>222</v>
      </c>
      <c r="H15" s="35"/>
      <c r="I15" s="36"/>
      <c r="J15" s="36"/>
      <c r="K15" s="36"/>
      <c r="L15" s="36"/>
      <c r="M15" s="36">
        <v>1.0</v>
      </c>
      <c r="N15" s="36">
        <v>1.0</v>
      </c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5" t="s">
        <v>264</v>
      </c>
      <c r="AJ15" s="36"/>
      <c r="AK15" s="36" t="s">
        <v>224</v>
      </c>
      <c r="AL15" s="36">
        <v>100.0</v>
      </c>
      <c r="AM15" s="36">
        <v>0.0</v>
      </c>
      <c r="AN15" s="36">
        <f t="shared" si="1"/>
        <v>57</v>
      </c>
      <c r="AO15" s="36">
        <f t="shared" si="2"/>
        <v>0</v>
      </c>
      <c r="AP15" s="36" t="s">
        <v>239</v>
      </c>
      <c r="AQ15" s="36"/>
      <c r="AR15" s="36" t="s">
        <v>235</v>
      </c>
      <c r="AS15" s="36"/>
      <c r="AT15" s="36" t="s">
        <v>236</v>
      </c>
      <c r="AU15" s="36"/>
      <c r="AV15" s="36">
        <v>53.0</v>
      </c>
      <c r="AW15" s="36">
        <v>1.0</v>
      </c>
      <c r="AX15" s="36" t="s">
        <v>253</v>
      </c>
      <c r="AY15" s="36"/>
      <c r="AZ15" s="36" t="s">
        <v>246</v>
      </c>
      <c r="BA15" s="36" t="s">
        <v>246</v>
      </c>
      <c r="BB15" s="36" t="s">
        <v>239</v>
      </c>
      <c r="BC15" s="36"/>
      <c r="BD15" s="36" t="s">
        <v>240</v>
      </c>
      <c r="BE15" s="36"/>
      <c r="BF15" s="36" t="s">
        <v>265</v>
      </c>
      <c r="BG15" s="36" t="s">
        <v>266</v>
      </c>
      <c r="BH15" s="36">
        <v>85.0</v>
      </c>
      <c r="BI15" s="36">
        <v>75.0</v>
      </c>
      <c r="BJ15" s="36">
        <v>85.0</v>
      </c>
      <c r="BK15" s="36">
        <v>85.0</v>
      </c>
      <c r="BL15" s="36">
        <v>85.0</v>
      </c>
      <c r="BM15" s="36">
        <v>75.0</v>
      </c>
      <c r="BN15" s="36">
        <v>50.0</v>
      </c>
      <c r="BO15" s="36">
        <v>50.0</v>
      </c>
      <c r="BP15" s="36">
        <v>75.0</v>
      </c>
      <c r="BQ15" s="36">
        <v>75.0</v>
      </c>
      <c r="BR15" s="36">
        <v>75.0</v>
      </c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</row>
    <row r="16">
      <c r="A16">
        <v>12.0</v>
      </c>
      <c r="B16" s="34" t="s">
        <v>221</v>
      </c>
      <c r="C16" s="33" t="s">
        <v>221</v>
      </c>
      <c r="D16" s="34" t="s">
        <v>221</v>
      </c>
      <c r="E16" s="34" t="s">
        <v>222</v>
      </c>
      <c r="F16" s="34" t="s">
        <v>222</v>
      </c>
      <c r="G16" s="34" t="s">
        <v>222</v>
      </c>
      <c r="H16" s="35">
        <v>1.0</v>
      </c>
      <c r="I16" s="36"/>
      <c r="J16" s="36"/>
      <c r="K16" s="36"/>
      <c r="L16" s="36"/>
      <c r="M16" s="36"/>
      <c r="N16" s="36"/>
      <c r="O16" s="36"/>
      <c r="P16" s="36">
        <v>1.0</v>
      </c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5"/>
      <c r="AJ16" s="36"/>
      <c r="AK16" s="36"/>
      <c r="AL16" s="36"/>
      <c r="AM16" s="36"/>
      <c r="AN16" s="36">
        <f t="shared" si="1"/>
        <v>57</v>
      </c>
      <c r="AO16" s="36">
        <f t="shared" si="2"/>
        <v>0</v>
      </c>
      <c r="AP16" s="36"/>
      <c r="AQ16" s="36"/>
      <c r="AR16" s="36" t="s">
        <v>227</v>
      </c>
      <c r="AS16" s="36"/>
      <c r="AT16" s="36" t="s">
        <v>236</v>
      </c>
      <c r="AU16" s="36"/>
      <c r="AV16" s="36">
        <v>45.0</v>
      </c>
      <c r="AW16" s="36">
        <v>3.0</v>
      </c>
      <c r="AX16" s="36" t="s">
        <v>229</v>
      </c>
      <c r="AY16" s="36"/>
      <c r="AZ16" s="36" t="s">
        <v>238</v>
      </c>
      <c r="BA16" s="36" t="s">
        <v>277</v>
      </c>
      <c r="BB16" s="36"/>
      <c r="BC16" s="36"/>
      <c r="BD16" s="36"/>
      <c r="BE16" s="36"/>
      <c r="BF16" s="36" t="s">
        <v>265</v>
      </c>
      <c r="BG16" s="36" t="s">
        <v>266</v>
      </c>
      <c r="BH16" s="36">
        <v>90.0</v>
      </c>
      <c r="BI16" s="36">
        <v>50.0</v>
      </c>
      <c r="BJ16" s="36">
        <v>90.0</v>
      </c>
      <c r="BK16" s="36">
        <v>90.0</v>
      </c>
      <c r="BL16" s="36">
        <v>90.0</v>
      </c>
      <c r="BM16" s="36">
        <v>100.0</v>
      </c>
      <c r="BN16" s="36">
        <v>50.0</v>
      </c>
      <c r="BO16" s="36">
        <v>100.0</v>
      </c>
      <c r="BP16" s="36">
        <v>50.0</v>
      </c>
      <c r="BQ16" s="36">
        <v>100.0</v>
      </c>
      <c r="BR16" s="36">
        <v>75.0</v>
      </c>
      <c r="BS16" s="36" t="s">
        <v>225</v>
      </c>
      <c r="BT16" s="36" t="s">
        <v>278</v>
      </c>
      <c r="BU16" s="36" t="s">
        <v>240</v>
      </c>
      <c r="BV16" s="36"/>
      <c r="BW16" s="36" t="s">
        <v>279</v>
      </c>
      <c r="BX16" s="36" t="s">
        <v>280</v>
      </c>
      <c r="BY16" s="36">
        <v>70.0</v>
      </c>
      <c r="BZ16" s="36">
        <v>50.0</v>
      </c>
      <c r="CA16" s="36">
        <v>90.0</v>
      </c>
      <c r="CB16" s="36">
        <v>90.0</v>
      </c>
      <c r="CC16" s="36">
        <v>90.0</v>
      </c>
      <c r="CD16" s="36">
        <v>70.0</v>
      </c>
      <c r="CE16" s="36">
        <v>70.0</v>
      </c>
      <c r="CF16" s="36">
        <v>90.0</v>
      </c>
      <c r="CG16" s="36">
        <v>90.0</v>
      </c>
      <c r="CH16" s="36">
        <v>30.0</v>
      </c>
      <c r="CI16" s="36">
        <v>30.0</v>
      </c>
      <c r="CJ16" s="36">
        <v>70.0</v>
      </c>
      <c r="CK16" s="36">
        <v>90.0</v>
      </c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</row>
    <row r="17">
      <c r="A17">
        <v>13.0</v>
      </c>
      <c r="B17" s="34" t="s">
        <v>221</v>
      </c>
      <c r="C17" s="33" t="s">
        <v>221</v>
      </c>
      <c r="D17" s="34" t="s">
        <v>221</v>
      </c>
      <c r="E17" s="34" t="s">
        <v>222</v>
      </c>
      <c r="F17" s="34" t="s">
        <v>222</v>
      </c>
      <c r="G17" s="34" t="s">
        <v>222</v>
      </c>
      <c r="H17" s="35">
        <v>1.0</v>
      </c>
      <c r="I17" s="36"/>
      <c r="J17" s="36"/>
      <c r="K17" s="36"/>
      <c r="L17" s="36"/>
      <c r="M17" s="36"/>
      <c r="N17" s="36"/>
      <c r="O17" s="36"/>
      <c r="P17" s="36">
        <v>1.0</v>
      </c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5" t="s">
        <v>250</v>
      </c>
      <c r="AJ17" s="36"/>
      <c r="AK17" s="36" t="s">
        <v>248</v>
      </c>
      <c r="AL17" s="36">
        <v>50.0</v>
      </c>
      <c r="AM17" s="36">
        <v>10.0</v>
      </c>
      <c r="AN17" s="36">
        <f t="shared" si="1"/>
        <v>25</v>
      </c>
      <c r="AO17" s="36">
        <f t="shared" si="2"/>
        <v>0</v>
      </c>
      <c r="AP17" s="36" t="s">
        <v>239</v>
      </c>
      <c r="AQ17" s="36"/>
      <c r="AR17" s="36" t="s">
        <v>235</v>
      </c>
      <c r="AS17" s="36"/>
      <c r="AT17" s="36" t="s">
        <v>236</v>
      </c>
      <c r="AU17" s="36"/>
      <c r="AV17" s="36">
        <v>34.0</v>
      </c>
      <c r="AW17" s="36">
        <v>3.0</v>
      </c>
      <c r="AX17" s="36" t="s">
        <v>237</v>
      </c>
      <c r="AY17" s="36"/>
      <c r="AZ17" s="36" t="s">
        <v>238</v>
      </c>
      <c r="BA17" s="36" t="s">
        <v>230</v>
      </c>
      <c r="BB17" s="36" t="s">
        <v>239</v>
      </c>
      <c r="BC17" s="36"/>
      <c r="BD17" s="36" t="s">
        <v>260</v>
      </c>
      <c r="BE17" s="36"/>
      <c r="BF17" s="36" t="s">
        <v>255</v>
      </c>
      <c r="BG17" s="36" t="s">
        <v>262</v>
      </c>
      <c r="BH17" s="36">
        <v>90.0</v>
      </c>
      <c r="BI17" s="36">
        <v>90.0</v>
      </c>
      <c r="BJ17" s="36">
        <v>90.0</v>
      </c>
      <c r="BK17" s="36">
        <v>100.0</v>
      </c>
      <c r="BL17" s="36">
        <v>100.0</v>
      </c>
      <c r="BM17" s="36">
        <v>90.0</v>
      </c>
      <c r="BN17" s="36">
        <v>70.0</v>
      </c>
      <c r="BO17" s="36">
        <v>80.0</v>
      </c>
      <c r="BP17" s="36">
        <v>80.0</v>
      </c>
      <c r="BQ17" s="36">
        <v>90.0</v>
      </c>
      <c r="BR17" s="36">
        <v>100.0</v>
      </c>
      <c r="BS17" s="36" t="s">
        <v>239</v>
      </c>
      <c r="BT17" s="36"/>
      <c r="BU17" s="36" t="s">
        <v>260</v>
      </c>
      <c r="BV17" s="36"/>
      <c r="BW17" s="36" t="s">
        <v>255</v>
      </c>
      <c r="BX17" s="36" t="s">
        <v>262</v>
      </c>
      <c r="BY17" s="36">
        <v>90.0</v>
      </c>
      <c r="BZ17" s="36">
        <v>90.0</v>
      </c>
      <c r="CA17" s="36">
        <v>90.0</v>
      </c>
      <c r="CB17" s="36">
        <v>100.0</v>
      </c>
      <c r="CC17" s="36">
        <v>100.0</v>
      </c>
      <c r="CD17" s="36">
        <v>90.0</v>
      </c>
      <c r="CE17" s="36">
        <v>100.0</v>
      </c>
      <c r="CF17" s="36">
        <v>80.0</v>
      </c>
      <c r="CG17" s="36">
        <v>70.0</v>
      </c>
      <c r="CH17" s="36">
        <v>80.0</v>
      </c>
      <c r="CI17" s="36">
        <v>90.0</v>
      </c>
      <c r="CJ17" s="36">
        <v>90.0</v>
      </c>
      <c r="CK17" s="36">
        <v>100.0</v>
      </c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</row>
    <row r="18">
      <c r="A18">
        <v>14.0</v>
      </c>
      <c r="B18" s="34" t="s">
        <v>221</v>
      </c>
      <c r="C18" s="33" t="s">
        <v>221</v>
      </c>
      <c r="D18" s="34" t="s">
        <v>222</v>
      </c>
      <c r="E18" s="34" t="s">
        <v>222</v>
      </c>
      <c r="F18" s="34" t="s">
        <v>222</v>
      </c>
      <c r="G18" s="34" t="s">
        <v>222</v>
      </c>
      <c r="H18" s="35"/>
      <c r="I18" s="36"/>
      <c r="J18" s="36"/>
      <c r="K18" s="36">
        <v>1.0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5" t="s">
        <v>281</v>
      </c>
      <c r="AJ18" s="36"/>
      <c r="AK18" s="36" t="s">
        <v>233</v>
      </c>
      <c r="AL18" s="36">
        <v>25.0</v>
      </c>
      <c r="AM18" s="36">
        <v>12.0</v>
      </c>
      <c r="AN18" s="36">
        <f t="shared" si="1"/>
        <v>21</v>
      </c>
      <c r="AO18" s="36">
        <f t="shared" si="2"/>
        <v>0</v>
      </c>
      <c r="AP18" s="36" t="s">
        <v>225</v>
      </c>
      <c r="AQ18" s="36" t="s">
        <v>282</v>
      </c>
      <c r="AR18" s="36" t="s">
        <v>235</v>
      </c>
      <c r="AS18" s="36"/>
      <c r="AT18" s="36" t="s">
        <v>243</v>
      </c>
      <c r="AU18" s="36"/>
      <c r="AV18" s="36">
        <v>77.0</v>
      </c>
      <c r="AW18" s="36">
        <v>1.0</v>
      </c>
      <c r="AX18" s="36" t="s">
        <v>283</v>
      </c>
      <c r="AY18" s="36"/>
      <c r="AZ18" s="36" t="s">
        <v>249</v>
      </c>
      <c r="BA18" s="36" t="s">
        <v>249</v>
      </c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 t="s">
        <v>225</v>
      </c>
      <c r="BT18" s="36" t="s">
        <v>284</v>
      </c>
      <c r="BU18" s="36" t="s">
        <v>285</v>
      </c>
      <c r="BV18" s="36"/>
      <c r="BW18" s="36" t="s">
        <v>233</v>
      </c>
      <c r="BX18" s="36" t="s">
        <v>262</v>
      </c>
      <c r="BY18" s="36">
        <v>75.0</v>
      </c>
      <c r="BZ18" s="36">
        <v>80.0</v>
      </c>
      <c r="CA18" s="36">
        <v>75.0</v>
      </c>
      <c r="CB18" s="36">
        <v>75.0</v>
      </c>
      <c r="CC18" s="36">
        <v>75.0</v>
      </c>
      <c r="CD18" s="36">
        <v>100.0</v>
      </c>
      <c r="CE18" s="36">
        <v>75.0</v>
      </c>
      <c r="CF18" s="36">
        <v>40.0</v>
      </c>
      <c r="CG18" s="36">
        <v>75.0</v>
      </c>
      <c r="CH18" s="36">
        <v>75.0</v>
      </c>
      <c r="CI18" s="36">
        <v>75.0</v>
      </c>
      <c r="CJ18" s="36">
        <v>75.0</v>
      </c>
      <c r="CK18" s="36">
        <v>50.0</v>
      </c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</row>
    <row r="19">
      <c r="A19">
        <v>15.0</v>
      </c>
      <c r="B19" s="34" t="s">
        <v>221</v>
      </c>
      <c r="C19" s="33" t="s">
        <v>221</v>
      </c>
      <c r="D19" s="34" t="s">
        <v>221</v>
      </c>
      <c r="E19" s="34" t="s">
        <v>221</v>
      </c>
      <c r="F19" s="34" t="s">
        <v>222</v>
      </c>
      <c r="G19" s="34" t="s">
        <v>222</v>
      </c>
      <c r="H19" s="35">
        <v>1.0</v>
      </c>
      <c r="I19" s="36"/>
      <c r="J19" s="36"/>
      <c r="K19" s="36"/>
      <c r="L19" s="36"/>
      <c r="M19" s="36"/>
      <c r="N19" s="36">
        <v>1.0</v>
      </c>
      <c r="O19" s="36"/>
      <c r="P19" s="36">
        <v>1.0</v>
      </c>
      <c r="Q19" s="36"/>
      <c r="R19" s="36"/>
      <c r="S19" s="36"/>
      <c r="T19" s="36"/>
      <c r="U19" s="36">
        <v>1.0</v>
      </c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5"/>
      <c r="AJ19" s="36"/>
      <c r="AK19" s="36" t="s">
        <v>248</v>
      </c>
      <c r="AL19" s="36">
        <v>45.0</v>
      </c>
      <c r="AM19" s="36">
        <v>7.0</v>
      </c>
      <c r="AN19" s="36">
        <f t="shared" si="1"/>
        <v>42</v>
      </c>
      <c r="AO19" s="36">
        <f t="shared" si="2"/>
        <v>0</v>
      </c>
      <c r="AP19" s="36" t="s">
        <v>239</v>
      </c>
      <c r="AQ19" s="36"/>
      <c r="AR19" s="36" t="s">
        <v>235</v>
      </c>
      <c r="AS19" s="36"/>
      <c r="AT19" s="36" t="s">
        <v>236</v>
      </c>
      <c r="AU19" s="36"/>
      <c r="AV19" s="36"/>
      <c r="AW19" s="36">
        <v>4.0</v>
      </c>
      <c r="AX19" s="36" t="s">
        <v>237</v>
      </c>
      <c r="AY19" s="36"/>
      <c r="AZ19" s="36"/>
      <c r="BA19" s="36"/>
      <c r="BB19" s="36" t="s">
        <v>239</v>
      </c>
      <c r="BC19" s="36"/>
      <c r="BD19" s="36" t="s">
        <v>260</v>
      </c>
      <c r="BE19" s="36"/>
      <c r="BF19" s="36" t="s">
        <v>265</v>
      </c>
      <c r="BG19" s="36" t="s">
        <v>256</v>
      </c>
      <c r="BH19" s="36">
        <v>80.0</v>
      </c>
      <c r="BI19" s="36">
        <v>60.0</v>
      </c>
      <c r="BJ19" s="36">
        <v>80.0</v>
      </c>
      <c r="BK19" s="36">
        <v>80.0</v>
      </c>
      <c r="BL19" s="36">
        <v>90.0</v>
      </c>
      <c r="BM19" s="36">
        <v>90.0</v>
      </c>
      <c r="BN19" s="36">
        <v>40.0</v>
      </c>
      <c r="BO19" s="36">
        <v>40.0</v>
      </c>
      <c r="BP19" s="36">
        <v>40.0</v>
      </c>
      <c r="BQ19" s="36">
        <v>80.0</v>
      </c>
      <c r="BR19" s="36">
        <v>80.0</v>
      </c>
      <c r="BS19" s="36" t="s">
        <v>239</v>
      </c>
      <c r="BT19" s="36"/>
      <c r="BU19" s="36" t="s">
        <v>260</v>
      </c>
      <c r="BV19" s="36"/>
      <c r="BW19" s="36" t="s">
        <v>261</v>
      </c>
      <c r="BX19" s="36" t="s">
        <v>286</v>
      </c>
      <c r="BY19" s="36">
        <v>70.0</v>
      </c>
      <c r="BZ19" s="36">
        <v>60.0</v>
      </c>
      <c r="CA19" s="36">
        <v>80.0</v>
      </c>
      <c r="CB19" s="36">
        <v>70.0</v>
      </c>
      <c r="CC19" s="36">
        <v>70.0</v>
      </c>
      <c r="CD19" s="36">
        <v>60.0</v>
      </c>
      <c r="CE19" s="36">
        <v>80.0</v>
      </c>
      <c r="CF19" s="36">
        <v>60.0</v>
      </c>
      <c r="CG19" s="36">
        <v>60.0</v>
      </c>
      <c r="CH19" s="36">
        <v>80.0</v>
      </c>
      <c r="CI19" s="36">
        <v>50.0</v>
      </c>
      <c r="CJ19" s="36">
        <v>80.0</v>
      </c>
      <c r="CK19" s="36">
        <v>80.0</v>
      </c>
      <c r="CL19" s="36" t="s">
        <v>239</v>
      </c>
      <c r="CM19" s="36"/>
      <c r="CN19" s="36" t="s">
        <v>260</v>
      </c>
      <c r="CO19" s="36"/>
      <c r="CP19" s="36" t="s">
        <v>279</v>
      </c>
      <c r="CQ19" s="36" t="s">
        <v>280</v>
      </c>
      <c r="CR19" s="36">
        <v>80.0</v>
      </c>
      <c r="CS19" s="36">
        <v>50.0</v>
      </c>
      <c r="CT19" s="36">
        <v>80.0</v>
      </c>
      <c r="CU19" s="36">
        <v>80.0</v>
      </c>
      <c r="CV19" s="36">
        <v>90.0</v>
      </c>
      <c r="CW19" s="36">
        <v>100.0</v>
      </c>
      <c r="CX19" s="36">
        <v>70.0</v>
      </c>
      <c r="CY19" s="36">
        <v>90.0</v>
      </c>
      <c r="CZ19" s="36">
        <v>80.0</v>
      </c>
      <c r="DA19" s="36">
        <v>70.0</v>
      </c>
      <c r="DB19" s="36">
        <v>90.0</v>
      </c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</row>
    <row r="20">
      <c r="A20">
        <v>16.0</v>
      </c>
      <c r="B20" s="34" t="s">
        <v>221</v>
      </c>
      <c r="C20" s="33" t="s">
        <v>222</v>
      </c>
      <c r="D20" s="34" t="s">
        <v>222</v>
      </c>
      <c r="E20" s="34" t="s">
        <v>222</v>
      </c>
      <c r="F20" s="34" t="s">
        <v>222</v>
      </c>
      <c r="G20" s="34" t="s">
        <v>221</v>
      </c>
      <c r="H20" s="35"/>
      <c r="I20" s="36"/>
      <c r="J20" s="36"/>
      <c r="K20" s="36"/>
      <c r="L20" s="36"/>
      <c r="M20" s="36">
        <v>1.0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>
        <v>1.0</v>
      </c>
      <c r="AI20" s="35" t="s">
        <v>225</v>
      </c>
      <c r="AJ20" s="36"/>
      <c r="AK20" s="36" t="s">
        <v>248</v>
      </c>
      <c r="AL20" s="36">
        <v>15.0</v>
      </c>
      <c r="AM20" s="36">
        <v>0.0</v>
      </c>
      <c r="AN20" s="36">
        <f t="shared" si="1"/>
        <v>57</v>
      </c>
      <c r="AO20" s="36">
        <f t="shared" si="2"/>
        <v>0</v>
      </c>
      <c r="AP20" s="36"/>
      <c r="AQ20" s="36" t="s">
        <v>287</v>
      </c>
      <c r="AR20" s="36" t="s">
        <v>227</v>
      </c>
      <c r="AS20" s="36"/>
      <c r="AT20" s="36" t="s">
        <v>236</v>
      </c>
      <c r="AU20" s="36"/>
      <c r="AV20" s="36">
        <v>24.0</v>
      </c>
      <c r="AW20" s="36">
        <v>2.0</v>
      </c>
      <c r="AX20" s="36" t="s">
        <v>288</v>
      </c>
      <c r="AY20" s="36"/>
      <c r="AZ20" s="36" t="s">
        <v>249</v>
      </c>
      <c r="BA20" s="36" t="s">
        <v>249</v>
      </c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 t="s">
        <v>261</v>
      </c>
      <c r="BX20" s="36" t="s">
        <v>256</v>
      </c>
      <c r="BY20" s="36">
        <v>75.0</v>
      </c>
      <c r="BZ20" s="36">
        <v>70.0</v>
      </c>
      <c r="CA20" s="36">
        <v>75.0</v>
      </c>
      <c r="CB20" s="36">
        <v>75.0</v>
      </c>
      <c r="CC20" s="36">
        <v>70.0</v>
      </c>
      <c r="CD20" s="36">
        <v>50.0</v>
      </c>
      <c r="CE20" s="36">
        <v>70.0</v>
      </c>
      <c r="CF20" s="36">
        <v>70.0</v>
      </c>
      <c r="CG20" s="36">
        <v>60.0</v>
      </c>
      <c r="CH20" s="36">
        <v>75.0</v>
      </c>
      <c r="CI20" s="36">
        <v>70.0</v>
      </c>
      <c r="CJ20" s="36">
        <v>60.0</v>
      </c>
      <c r="CK20" s="36">
        <v>75.0</v>
      </c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 t="s">
        <v>254</v>
      </c>
      <c r="DT20" s="36"/>
      <c r="DU20" s="36" t="s">
        <v>240</v>
      </c>
      <c r="DV20" s="36"/>
      <c r="DW20" s="36" t="s">
        <v>261</v>
      </c>
      <c r="DX20" s="36" t="s">
        <v>241</v>
      </c>
      <c r="DY20" s="36">
        <v>85.0</v>
      </c>
      <c r="DZ20" s="36">
        <v>85.0</v>
      </c>
      <c r="EA20" s="36">
        <v>85.0</v>
      </c>
      <c r="EB20" s="36">
        <v>85.0</v>
      </c>
      <c r="EC20" s="36">
        <v>85.0</v>
      </c>
      <c r="ED20" s="36">
        <v>85.0</v>
      </c>
      <c r="EE20" s="36">
        <v>85.0</v>
      </c>
      <c r="EF20" s="36">
        <v>85.0</v>
      </c>
      <c r="EG20" s="36">
        <v>85.0</v>
      </c>
      <c r="EH20" s="36">
        <v>85.0</v>
      </c>
    </row>
    <row r="21">
      <c r="A21">
        <v>17.0</v>
      </c>
      <c r="B21" s="34" t="s">
        <v>221</v>
      </c>
      <c r="C21" s="33" t="s">
        <v>221</v>
      </c>
      <c r="D21" s="34" t="s">
        <v>221</v>
      </c>
      <c r="E21" s="34" t="s">
        <v>222</v>
      </c>
      <c r="F21" s="34" t="s">
        <v>222</v>
      </c>
      <c r="G21" s="34" t="s">
        <v>221</v>
      </c>
      <c r="H21" s="35"/>
      <c r="I21" s="36"/>
      <c r="J21" s="36"/>
      <c r="K21" s="36"/>
      <c r="L21" s="36"/>
      <c r="M21" s="36"/>
      <c r="N21" s="36">
        <v>1.0</v>
      </c>
      <c r="O21" s="36"/>
      <c r="P21" s="36">
        <v>1.0</v>
      </c>
      <c r="Q21" s="36"/>
      <c r="R21" s="36"/>
      <c r="S21" s="36"/>
      <c r="T21" s="36"/>
      <c r="U21" s="36"/>
      <c r="V21" s="36"/>
      <c r="W21" s="36"/>
      <c r="X21" s="36"/>
      <c r="Y21" s="36"/>
      <c r="Z21" s="36">
        <v>1.0</v>
      </c>
      <c r="AA21" s="36"/>
      <c r="AB21" s="36"/>
      <c r="AC21" s="36"/>
      <c r="AD21" s="36"/>
      <c r="AE21" s="36"/>
      <c r="AF21" s="36"/>
      <c r="AG21" s="36"/>
      <c r="AH21" s="36"/>
      <c r="AI21" s="35" t="s">
        <v>223</v>
      </c>
      <c r="AJ21" s="36"/>
      <c r="AK21" s="36" t="s">
        <v>248</v>
      </c>
      <c r="AL21" s="36">
        <v>10.0</v>
      </c>
      <c r="AM21" s="36">
        <v>0.0</v>
      </c>
      <c r="AN21" s="36">
        <f t="shared" si="1"/>
        <v>57</v>
      </c>
      <c r="AO21" s="36">
        <f t="shared" si="2"/>
        <v>0</v>
      </c>
      <c r="AP21" s="36" t="s">
        <v>239</v>
      </c>
      <c r="AQ21" s="36"/>
      <c r="AR21" s="36" t="s">
        <v>235</v>
      </c>
      <c r="AS21" s="36"/>
      <c r="AT21" s="36" t="s">
        <v>236</v>
      </c>
      <c r="AU21" s="36"/>
      <c r="AV21" s="36">
        <v>34.0</v>
      </c>
      <c r="AW21" s="36">
        <v>9.0</v>
      </c>
      <c r="AX21" s="36" t="s">
        <v>237</v>
      </c>
      <c r="AY21" s="36"/>
      <c r="AZ21" s="36" t="s">
        <v>230</v>
      </c>
      <c r="BA21" s="36" t="s">
        <v>277</v>
      </c>
      <c r="BB21" s="36" t="s">
        <v>225</v>
      </c>
      <c r="BC21" s="36" t="s">
        <v>289</v>
      </c>
      <c r="BD21" s="36" t="s">
        <v>225</v>
      </c>
      <c r="BE21" s="36" t="s">
        <v>289</v>
      </c>
      <c r="BF21" s="36" t="s">
        <v>255</v>
      </c>
      <c r="BG21" s="36" t="s">
        <v>256</v>
      </c>
      <c r="BH21" s="36">
        <v>90.0</v>
      </c>
      <c r="BI21" s="36">
        <v>50.0</v>
      </c>
      <c r="BJ21" s="36">
        <v>90.0</v>
      </c>
      <c r="BK21" s="36">
        <v>80.0</v>
      </c>
      <c r="BL21" s="36">
        <v>80.0</v>
      </c>
      <c r="BM21" s="36">
        <v>80.0</v>
      </c>
      <c r="BN21" s="36">
        <v>70.0</v>
      </c>
      <c r="BO21" s="36">
        <v>80.0</v>
      </c>
      <c r="BP21" s="36">
        <v>60.0</v>
      </c>
      <c r="BQ21" s="36">
        <v>80.0</v>
      </c>
      <c r="BR21" s="36">
        <v>80.0</v>
      </c>
      <c r="BS21" s="36" t="s">
        <v>225</v>
      </c>
      <c r="BT21" s="36" t="s">
        <v>292</v>
      </c>
      <c r="BU21" s="36" t="s">
        <v>225</v>
      </c>
      <c r="BV21" s="36" t="s">
        <v>292</v>
      </c>
      <c r="BW21" s="36" t="s">
        <v>261</v>
      </c>
      <c r="BX21" s="36" t="s">
        <v>286</v>
      </c>
      <c r="BY21" s="36">
        <v>70.0</v>
      </c>
      <c r="BZ21" s="36">
        <v>50.0</v>
      </c>
      <c r="CA21" s="36">
        <v>90.0</v>
      </c>
      <c r="CB21" s="36">
        <v>90.0</v>
      </c>
      <c r="CC21" s="36">
        <v>70.0</v>
      </c>
      <c r="CD21" s="36">
        <v>55.0</v>
      </c>
      <c r="CE21" s="36">
        <v>70.0</v>
      </c>
      <c r="CF21" s="36">
        <v>70.0</v>
      </c>
      <c r="CG21" s="36">
        <v>40.0</v>
      </c>
      <c r="CH21" s="36">
        <v>60.0</v>
      </c>
      <c r="CI21" s="36">
        <v>30.0</v>
      </c>
      <c r="CJ21" s="36">
        <v>70.0</v>
      </c>
      <c r="CK21" s="36">
        <v>80.0</v>
      </c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 t="s">
        <v>239</v>
      </c>
      <c r="DD21" s="36"/>
      <c r="DE21" s="36" t="s">
        <v>293</v>
      </c>
      <c r="DF21" s="36"/>
      <c r="DG21" s="36" t="s">
        <v>261</v>
      </c>
      <c r="DH21" s="36" t="s">
        <v>286</v>
      </c>
      <c r="DI21" s="36">
        <v>79.0</v>
      </c>
      <c r="DJ21" s="36">
        <v>60.0</v>
      </c>
      <c r="DK21" s="36">
        <v>70.0</v>
      </c>
      <c r="DL21" s="36">
        <v>70.0</v>
      </c>
      <c r="DM21" s="36">
        <v>70.0</v>
      </c>
      <c r="DN21" s="36">
        <v>60.0</v>
      </c>
      <c r="DO21" s="36">
        <v>60.0</v>
      </c>
      <c r="DP21" s="36">
        <v>70.0</v>
      </c>
      <c r="DQ21" s="36">
        <v>90.0</v>
      </c>
      <c r="DR21" s="36">
        <v>70.0</v>
      </c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</row>
    <row r="22">
      <c r="A22">
        <v>18.0</v>
      </c>
      <c r="B22" s="34" t="s">
        <v>221</v>
      </c>
      <c r="C22" s="33" t="s">
        <v>221</v>
      </c>
      <c r="D22" s="34" t="s">
        <v>221</v>
      </c>
      <c r="E22" s="34" t="s">
        <v>222</v>
      </c>
      <c r="F22" s="34" t="s">
        <v>222</v>
      </c>
      <c r="G22" s="34" t="s">
        <v>221</v>
      </c>
      <c r="H22" s="35"/>
      <c r="I22" s="36"/>
      <c r="J22" s="36"/>
      <c r="K22" s="36"/>
      <c r="L22" s="36">
        <v>1.0</v>
      </c>
      <c r="M22" s="36"/>
      <c r="N22" s="36">
        <v>1.0</v>
      </c>
      <c r="O22" s="36">
        <v>1.0</v>
      </c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>
        <v>1.0</v>
      </c>
      <c r="AD22" s="36"/>
      <c r="AE22" s="36"/>
      <c r="AF22" s="36"/>
      <c r="AG22" s="36"/>
      <c r="AH22" s="36"/>
      <c r="AI22" s="35" t="s">
        <v>304</v>
      </c>
      <c r="AJ22" s="36"/>
      <c r="AK22" s="36" t="s">
        <v>224</v>
      </c>
      <c r="AL22" s="36">
        <v>200.0</v>
      </c>
      <c r="AM22" s="36">
        <v>40.0</v>
      </c>
      <c r="AN22" s="36">
        <f t="shared" si="1"/>
        <v>3</v>
      </c>
      <c r="AO22" s="36">
        <f t="shared" si="2"/>
        <v>1</v>
      </c>
      <c r="AP22" s="36" t="s">
        <v>239</v>
      </c>
      <c r="AQ22" s="36"/>
      <c r="AR22" s="36" t="s">
        <v>235</v>
      </c>
      <c r="AS22" s="36"/>
      <c r="AT22" s="36" t="s">
        <v>236</v>
      </c>
      <c r="AU22" s="36"/>
      <c r="AV22" s="36">
        <v>28.0</v>
      </c>
      <c r="AW22" s="36">
        <v>7.0</v>
      </c>
      <c r="AX22" s="36" t="s">
        <v>316</v>
      </c>
      <c r="AY22" s="36"/>
      <c r="AZ22" s="36" t="s">
        <v>245</v>
      </c>
      <c r="BA22" s="36" t="s">
        <v>238</v>
      </c>
      <c r="BB22" s="36"/>
      <c r="BC22" s="36"/>
      <c r="BD22" s="36" t="s">
        <v>285</v>
      </c>
      <c r="BE22" s="36"/>
      <c r="BF22" s="36" t="s">
        <v>224</v>
      </c>
      <c r="BG22" s="36" t="s">
        <v>241</v>
      </c>
      <c r="BH22" s="36">
        <v>90.0</v>
      </c>
      <c r="BI22" s="36">
        <v>70.0</v>
      </c>
      <c r="BJ22" s="36">
        <v>70.0</v>
      </c>
      <c r="BK22" s="36">
        <v>70.0</v>
      </c>
      <c r="BL22" s="36">
        <v>80.0</v>
      </c>
      <c r="BM22" s="36">
        <v>90.0</v>
      </c>
      <c r="BN22" s="36">
        <v>90.0</v>
      </c>
      <c r="BO22" s="36">
        <v>40.0</v>
      </c>
      <c r="BP22" s="36">
        <v>60.0</v>
      </c>
      <c r="BQ22" s="36">
        <v>80.0</v>
      </c>
      <c r="BR22" s="36">
        <v>90.0</v>
      </c>
      <c r="BS22" s="36" t="s">
        <v>239</v>
      </c>
      <c r="BT22" s="36"/>
      <c r="BU22" s="36" t="s">
        <v>285</v>
      </c>
      <c r="BV22" s="36"/>
      <c r="BW22" s="36" t="s">
        <v>224</v>
      </c>
      <c r="BX22" s="36" t="s">
        <v>266</v>
      </c>
      <c r="BY22" s="36">
        <v>90.0</v>
      </c>
      <c r="BZ22" s="36">
        <v>80.0</v>
      </c>
      <c r="CA22" s="36">
        <v>90.0</v>
      </c>
      <c r="CB22" s="36">
        <v>90.0</v>
      </c>
      <c r="CC22" s="36">
        <v>95.0</v>
      </c>
      <c r="CD22" s="36">
        <v>100.0</v>
      </c>
      <c r="CE22" s="36">
        <v>100.0</v>
      </c>
      <c r="CF22" s="36">
        <v>75.0</v>
      </c>
      <c r="CG22" s="36">
        <v>80.0</v>
      </c>
      <c r="CH22" s="36">
        <v>65.0</v>
      </c>
      <c r="CI22" s="36">
        <v>75.0</v>
      </c>
      <c r="CJ22" s="36">
        <v>80.0</v>
      </c>
      <c r="CK22" s="36">
        <v>100.0</v>
      </c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 t="s">
        <v>254</v>
      </c>
      <c r="DT22" s="36"/>
      <c r="DU22" s="36" t="s">
        <v>240</v>
      </c>
      <c r="DV22" s="36"/>
      <c r="DW22" s="36" t="s">
        <v>279</v>
      </c>
      <c r="DX22" s="36" t="s">
        <v>286</v>
      </c>
      <c r="DY22" s="36">
        <v>70.0</v>
      </c>
      <c r="DZ22" s="36">
        <v>90.0</v>
      </c>
      <c r="EA22" s="36">
        <v>75.0</v>
      </c>
      <c r="EB22" s="36">
        <v>70.0</v>
      </c>
      <c r="EC22" s="36">
        <v>75.0</v>
      </c>
      <c r="ED22" s="36">
        <v>70.0</v>
      </c>
      <c r="EE22" s="36">
        <v>90.0</v>
      </c>
      <c r="EF22" s="36">
        <v>90.0</v>
      </c>
      <c r="EG22" s="36">
        <v>70.0</v>
      </c>
      <c r="EH22" s="36">
        <v>80.0</v>
      </c>
    </row>
    <row r="23">
      <c r="A23">
        <v>19.0</v>
      </c>
      <c r="B23" s="34" t="s">
        <v>221</v>
      </c>
      <c r="C23" s="33" t="s">
        <v>221</v>
      </c>
      <c r="D23" s="34" t="s">
        <v>222</v>
      </c>
      <c r="E23" s="34" t="s">
        <v>222</v>
      </c>
      <c r="F23" s="34" t="s">
        <v>222</v>
      </c>
      <c r="G23" s="34" t="s">
        <v>222</v>
      </c>
      <c r="H23" s="35"/>
      <c r="I23" s="36"/>
      <c r="J23" s="36"/>
      <c r="K23" s="36"/>
      <c r="L23" s="36">
        <v>1.0</v>
      </c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5" t="s">
        <v>304</v>
      </c>
      <c r="AJ23" s="36"/>
      <c r="AK23" s="36" t="s">
        <v>224</v>
      </c>
      <c r="AL23" s="36">
        <v>30.0</v>
      </c>
      <c r="AM23" s="36">
        <v>10.0</v>
      </c>
      <c r="AN23" s="36">
        <f t="shared" si="1"/>
        <v>25</v>
      </c>
      <c r="AO23" s="36">
        <f t="shared" si="2"/>
        <v>0</v>
      </c>
      <c r="AP23" s="36" t="s">
        <v>239</v>
      </c>
      <c r="AQ23" s="36"/>
      <c r="AR23" s="36" t="s">
        <v>235</v>
      </c>
      <c r="AS23" s="36"/>
      <c r="AT23" s="36" t="s">
        <v>259</v>
      </c>
      <c r="AU23" s="36"/>
      <c r="AV23" s="36">
        <v>30.0</v>
      </c>
      <c r="AW23" s="36">
        <v>1.0</v>
      </c>
      <c r="AX23" s="36" t="s">
        <v>316</v>
      </c>
      <c r="AY23" s="36"/>
      <c r="AZ23" s="36" t="s">
        <v>247</v>
      </c>
      <c r="BA23" s="36" t="s">
        <v>247</v>
      </c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 t="s">
        <v>239</v>
      </c>
      <c r="BT23" s="36"/>
      <c r="BU23" s="36" t="s">
        <v>293</v>
      </c>
      <c r="BV23" s="36"/>
      <c r="BW23" s="36" t="s">
        <v>255</v>
      </c>
      <c r="BX23" s="36" t="s">
        <v>262</v>
      </c>
      <c r="BY23" s="36">
        <v>85.0</v>
      </c>
      <c r="BZ23" s="36">
        <v>50.0</v>
      </c>
      <c r="CA23" s="36">
        <v>85.0</v>
      </c>
      <c r="CB23" s="36">
        <v>80.0</v>
      </c>
      <c r="CC23" s="36">
        <v>90.0</v>
      </c>
      <c r="CD23" s="36">
        <v>70.0</v>
      </c>
      <c r="CE23" s="36">
        <v>90.0</v>
      </c>
      <c r="CF23" s="36">
        <v>60.0</v>
      </c>
      <c r="CG23" s="36">
        <v>60.0</v>
      </c>
      <c r="CH23" s="36">
        <v>90.0</v>
      </c>
      <c r="CI23" s="36">
        <v>80.0</v>
      </c>
      <c r="CJ23" s="36">
        <v>75.0</v>
      </c>
      <c r="CK23" s="36">
        <v>80.0</v>
      </c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</row>
    <row r="24">
      <c r="A24">
        <v>20.0</v>
      </c>
      <c r="B24" s="34" t="s">
        <v>221</v>
      </c>
      <c r="C24" s="33" t="s">
        <v>221</v>
      </c>
      <c r="D24" s="34" t="s">
        <v>221</v>
      </c>
      <c r="E24" s="34" t="s">
        <v>222</v>
      </c>
      <c r="F24" s="34" t="s">
        <v>222</v>
      </c>
      <c r="G24" s="34" t="s">
        <v>222</v>
      </c>
      <c r="H24" s="35"/>
      <c r="I24" s="36"/>
      <c r="J24" s="36"/>
      <c r="K24" s="36"/>
      <c r="L24" s="36">
        <v>1.0</v>
      </c>
      <c r="M24" s="36"/>
      <c r="N24" s="36">
        <v>1.0</v>
      </c>
      <c r="O24" s="36"/>
      <c r="P24" s="36">
        <v>1.0</v>
      </c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5"/>
      <c r="AJ24" s="36"/>
      <c r="AK24" s="36" t="s">
        <v>224</v>
      </c>
      <c r="AL24" s="36">
        <v>15.0</v>
      </c>
      <c r="AM24" s="36">
        <v>5.0</v>
      </c>
      <c r="AN24" s="36">
        <f t="shared" si="1"/>
        <v>43</v>
      </c>
      <c r="AO24" s="36">
        <f t="shared" si="2"/>
        <v>0</v>
      </c>
      <c r="AP24" s="36" t="s">
        <v>239</v>
      </c>
      <c r="AQ24" s="36"/>
      <c r="AR24" s="36" t="s">
        <v>227</v>
      </c>
      <c r="AS24" s="36"/>
      <c r="AT24" s="36" t="s">
        <v>236</v>
      </c>
      <c r="AU24" s="36"/>
      <c r="AV24" s="36">
        <v>53.0</v>
      </c>
      <c r="AW24" s="36">
        <v>1.0</v>
      </c>
      <c r="AX24" s="36" t="s">
        <v>244</v>
      </c>
      <c r="AY24" s="36"/>
      <c r="AZ24" s="36" t="s">
        <v>249</v>
      </c>
      <c r="BA24" s="36" t="s">
        <v>249</v>
      </c>
      <c r="BB24" s="36" t="s">
        <v>239</v>
      </c>
      <c r="BC24" s="36"/>
      <c r="BD24" s="36"/>
      <c r="BE24" s="36"/>
      <c r="BF24" s="36" t="s">
        <v>265</v>
      </c>
      <c r="BG24" s="36" t="s">
        <v>266</v>
      </c>
      <c r="BH24" s="36">
        <v>70.0</v>
      </c>
      <c r="BI24" s="36">
        <v>50.0</v>
      </c>
      <c r="BJ24" s="36">
        <v>70.0</v>
      </c>
      <c r="BK24" s="36">
        <v>80.0</v>
      </c>
      <c r="BL24" s="36">
        <v>70.0</v>
      </c>
      <c r="BM24" s="36">
        <v>80.0</v>
      </c>
      <c r="BN24" s="36">
        <v>40.0</v>
      </c>
      <c r="BO24" s="36">
        <v>70.0</v>
      </c>
      <c r="BP24" s="36">
        <v>50.0</v>
      </c>
      <c r="BQ24" s="36">
        <v>70.0</v>
      </c>
      <c r="BR24" s="36">
        <v>80.0</v>
      </c>
      <c r="BS24" s="36" t="s">
        <v>239</v>
      </c>
      <c r="BT24" s="36"/>
      <c r="BU24" s="36"/>
      <c r="BV24" s="36"/>
      <c r="BW24" s="36" t="s">
        <v>265</v>
      </c>
      <c r="BX24" s="36" t="s">
        <v>256</v>
      </c>
      <c r="BY24" s="36">
        <v>90.0</v>
      </c>
      <c r="BZ24" s="36">
        <v>70.0</v>
      </c>
      <c r="CA24" s="36">
        <v>90.0</v>
      </c>
      <c r="CB24" s="36">
        <v>90.0</v>
      </c>
      <c r="CC24" s="36">
        <v>90.0</v>
      </c>
      <c r="CD24" s="36">
        <v>90.0</v>
      </c>
      <c r="CE24" s="36">
        <v>60.0</v>
      </c>
      <c r="CF24" s="36">
        <v>70.0</v>
      </c>
      <c r="CG24" s="36">
        <v>70.0</v>
      </c>
      <c r="CH24" s="36">
        <v>60.0</v>
      </c>
      <c r="CI24" s="36">
        <v>50.0</v>
      </c>
      <c r="CJ24" s="36">
        <v>80.0</v>
      </c>
      <c r="CK24" s="36">
        <v>50.0</v>
      </c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</row>
    <row r="25">
      <c r="A25">
        <v>21.0</v>
      </c>
      <c r="B25" s="34" t="s">
        <v>221</v>
      </c>
      <c r="C25" s="33" t="s">
        <v>221</v>
      </c>
      <c r="D25" s="34" t="s">
        <v>221</v>
      </c>
      <c r="E25" s="34" t="s">
        <v>222</v>
      </c>
      <c r="F25" s="34" t="s">
        <v>222</v>
      </c>
      <c r="G25" s="34" t="s">
        <v>222</v>
      </c>
      <c r="H25" s="35"/>
      <c r="I25" s="36"/>
      <c r="J25" s="36"/>
      <c r="K25" s="36"/>
      <c r="L25" s="36"/>
      <c r="M25" s="36">
        <v>1.0</v>
      </c>
      <c r="N25" s="36">
        <v>1.0</v>
      </c>
      <c r="O25" s="36">
        <v>1.0</v>
      </c>
      <c r="P25" s="36">
        <v>1.0</v>
      </c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5" t="s">
        <v>250</v>
      </c>
      <c r="AJ25" s="36"/>
      <c r="AK25" s="36" t="s">
        <v>233</v>
      </c>
      <c r="AL25" s="36">
        <v>100.0</v>
      </c>
      <c r="AM25" s="36">
        <v>0.0</v>
      </c>
      <c r="AN25" s="36">
        <f t="shared" si="1"/>
        <v>57</v>
      </c>
      <c r="AO25" s="36">
        <f t="shared" si="2"/>
        <v>0</v>
      </c>
      <c r="AP25" s="36" t="s">
        <v>239</v>
      </c>
      <c r="AQ25" s="36"/>
      <c r="AR25" s="36" t="s">
        <v>235</v>
      </c>
      <c r="AS25" s="36"/>
      <c r="AT25" s="36" t="s">
        <v>236</v>
      </c>
      <c r="AU25" s="36"/>
      <c r="AV25" s="36">
        <v>30.0</v>
      </c>
      <c r="AW25" s="36">
        <v>1.0</v>
      </c>
      <c r="AX25" s="36" t="s">
        <v>237</v>
      </c>
      <c r="AY25" s="36"/>
      <c r="AZ25" s="36" t="s">
        <v>238</v>
      </c>
      <c r="BA25" s="36" t="s">
        <v>238</v>
      </c>
      <c r="BB25" s="36"/>
      <c r="BC25" s="36"/>
      <c r="BD25" s="36" t="s">
        <v>260</v>
      </c>
      <c r="BE25" s="36"/>
      <c r="BF25" s="36" t="s">
        <v>265</v>
      </c>
      <c r="BG25" s="36" t="s">
        <v>266</v>
      </c>
      <c r="BH25" s="36">
        <v>85.0</v>
      </c>
      <c r="BI25" s="36"/>
      <c r="BJ25" s="36">
        <v>85.0</v>
      </c>
      <c r="BK25" s="36"/>
      <c r="BL25" s="36">
        <v>50.0</v>
      </c>
      <c r="BM25" s="36">
        <v>100.0</v>
      </c>
      <c r="BN25" s="36">
        <v>100.0</v>
      </c>
      <c r="BO25" s="36">
        <v>50.0</v>
      </c>
      <c r="BP25" s="36">
        <v>50.0</v>
      </c>
      <c r="BQ25" s="36">
        <v>80.0</v>
      </c>
      <c r="BR25" s="36">
        <v>80.0</v>
      </c>
      <c r="BS25" s="36" t="s">
        <v>239</v>
      </c>
      <c r="BT25" s="36"/>
      <c r="BU25" s="36"/>
      <c r="BV25" s="36"/>
      <c r="BW25" s="36" t="s">
        <v>255</v>
      </c>
      <c r="BX25" s="36" t="s">
        <v>280</v>
      </c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</row>
    <row r="26">
      <c r="A26">
        <v>22.0</v>
      </c>
      <c r="B26" s="34" t="s">
        <v>221</v>
      </c>
      <c r="C26" s="33" t="s">
        <v>221</v>
      </c>
      <c r="D26" s="34" t="s">
        <v>221</v>
      </c>
      <c r="E26" s="34" t="s">
        <v>221</v>
      </c>
      <c r="F26" s="34" t="s">
        <v>221</v>
      </c>
      <c r="G26" s="34" t="s">
        <v>221</v>
      </c>
      <c r="H26" s="35"/>
      <c r="I26" s="36"/>
      <c r="J26" s="36"/>
      <c r="K26" s="36"/>
      <c r="L26" s="36"/>
      <c r="M26" s="36"/>
      <c r="N26" s="36"/>
      <c r="O26" s="36">
        <v>1.0</v>
      </c>
      <c r="P26" s="36">
        <v>1.0</v>
      </c>
      <c r="Q26" s="36"/>
      <c r="R26" s="36"/>
      <c r="S26" s="36"/>
      <c r="T26" s="36"/>
      <c r="U26" s="36"/>
      <c r="V26" s="36">
        <v>1.0</v>
      </c>
      <c r="W26" s="36"/>
      <c r="X26" s="36"/>
      <c r="Y26" s="36"/>
      <c r="Z26" s="36">
        <v>1.0</v>
      </c>
      <c r="AA26" s="36">
        <v>1.0</v>
      </c>
      <c r="AB26" s="36"/>
      <c r="AC26" s="36"/>
      <c r="AD26" s="36"/>
      <c r="AE26" s="36">
        <v>1.0</v>
      </c>
      <c r="AF26" s="36"/>
      <c r="AG26" s="36"/>
      <c r="AH26" s="36"/>
      <c r="AI26" s="35"/>
      <c r="AJ26" s="36"/>
      <c r="AK26" s="36" t="s">
        <v>233</v>
      </c>
      <c r="AL26" s="36">
        <v>150.0</v>
      </c>
      <c r="AM26" s="36">
        <v>0.0</v>
      </c>
      <c r="AN26" s="36">
        <f t="shared" si="1"/>
        <v>57</v>
      </c>
      <c r="AO26" s="36">
        <f t="shared" si="2"/>
        <v>0</v>
      </c>
      <c r="AP26" s="36" t="s">
        <v>239</v>
      </c>
      <c r="AQ26" s="36"/>
      <c r="AR26" s="36" t="s">
        <v>235</v>
      </c>
      <c r="AS26" s="36"/>
      <c r="AT26" s="36" t="s">
        <v>236</v>
      </c>
      <c r="AU26" s="36"/>
      <c r="AV26" s="36">
        <v>38.0</v>
      </c>
      <c r="AW26" s="36"/>
      <c r="AX26" s="36" t="s">
        <v>317</v>
      </c>
      <c r="AY26" s="36"/>
      <c r="AZ26" s="36" t="s">
        <v>246</v>
      </c>
      <c r="BA26" s="36" t="s">
        <v>246</v>
      </c>
      <c r="BB26" s="36" t="s">
        <v>239</v>
      </c>
      <c r="BC26" s="36"/>
      <c r="BD26" s="36" t="s">
        <v>240</v>
      </c>
      <c r="BE26" s="36"/>
      <c r="BF26" s="36" t="s">
        <v>261</v>
      </c>
      <c r="BG26" s="36" t="s">
        <v>262</v>
      </c>
      <c r="BH26" s="36">
        <v>85.0</v>
      </c>
      <c r="BI26" s="36">
        <v>75.0</v>
      </c>
      <c r="BJ26" s="36">
        <v>85.0</v>
      </c>
      <c r="BK26" s="36">
        <v>80.0</v>
      </c>
      <c r="BL26" s="36">
        <v>90.0</v>
      </c>
      <c r="BM26" s="36">
        <v>100.0</v>
      </c>
      <c r="BN26" s="36">
        <v>90.0</v>
      </c>
      <c r="BO26" s="36">
        <v>70.0</v>
      </c>
      <c r="BP26" s="36">
        <v>90.0</v>
      </c>
      <c r="BQ26" s="36">
        <v>80.0</v>
      </c>
      <c r="BR26" s="36">
        <v>100.0</v>
      </c>
      <c r="BS26" s="36" t="s">
        <v>239</v>
      </c>
      <c r="BT26" s="36"/>
      <c r="BU26" s="36" t="s">
        <v>240</v>
      </c>
      <c r="BV26" s="36"/>
      <c r="BW26" s="36" t="s">
        <v>261</v>
      </c>
      <c r="BX26" s="36" t="s">
        <v>262</v>
      </c>
      <c r="BY26" s="36">
        <v>100.0</v>
      </c>
      <c r="BZ26" s="36">
        <v>75.0</v>
      </c>
      <c r="CA26" s="36">
        <v>100.0</v>
      </c>
      <c r="CB26" s="36">
        <v>100.0</v>
      </c>
      <c r="CC26" s="36">
        <v>100.0</v>
      </c>
      <c r="CD26" s="36">
        <v>100.0</v>
      </c>
      <c r="CE26" s="36">
        <v>100.0</v>
      </c>
      <c r="CF26" s="36">
        <v>90.0</v>
      </c>
      <c r="CG26" s="36">
        <v>95.0</v>
      </c>
      <c r="CH26" s="36">
        <v>80.0</v>
      </c>
      <c r="CI26" s="36">
        <v>80.0</v>
      </c>
      <c r="CJ26" s="36">
        <v>90.0</v>
      </c>
      <c r="CK26" s="36">
        <v>100.0</v>
      </c>
      <c r="CL26" s="36" t="s">
        <v>239</v>
      </c>
      <c r="CM26" s="36"/>
      <c r="CN26" s="36" t="s">
        <v>240</v>
      </c>
      <c r="CO26" s="36"/>
      <c r="CP26" s="36" t="s">
        <v>261</v>
      </c>
      <c r="CQ26" s="36" t="s">
        <v>262</v>
      </c>
      <c r="CR26" s="36">
        <v>75.0</v>
      </c>
      <c r="CS26" s="36">
        <v>50.0</v>
      </c>
      <c r="CT26" s="36">
        <v>85.0</v>
      </c>
      <c r="CU26" s="36">
        <v>85.0</v>
      </c>
      <c r="CV26" s="36">
        <v>77.0</v>
      </c>
      <c r="CW26" s="36">
        <v>85.0</v>
      </c>
      <c r="CX26" s="36">
        <v>90.0</v>
      </c>
      <c r="CY26" s="36">
        <v>90.0</v>
      </c>
      <c r="CZ26" s="36">
        <v>80.0</v>
      </c>
      <c r="DA26" s="36">
        <v>80.0</v>
      </c>
      <c r="DB26" s="36">
        <v>90.0</v>
      </c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</row>
    <row r="27">
      <c r="A27">
        <v>23.0</v>
      </c>
      <c r="B27" s="34" t="s">
        <v>221</v>
      </c>
      <c r="C27" s="33" t="s">
        <v>221</v>
      </c>
      <c r="D27" s="34" t="s">
        <v>221</v>
      </c>
      <c r="E27" s="34" t="s">
        <v>221</v>
      </c>
      <c r="F27" s="34" t="s">
        <v>221</v>
      </c>
      <c r="G27" s="34" t="s">
        <v>222</v>
      </c>
      <c r="H27" s="35">
        <v>1.0</v>
      </c>
      <c r="I27" s="36"/>
      <c r="J27" s="36"/>
      <c r="K27" s="36">
        <v>1.0</v>
      </c>
      <c r="L27" s="36"/>
      <c r="M27" s="36"/>
      <c r="N27" s="36">
        <v>1.0</v>
      </c>
      <c r="O27" s="36"/>
      <c r="P27" s="36">
        <v>1.0</v>
      </c>
      <c r="Q27" s="36"/>
      <c r="R27" s="36"/>
      <c r="S27" s="36"/>
      <c r="T27" s="36"/>
      <c r="U27" s="36">
        <v>1.0</v>
      </c>
      <c r="V27" s="36"/>
      <c r="W27" s="36"/>
      <c r="X27" s="36"/>
      <c r="Y27" s="36"/>
      <c r="Z27" s="36"/>
      <c r="AA27" s="36">
        <v>1.0</v>
      </c>
      <c r="AB27" s="36"/>
      <c r="AC27" s="36"/>
      <c r="AD27" s="36"/>
      <c r="AE27" s="36"/>
      <c r="AF27" s="36"/>
      <c r="AG27" s="36"/>
      <c r="AH27" s="36"/>
      <c r="AI27" s="35"/>
      <c r="AJ27" s="36"/>
      <c r="AK27" s="36" t="s">
        <v>251</v>
      </c>
      <c r="AL27" s="36">
        <v>500.0</v>
      </c>
      <c r="AM27" s="36">
        <v>20.0</v>
      </c>
      <c r="AN27" s="36">
        <f t="shared" si="1"/>
        <v>10</v>
      </c>
      <c r="AO27" s="36">
        <f t="shared" si="2"/>
        <v>1</v>
      </c>
      <c r="AP27" s="36" t="s">
        <v>239</v>
      </c>
      <c r="AQ27" s="36"/>
      <c r="AR27" s="36" t="s">
        <v>227</v>
      </c>
      <c r="AS27" s="36"/>
      <c r="AT27" s="36" t="s">
        <v>236</v>
      </c>
      <c r="AU27" s="36"/>
      <c r="AV27" s="36">
        <v>29.0</v>
      </c>
      <c r="AW27" s="36">
        <v>2.0</v>
      </c>
      <c r="AX27" s="36"/>
      <c r="AY27" s="36"/>
      <c r="AZ27" s="36" t="s">
        <v>247</v>
      </c>
      <c r="BA27" s="36"/>
      <c r="BB27" s="36" t="s">
        <v>239</v>
      </c>
      <c r="BC27" s="36"/>
      <c r="BD27" s="36"/>
      <c r="BE27" s="36"/>
      <c r="BF27" s="36" t="s">
        <v>265</v>
      </c>
      <c r="BG27" s="36" t="s">
        <v>266</v>
      </c>
      <c r="BH27" s="36">
        <v>90.0</v>
      </c>
      <c r="BI27" s="36">
        <v>90.0</v>
      </c>
      <c r="BJ27" s="36">
        <v>90.0</v>
      </c>
      <c r="BK27" s="36">
        <v>90.0</v>
      </c>
      <c r="BL27" s="36">
        <v>90.0</v>
      </c>
      <c r="BM27" s="36">
        <v>100.0</v>
      </c>
      <c r="BN27" s="36">
        <v>100.0</v>
      </c>
      <c r="BO27" s="36">
        <v>10.0</v>
      </c>
      <c r="BP27" s="36">
        <v>80.0</v>
      </c>
      <c r="BQ27" s="36">
        <v>80.0</v>
      </c>
      <c r="BR27" s="36">
        <v>50.0</v>
      </c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 t="s">
        <v>254</v>
      </c>
      <c r="CM27" s="36"/>
      <c r="CN27" s="36" t="s">
        <v>240</v>
      </c>
      <c r="CO27" s="36"/>
      <c r="CP27" s="36" t="s">
        <v>279</v>
      </c>
      <c r="CQ27" s="36" t="s">
        <v>286</v>
      </c>
      <c r="CR27" s="36">
        <v>100.0</v>
      </c>
      <c r="CS27" s="36">
        <v>100.0</v>
      </c>
      <c r="CT27" s="36">
        <v>100.0</v>
      </c>
      <c r="CU27" s="36">
        <v>100.0</v>
      </c>
      <c r="CV27" s="36">
        <v>100.0</v>
      </c>
      <c r="CW27" s="36">
        <v>100.0</v>
      </c>
      <c r="CX27" s="36">
        <v>100.0</v>
      </c>
      <c r="CY27" s="36">
        <v>100.0</v>
      </c>
      <c r="CZ27" s="36">
        <v>100.0</v>
      </c>
      <c r="DA27" s="36">
        <v>100.0</v>
      </c>
      <c r="DB27" s="36">
        <v>100.0</v>
      </c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</row>
    <row r="28">
      <c r="A28">
        <v>24.0</v>
      </c>
      <c r="B28" s="34" t="s">
        <v>221</v>
      </c>
      <c r="C28" s="33" t="s">
        <v>221</v>
      </c>
      <c r="D28" s="34" t="s">
        <v>221</v>
      </c>
      <c r="E28" s="34" t="s">
        <v>221</v>
      </c>
      <c r="F28" s="34" t="s">
        <v>221</v>
      </c>
      <c r="G28" s="34" t="s">
        <v>221</v>
      </c>
      <c r="H28" s="35"/>
      <c r="I28" s="36"/>
      <c r="J28" s="36"/>
      <c r="K28" s="36"/>
      <c r="L28" s="36"/>
      <c r="M28" s="36">
        <v>1.0</v>
      </c>
      <c r="N28" s="36">
        <v>1.0</v>
      </c>
      <c r="O28" s="36"/>
      <c r="P28" s="36">
        <v>1.0</v>
      </c>
      <c r="Q28" s="36"/>
      <c r="R28" s="36"/>
      <c r="S28" s="36"/>
      <c r="T28" s="36"/>
      <c r="U28" s="36">
        <v>1.0</v>
      </c>
      <c r="V28" s="36"/>
      <c r="W28" s="36"/>
      <c r="X28" s="36"/>
      <c r="Y28" s="36"/>
      <c r="Z28" s="36"/>
      <c r="AA28" s="36">
        <v>1.0</v>
      </c>
      <c r="AB28" s="36"/>
      <c r="AC28" s="36"/>
      <c r="AD28" s="36"/>
      <c r="AE28" s="36"/>
      <c r="AF28" s="36">
        <v>1.0</v>
      </c>
      <c r="AG28" s="36"/>
      <c r="AH28" s="36"/>
      <c r="AI28" s="35"/>
      <c r="AJ28" s="36"/>
      <c r="AK28" s="36" t="s">
        <v>233</v>
      </c>
      <c r="AL28" s="36">
        <v>400.0</v>
      </c>
      <c r="AM28" s="36">
        <v>0.0</v>
      </c>
      <c r="AN28" s="36">
        <f t="shared" si="1"/>
        <v>57</v>
      </c>
      <c r="AO28" s="36">
        <f t="shared" si="2"/>
        <v>0</v>
      </c>
      <c r="AP28" s="36"/>
      <c r="AQ28" s="36"/>
      <c r="AR28" s="36" t="s">
        <v>227</v>
      </c>
      <c r="AS28" s="36"/>
      <c r="AT28" s="36" t="s">
        <v>236</v>
      </c>
      <c r="AU28" s="36"/>
      <c r="AV28" s="36">
        <v>28.0</v>
      </c>
      <c r="AW28" s="36">
        <v>5.0</v>
      </c>
      <c r="AX28" s="36" t="s">
        <v>237</v>
      </c>
      <c r="AY28" s="36"/>
      <c r="AZ28" s="36" t="s">
        <v>238</v>
      </c>
      <c r="BA28" s="36" t="s">
        <v>231</v>
      </c>
      <c r="BB28" s="36"/>
      <c r="BC28" s="36"/>
      <c r="BD28" s="36"/>
      <c r="BE28" s="36"/>
      <c r="BF28" s="36" t="s">
        <v>255</v>
      </c>
      <c r="BG28" s="36" t="s">
        <v>241</v>
      </c>
      <c r="BH28" s="36">
        <v>70.0</v>
      </c>
      <c r="BI28" s="36"/>
      <c r="BJ28" s="36">
        <v>100.0</v>
      </c>
      <c r="BK28" s="36">
        <v>100.0</v>
      </c>
      <c r="BL28" s="36">
        <v>100.0</v>
      </c>
      <c r="BM28" s="36">
        <v>100.0</v>
      </c>
      <c r="BN28" s="36">
        <v>70.0</v>
      </c>
      <c r="BO28" s="36">
        <v>80.0</v>
      </c>
      <c r="BP28" s="36">
        <v>60.0</v>
      </c>
      <c r="BQ28" s="36">
        <v>80.0</v>
      </c>
      <c r="BR28" s="36">
        <v>70.0</v>
      </c>
      <c r="BS28" s="36"/>
      <c r="BT28" s="36"/>
      <c r="BU28" s="36"/>
      <c r="BV28" s="36"/>
      <c r="BW28" s="36" t="s">
        <v>279</v>
      </c>
      <c r="BX28" s="36" t="s">
        <v>280</v>
      </c>
      <c r="BY28" s="36">
        <v>100.0</v>
      </c>
      <c r="BZ28" s="36">
        <v>100.0</v>
      </c>
      <c r="CA28" s="36">
        <v>100.0</v>
      </c>
      <c r="CB28" s="36">
        <v>100.0</v>
      </c>
      <c r="CC28" s="36">
        <v>100.0</v>
      </c>
      <c r="CD28" s="36">
        <v>100.0</v>
      </c>
      <c r="CE28" s="36">
        <v>100.0</v>
      </c>
      <c r="CF28" s="36">
        <v>100.0</v>
      </c>
      <c r="CG28" s="36">
        <v>100.0</v>
      </c>
      <c r="CH28" s="36">
        <v>100.0</v>
      </c>
      <c r="CI28" s="36">
        <v>100.0</v>
      </c>
      <c r="CJ28" s="36">
        <v>100.0</v>
      </c>
      <c r="CK28" s="36">
        <v>100.0</v>
      </c>
      <c r="CL28" s="36"/>
      <c r="CM28" s="36"/>
      <c r="CN28" s="36" t="s">
        <v>260</v>
      </c>
      <c r="CO28" s="36"/>
      <c r="CP28" s="36" t="s">
        <v>261</v>
      </c>
      <c r="CQ28" s="36" t="s">
        <v>262</v>
      </c>
      <c r="CR28" s="36">
        <v>90.0</v>
      </c>
      <c r="CS28" s="36">
        <v>50.0</v>
      </c>
      <c r="CT28" s="36">
        <v>80.0</v>
      </c>
      <c r="CU28" s="36"/>
      <c r="CV28" s="36"/>
      <c r="CW28" s="36">
        <v>100.0</v>
      </c>
      <c r="CX28" s="36">
        <v>100.0</v>
      </c>
      <c r="CY28" s="36">
        <v>100.0</v>
      </c>
      <c r="CZ28" s="36">
        <v>0.0</v>
      </c>
      <c r="DA28" s="36">
        <v>100.0</v>
      </c>
      <c r="DB28" s="36">
        <v>0.0</v>
      </c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</row>
    <row r="29">
      <c r="A29">
        <v>25.0</v>
      </c>
      <c r="B29" s="34" t="s">
        <v>221</v>
      </c>
      <c r="C29" s="33" t="s">
        <v>221</v>
      </c>
      <c r="D29" s="34" t="s">
        <v>221</v>
      </c>
      <c r="E29" s="34" t="s">
        <v>221</v>
      </c>
      <c r="F29" s="34" t="s">
        <v>222</v>
      </c>
      <c r="G29" s="34" t="s">
        <v>222</v>
      </c>
      <c r="H29" s="35"/>
      <c r="I29" s="36"/>
      <c r="J29" s="36"/>
      <c r="K29" s="36"/>
      <c r="L29" s="36"/>
      <c r="M29" s="36"/>
      <c r="N29" s="36">
        <v>1.0</v>
      </c>
      <c r="O29" s="36">
        <v>1.0</v>
      </c>
      <c r="P29" s="36">
        <v>1.0</v>
      </c>
      <c r="Q29" s="36">
        <v>1.0</v>
      </c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5" t="s">
        <v>250</v>
      </c>
      <c r="AJ29" s="36"/>
      <c r="AK29" s="36" t="s">
        <v>224</v>
      </c>
      <c r="AL29" s="36">
        <v>400.0</v>
      </c>
      <c r="AM29" s="36">
        <v>30.0</v>
      </c>
      <c r="AN29" s="36">
        <f t="shared" si="1"/>
        <v>4</v>
      </c>
      <c r="AO29" s="36">
        <f t="shared" si="2"/>
        <v>1</v>
      </c>
      <c r="AP29" s="36"/>
      <c r="AQ29" s="36"/>
      <c r="AR29" s="36" t="s">
        <v>227</v>
      </c>
      <c r="AS29" s="36"/>
      <c r="AT29" s="36" t="s">
        <v>259</v>
      </c>
      <c r="AU29" s="36"/>
      <c r="AV29" s="36">
        <v>28.0</v>
      </c>
      <c r="AW29" s="36">
        <v>4.0</v>
      </c>
      <c r="AX29" s="36" t="s">
        <v>244</v>
      </c>
      <c r="AY29" s="36"/>
      <c r="AZ29" s="36" t="s">
        <v>246</v>
      </c>
      <c r="BA29" s="36" t="s">
        <v>246</v>
      </c>
      <c r="BB29" s="36" t="s">
        <v>239</v>
      </c>
      <c r="BC29" s="36"/>
      <c r="BD29" s="36" t="s">
        <v>260</v>
      </c>
      <c r="BE29" s="36"/>
      <c r="BF29" s="36" t="s">
        <v>224</v>
      </c>
      <c r="BG29" s="36" t="s">
        <v>241</v>
      </c>
      <c r="BH29" s="36">
        <v>90.0</v>
      </c>
      <c r="BI29" s="36">
        <v>70.0</v>
      </c>
      <c r="BJ29" s="36">
        <v>80.0</v>
      </c>
      <c r="BK29" s="36">
        <v>90.0</v>
      </c>
      <c r="BL29" s="36">
        <v>100.0</v>
      </c>
      <c r="BM29" s="36">
        <v>100.0</v>
      </c>
      <c r="BN29" s="36">
        <v>70.0</v>
      </c>
      <c r="BO29" s="36">
        <v>50.0</v>
      </c>
      <c r="BP29" s="36">
        <v>80.0</v>
      </c>
      <c r="BQ29" s="36">
        <v>30.0</v>
      </c>
      <c r="BR29" s="36">
        <v>70.0</v>
      </c>
      <c r="BS29" s="36" t="s">
        <v>239</v>
      </c>
      <c r="BT29" s="36"/>
      <c r="BU29" s="36" t="s">
        <v>260</v>
      </c>
      <c r="BV29" s="36"/>
      <c r="BW29" s="36" t="s">
        <v>224</v>
      </c>
      <c r="BX29" s="36" t="s">
        <v>241</v>
      </c>
      <c r="BY29" s="36">
        <v>100.0</v>
      </c>
      <c r="BZ29" s="36"/>
      <c r="CA29" s="36">
        <v>100.0</v>
      </c>
      <c r="CB29" s="36">
        <v>90.0</v>
      </c>
      <c r="CC29" s="36">
        <v>100.0</v>
      </c>
      <c r="CD29" s="36">
        <v>100.0</v>
      </c>
      <c r="CE29" s="36">
        <v>100.0</v>
      </c>
      <c r="CF29" s="36">
        <v>90.0</v>
      </c>
      <c r="CG29" s="36">
        <v>50.0</v>
      </c>
      <c r="CH29" s="36">
        <v>90.0</v>
      </c>
      <c r="CI29" s="36">
        <v>70.0</v>
      </c>
      <c r="CJ29" s="36">
        <v>50.0</v>
      </c>
      <c r="CK29" s="36">
        <v>90.0</v>
      </c>
      <c r="CL29" s="36"/>
      <c r="CM29" s="36"/>
      <c r="CN29" s="36" t="s">
        <v>240</v>
      </c>
      <c r="CO29" s="36"/>
      <c r="CP29" s="36" t="s">
        <v>255</v>
      </c>
      <c r="CQ29" s="36" t="s">
        <v>241</v>
      </c>
      <c r="CR29" s="36">
        <v>100.0</v>
      </c>
      <c r="CS29" s="36">
        <v>80.0</v>
      </c>
      <c r="CT29" s="36">
        <v>90.0</v>
      </c>
      <c r="CU29" s="36">
        <v>90.0</v>
      </c>
      <c r="CV29" s="36">
        <v>90.0</v>
      </c>
      <c r="CW29" s="36">
        <v>100.0</v>
      </c>
      <c r="CX29" s="36">
        <v>90.0</v>
      </c>
      <c r="CY29" s="36">
        <v>80.0</v>
      </c>
      <c r="CZ29" s="36">
        <v>70.0</v>
      </c>
      <c r="DA29" s="36">
        <v>70.0</v>
      </c>
      <c r="DB29" s="36">
        <v>50.0</v>
      </c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</row>
    <row r="30">
      <c r="A30">
        <v>26.0</v>
      </c>
      <c r="B30" s="34" t="s">
        <v>221</v>
      </c>
      <c r="C30" s="33" t="s">
        <v>221</v>
      </c>
      <c r="D30" s="34" t="s">
        <v>221</v>
      </c>
      <c r="E30" s="34" t="s">
        <v>222</v>
      </c>
      <c r="F30" s="34" t="s">
        <v>222</v>
      </c>
      <c r="G30" s="34" t="s">
        <v>222</v>
      </c>
      <c r="H30" s="35"/>
      <c r="I30" s="36"/>
      <c r="J30" s="36"/>
      <c r="K30" s="36"/>
      <c r="L30" s="36"/>
      <c r="M30" s="36"/>
      <c r="N30" s="36">
        <v>1.0</v>
      </c>
      <c r="O30" s="36">
        <v>1.0</v>
      </c>
      <c r="P30" s="36">
        <v>1.0</v>
      </c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5" t="s">
        <v>250</v>
      </c>
      <c r="AJ30" s="36"/>
      <c r="AK30" s="36" t="s">
        <v>318</v>
      </c>
      <c r="AL30" s="36">
        <v>500.0</v>
      </c>
      <c r="AM30" s="36">
        <v>20.0</v>
      </c>
      <c r="AN30" s="36">
        <f t="shared" si="1"/>
        <v>10</v>
      </c>
      <c r="AO30" s="36">
        <f t="shared" si="2"/>
        <v>1</v>
      </c>
      <c r="AP30" s="36" t="s">
        <v>239</v>
      </c>
      <c r="AQ30" s="36"/>
      <c r="AR30" s="36" t="s">
        <v>227</v>
      </c>
      <c r="AS30" s="36"/>
      <c r="AT30" s="36" t="s">
        <v>236</v>
      </c>
      <c r="AU30" s="36"/>
      <c r="AV30" s="36">
        <v>28.0</v>
      </c>
      <c r="AW30" s="36">
        <v>5.0</v>
      </c>
      <c r="AX30" s="36" t="s">
        <v>244</v>
      </c>
      <c r="AY30" s="36"/>
      <c r="AZ30" s="36" t="s">
        <v>246</v>
      </c>
      <c r="BA30" s="36" t="s">
        <v>277</v>
      </c>
      <c r="BB30" s="36" t="s">
        <v>239</v>
      </c>
      <c r="BC30" s="36"/>
      <c r="BD30" s="36" t="s">
        <v>260</v>
      </c>
      <c r="BE30" s="36"/>
      <c r="BF30" s="36" t="s">
        <v>265</v>
      </c>
      <c r="BG30" s="36"/>
      <c r="BH30" s="36">
        <v>70.0</v>
      </c>
      <c r="BI30" s="36">
        <v>60.0</v>
      </c>
      <c r="BJ30" s="36">
        <v>85.0</v>
      </c>
      <c r="BK30" s="36">
        <v>85.0</v>
      </c>
      <c r="BL30" s="36">
        <v>90.0</v>
      </c>
      <c r="BM30" s="36">
        <v>90.0</v>
      </c>
      <c r="BN30" s="36">
        <v>90.0</v>
      </c>
      <c r="BO30" s="36">
        <v>0.0</v>
      </c>
      <c r="BP30" s="36">
        <v>0.0</v>
      </c>
      <c r="BQ30" s="36">
        <v>70.0</v>
      </c>
      <c r="BR30" s="36">
        <v>90.0</v>
      </c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</row>
    <row r="31">
      <c r="A31">
        <v>27.0</v>
      </c>
      <c r="B31" s="34" t="s">
        <v>221</v>
      </c>
      <c r="C31" s="33" t="s">
        <v>221</v>
      </c>
      <c r="D31" s="34" t="s">
        <v>221</v>
      </c>
      <c r="E31" s="34" t="s">
        <v>221</v>
      </c>
      <c r="F31" s="34" t="s">
        <v>222</v>
      </c>
      <c r="G31" s="34" t="s">
        <v>222</v>
      </c>
      <c r="H31" s="35"/>
      <c r="I31" s="36"/>
      <c r="J31" s="36"/>
      <c r="K31" s="36"/>
      <c r="L31" s="36"/>
      <c r="M31" s="36">
        <v>1.0</v>
      </c>
      <c r="N31" s="36">
        <v>1.0</v>
      </c>
      <c r="O31" s="36">
        <v>1.0</v>
      </c>
      <c r="P31" s="36">
        <v>1.0</v>
      </c>
      <c r="Q31" s="36">
        <v>1.0</v>
      </c>
      <c r="R31" s="36"/>
      <c r="S31" s="36"/>
      <c r="T31" s="36"/>
      <c r="U31" s="36">
        <v>1.0</v>
      </c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5"/>
      <c r="AJ31" s="36"/>
      <c r="AK31" s="36" t="s">
        <v>251</v>
      </c>
      <c r="AL31" s="36">
        <v>100.0</v>
      </c>
      <c r="AM31" s="36">
        <v>15.0</v>
      </c>
      <c r="AN31" s="36">
        <f t="shared" si="1"/>
        <v>19</v>
      </c>
      <c r="AO31" s="36">
        <f t="shared" si="2"/>
        <v>0</v>
      </c>
      <c r="AP31" s="36"/>
      <c r="AQ31" s="36"/>
      <c r="AR31" s="36" t="s">
        <v>227</v>
      </c>
      <c r="AS31" s="36"/>
      <c r="AT31" s="36" t="s">
        <v>236</v>
      </c>
      <c r="AU31" s="36"/>
      <c r="AV31" s="36">
        <v>26.0</v>
      </c>
      <c r="AW31" s="36">
        <v>2.0</v>
      </c>
      <c r="AX31" s="36" t="s">
        <v>319</v>
      </c>
      <c r="AY31" s="36"/>
      <c r="AZ31" s="36" t="s">
        <v>246</v>
      </c>
      <c r="BA31" s="36" t="s">
        <v>238</v>
      </c>
      <c r="BB31" s="36"/>
      <c r="BC31" s="36"/>
      <c r="BD31" s="36"/>
      <c r="BE31" s="36"/>
      <c r="BF31" s="36" t="s">
        <v>255</v>
      </c>
      <c r="BG31" s="36" t="s">
        <v>266</v>
      </c>
      <c r="BH31" s="36">
        <v>60.0</v>
      </c>
      <c r="BI31" s="36">
        <v>50.0</v>
      </c>
      <c r="BJ31" s="36">
        <v>60.0</v>
      </c>
      <c r="BK31" s="36">
        <v>90.0</v>
      </c>
      <c r="BL31" s="36">
        <v>60.0</v>
      </c>
      <c r="BM31" s="36">
        <v>50.0</v>
      </c>
      <c r="BN31" s="36">
        <v>90.0</v>
      </c>
      <c r="BO31" s="36">
        <v>20.0</v>
      </c>
      <c r="BP31" s="36">
        <v>100.0</v>
      </c>
      <c r="BQ31" s="36">
        <v>80.0</v>
      </c>
      <c r="BR31" s="36">
        <v>90.0</v>
      </c>
      <c r="BS31" s="36"/>
      <c r="BT31" s="36"/>
      <c r="BU31" s="36"/>
      <c r="BV31" s="36"/>
      <c r="BW31" s="36" t="s">
        <v>265</v>
      </c>
      <c r="BX31" s="36" t="s">
        <v>241</v>
      </c>
      <c r="BY31" s="36">
        <v>90.0</v>
      </c>
      <c r="BZ31" s="36">
        <v>30.0</v>
      </c>
      <c r="CA31" s="36">
        <v>90.0</v>
      </c>
      <c r="CB31" s="36">
        <v>100.0</v>
      </c>
      <c r="CC31" s="36">
        <v>80.0</v>
      </c>
      <c r="CD31" s="36">
        <v>90.0</v>
      </c>
      <c r="CE31" s="36">
        <v>90.0</v>
      </c>
      <c r="CF31" s="36">
        <v>30.0</v>
      </c>
      <c r="CG31" s="36">
        <v>30.0</v>
      </c>
      <c r="CH31" s="36">
        <v>90.0</v>
      </c>
      <c r="CI31" s="36">
        <v>95.0</v>
      </c>
      <c r="CJ31" s="36">
        <v>90.0</v>
      </c>
      <c r="CK31" s="36">
        <v>100.0</v>
      </c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 t="s">
        <v>265</v>
      </c>
      <c r="DH31" s="36" t="s">
        <v>241</v>
      </c>
      <c r="DI31" s="36">
        <v>80.0</v>
      </c>
      <c r="DJ31" s="36">
        <v>60.0</v>
      </c>
      <c r="DK31" s="36">
        <v>90.0</v>
      </c>
      <c r="DL31" s="36">
        <v>100.0</v>
      </c>
      <c r="DM31" s="36">
        <v>80.0</v>
      </c>
      <c r="DN31" s="36">
        <v>90.0</v>
      </c>
      <c r="DO31" s="36">
        <v>80.0</v>
      </c>
      <c r="DP31" s="36">
        <v>20.0</v>
      </c>
      <c r="DQ31" s="36">
        <v>20.0</v>
      </c>
      <c r="DR31" s="36">
        <v>100.0</v>
      </c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</row>
    <row r="32">
      <c r="A32">
        <v>28.0</v>
      </c>
      <c r="B32" s="34" t="s">
        <v>221</v>
      </c>
      <c r="C32" s="33" t="s">
        <v>221</v>
      </c>
      <c r="D32" s="34" t="s">
        <v>221</v>
      </c>
      <c r="E32" s="34" t="s">
        <v>222</v>
      </c>
      <c r="F32" s="34" t="s">
        <v>222</v>
      </c>
      <c r="G32" s="34" t="s">
        <v>222</v>
      </c>
      <c r="H32" s="35"/>
      <c r="I32" s="36"/>
      <c r="J32" s="36"/>
      <c r="K32" s="36"/>
      <c r="L32" s="36"/>
      <c r="M32" s="36"/>
      <c r="N32" s="36">
        <v>1.0</v>
      </c>
      <c r="O32" s="36">
        <v>1.0</v>
      </c>
      <c r="P32" s="36">
        <v>1.0</v>
      </c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5"/>
      <c r="AJ32" s="36" t="s">
        <v>320</v>
      </c>
      <c r="AK32" s="36" t="s">
        <v>224</v>
      </c>
      <c r="AL32" s="36">
        <v>100.0</v>
      </c>
      <c r="AM32" s="36">
        <v>15.0</v>
      </c>
      <c r="AN32" s="36">
        <f t="shared" si="1"/>
        <v>19</v>
      </c>
      <c r="AO32" s="36">
        <f t="shared" si="2"/>
        <v>0</v>
      </c>
      <c r="AP32" s="36" t="s">
        <v>239</v>
      </c>
      <c r="AQ32" s="36"/>
      <c r="AR32" s="36" t="s">
        <v>227</v>
      </c>
      <c r="AS32" s="36"/>
      <c r="AT32" s="36" t="s">
        <v>236</v>
      </c>
      <c r="AU32" s="36"/>
      <c r="AV32" s="36">
        <v>25.0</v>
      </c>
      <c r="AW32" s="36">
        <v>5.0</v>
      </c>
      <c r="AX32" s="36" t="s">
        <v>319</v>
      </c>
      <c r="AY32" s="36"/>
      <c r="AZ32" s="36" t="s">
        <v>246</v>
      </c>
      <c r="BA32" s="36" t="s">
        <v>246</v>
      </c>
      <c r="BB32" s="36"/>
      <c r="BC32" s="36"/>
      <c r="BD32" s="36" t="s">
        <v>260</v>
      </c>
      <c r="BE32" s="36"/>
      <c r="BF32" s="36" t="s">
        <v>233</v>
      </c>
      <c r="BG32" s="36" t="s">
        <v>266</v>
      </c>
      <c r="BH32" s="36">
        <v>100.0</v>
      </c>
      <c r="BI32" s="36">
        <v>75.0</v>
      </c>
      <c r="BJ32" s="36">
        <v>100.0</v>
      </c>
      <c r="BK32" s="36">
        <v>100.0</v>
      </c>
      <c r="BL32" s="36">
        <v>100.0</v>
      </c>
      <c r="BM32" s="36">
        <v>100.0</v>
      </c>
      <c r="BN32" s="36">
        <v>45.0</v>
      </c>
      <c r="BO32" s="36">
        <v>10.0</v>
      </c>
      <c r="BP32" s="36">
        <v>15.0</v>
      </c>
      <c r="BQ32" s="36">
        <v>0.0</v>
      </c>
      <c r="BR32" s="36">
        <v>45.0</v>
      </c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</row>
    <row r="33">
      <c r="A33">
        <v>29.0</v>
      </c>
      <c r="B33" s="34" t="s">
        <v>221</v>
      </c>
      <c r="C33" s="33" t="s">
        <v>221</v>
      </c>
      <c r="D33" s="34" t="s">
        <v>222</v>
      </c>
      <c r="E33" s="34" t="s">
        <v>222</v>
      </c>
      <c r="F33" s="34" t="s">
        <v>222</v>
      </c>
      <c r="G33" s="34" t="s">
        <v>222</v>
      </c>
      <c r="H33" s="35">
        <v>1.0</v>
      </c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5" t="s">
        <v>321</v>
      </c>
      <c r="AJ33" s="36">
        <v>4.0</v>
      </c>
      <c r="AK33" s="36" t="s">
        <v>248</v>
      </c>
      <c r="AL33" s="36">
        <v>4.0</v>
      </c>
      <c r="AM33" s="36">
        <v>2.0</v>
      </c>
      <c r="AN33" s="36">
        <f t="shared" si="1"/>
        <v>53</v>
      </c>
      <c r="AO33" s="36">
        <f t="shared" si="2"/>
        <v>0</v>
      </c>
      <c r="AP33" s="36"/>
      <c r="AQ33" s="36"/>
      <c r="AR33" s="36" t="s">
        <v>227</v>
      </c>
      <c r="AS33" s="36"/>
      <c r="AT33" s="36" t="s">
        <v>236</v>
      </c>
      <c r="AU33" s="36"/>
      <c r="AV33" s="36">
        <v>27.0</v>
      </c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 t="s">
        <v>239</v>
      </c>
      <c r="BT33" s="36"/>
      <c r="BU33" s="36" t="s">
        <v>285</v>
      </c>
      <c r="BV33" s="36"/>
      <c r="BW33" s="36" t="s">
        <v>261</v>
      </c>
      <c r="BX33" s="36" t="s">
        <v>280</v>
      </c>
      <c r="BY33" s="36">
        <v>70.0</v>
      </c>
      <c r="BZ33" s="36">
        <v>60.0</v>
      </c>
      <c r="CA33" s="36">
        <v>80.0</v>
      </c>
      <c r="CB33" s="36">
        <v>75.0</v>
      </c>
      <c r="CC33" s="36">
        <v>70.0</v>
      </c>
      <c r="CD33" s="36">
        <v>70.0</v>
      </c>
      <c r="CE33" s="36">
        <v>60.0</v>
      </c>
      <c r="CF33" s="36">
        <v>40.0</v>
      </c>
      <c r="CG33" s="36">
        <v>55.0</v>
      </c>
      <c r="CH33" s="36">
        <v>70.0</v>
      </c>
      <c r="CI33" s="36">
        <v>60.0</v>
      </c>
      <c r="CJ33" s="36">
        <v>65.0</v>
      </c>
      <c r="CK33" s="36">
        <v>55.0</v>
      </c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</row>
    <row r="34">
      <c r="A34">
        <v>30.0</v>
      </c>
      <c r="B34" s="34" t="s">
        <v>221</v>
      </c>
      <c r="C34" s="33" t="s">
        <v>222</v>
      </c>
      <c r="D34" s="34" t="s">
        <v>221</v>
      </c>
      <c r="E34" s="34" t="s">
        <v>222</v>
      </c>
      <c r="F34" s="34" t="s">
        <v>222</v>
      </c>
      <c r="G34" s="34" t="s">
        <v>222</v>
      </c>
      <c r="H34" s="35"/>
      <c r="I34" s="36"/>
      <c r="J34" s="36"/>
      <c r="K34" s="36"/>
      <c r="L34" s="36"/>
      <c r="M34" s="36"/>
      <c r="N34" s="36"/>
      <c r="O34" s="36">
        <v>1.0</v>
      </c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5" t="s">
        <v>232</v>
      </c>
      <c r="AJ34" s="36"/>
      <c r="AK34" s="36" t="s">
        <v>233</v>
      </c>
      <c r="AL34" s="36">
        <v>30.0</v>
      </c>
      <c r="AM34" s="36">
        <v>10.0</v>
      </c>
      <c r="AN34" s="36">
        <f t="shared" si="1"/>
        <v>25</v>
      </c>
      <c r="AO34" s="36">
        <f t="shared" si="2"/>
        <v>0</v>
      </c>
      <c r="AP34" s="36" t="s">
        <v>239</v>
      </c>
      <c r="AQ34" s="36"/>
      <c r="AR34" s="36" t="s">
        <v>235</v>
      </c>
      <c r="AS34" s="36"/>
      <c r="AT34" s="36"/>
      <c r="AU34" s="36"/>
      <c r="AV34" s="36"/>
      <c r="AW34" s="36"/>
      <c r="AX34" s="36"/>
      <c r="AY34" s="36"/>
      <c r="AZ34" s="36"/>
      <c r="BA34" s="36"/>
      <c r="BB34" s="36" t="s">
        <v>239</v>
      </c>
      <c r="BC34" s="36"/>
      <c r="BD34" s="36" t="s">
        <v>260</v>
      </c>
      <c r="BE34" s="36"/>
      <c r="BF34" s="36" t="s">
        <v>261</v>
      </c>
      <c r="BG34" s="36" t="s">
        <v>280</v>
      </c>
      <c r="BH34" s="36">
        <v>70.0</v>
      </c>
      <c r="BI34" s="36">
        <v>60.0</v>
      </c>
      <c r="BJ34" s="36">
        <v>75.0</v>
      </c>
      <c r="BK34" s="36">
        <v>70.0</v>
      </c>
      <c r="BL34" s="36">
        <v>70.0</v>
      </c>
      <c r="BM34" s="36">
        <v>60.0</v>
      </c>
      <c r="BN34" s="36">
        <v>80.0</v>
      </c>
      <c r="BO34" s="36">
        <v>50.0</v>
      </c>
      <c r="BP34" s="36">
        <v>60.0</v>
      </c>
      <c r="BQ34" s="36">
        <v>60.0</v>
      </c>
      <c r="BR34" s="36">
        <v>65.0</v>
      </c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</row>
    <row r="35">
      <c r="A35">
        <v>31.0</v>
      </c>
      <c r="B35" s="34" t="s">
        <v>221</v>
      </c>
      <c r="C35" s="33" t="s">
        <v>221</v>
      </c>
      <c r="D35" s="34" t="s">
        <v>222</v>
      </c>
      <c r="E35" s="34" t="s">
        <v>222</v>
      </c>
      <c r="F35" s="34" t="s">
        <v>222</v>
      </c>
      <c r="G35" s="34" t="s">
        <v>222</v>
      </c>
      <c r="H35" s="35"/>
      <c r="I35" s="36"/>
      <c r="J35" s="36"/>
      <c r="K35" s="36"/>
      <c r="L35" s="36"/>
      <c r="M35" s="36">
        <v>1.0</v>
      </c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5" t="s">
        <v>225</v>
      </c>
      <c r="AJ35" s="36" t="s">
        <v>322</v>
      </c>
      <c r="AK35" s="36" t="s">
        <v>224</v>
      </c>
      <c r="AL35" s="36">
        <v>25.0</v>
      </c>
      <c r="AM35" s="36">
        <v>10.0</v>
      </c>
      <c r="AN35" s="36">
        <f t="shared" si="1"/>
        <v>25</v>
      </c>
      <c r="AO35" s="36">
        <f t="shared" si="2"/>
        <v>0</v>
      </c>
      <c r="AP35" s="36" t="s">
        <v>239</v>
      </c>
      <c r="AQ35" s="36"/>
      <c r="AR35" s="36" t="s">
        <v>227</v>
      </c>
      <c r="AS35" s="36"/>
      <c r="AT35" s="36" t="s">
        <v>323</v>
      </c>
      <c r="AU35" s="36"/>
      <c r="AV35" s="36">
        <v>30.0</v>
      </c>
      <c r="AW35" s="36">
        <v>1.0</v>
      </c>
      <c r="AX35" s="36" t="s">
        <v>225</v>
      </c>
      <c r="AY35" s="36"/>
      <c r="AZ35" s="36" t="s">
        <v>230</v>
      </c>
      <c r="BA35" s="36" t="s">
        <v>230</v>
      </c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 t="s">
        <v>239</v>
      </c>
      <c r="BT35" s="36"/>
      <c r="BU35" s="36" t="s">
        <v>260</v>
      </c>
      <c r="BV35" s="36"/>
      <c r="BW35" s="36" t="s">
        <v>224</v>
      </c>
      <c r="BX35" s="36" t="s">
        <v>241</v>
      </c>
      <c r="BY35" s="36">
        <v>90.0</v>
      </c>
      <c r="BZ35" s="36">
        <v>70.0</v>
      </c>
      <c r="CA35" s="36">
        <v>90.0</v>
      </c>
      <c r="CB35" s="36">
        <v>90.0</v>
      </c>
      <c r="CC35" s="36">
        <v>100.0</v>
      </c>
      <c r="CD35" s="36">
        <v>100.0</v>
      </c>
      <c r="CE35" s="36">
        <v>100.0</v>
      </c>
      <c r="CF35" s="36">
        <v>90.0</v>
      </c>
      <c r="CG35" s="36">
        <v>100.0</v>
      </c>
      <c r="CH35" s="36">
        <v>100.0</v>
      </c>
      <c r="CI35" s="36">
        <v>50.0</v>
      </c>
      <c r="CJ35" s="36">
        <v>100.0</v>
      </c>
      <c r="CK35" s="36">
        <v>100.0</v>
      </c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</row>
    <row r="36">
      <c r="A36">
        <v>32.0</v>
      </c>
      <c r="B36" s="34" t="s">
        <v>221</v>
      </c>
      <c r="C36" s="33" t="s">
        <v>221</v>
      </c>
      <c r="D36" s="34" t="s">
        <v>221</v>
      </c>
      <c r="E36" s="34" t="s">
        <v>222</v>
      </c>
      <c r="F36" s="34" t="s">
        <v>222</v>
      </c>
      <c r="G36" s="34" t="s">
        <v>222</v>
      </c>
      <c r="H36" s="35"/>
      <c r="I36" s="36">
        <v>1.0</v>
      </c>
      <c r="J36" s="36"/>
      <c r="K36" s="36"/>
      <c r="L36" s="36"/>
      <c r="M36" s="36"/>
      <c r="N36" s="36">
        <v>1.0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5" t="s">
        <v>324</v>
      </c>
      <c r="AJ36" s="36"/>
      <c r="AK36" s="36" t="s">
        <v>233</v>
      </c>
      <c r="AL36" s="36">
        <v>10.0</v>
      </c>
      <c r="AM36" s="36">
        <v>5.0</v>
      </c>
      <c r="AN36" s="36">
        <f t="shared" si="1"/>
        <v>43</v>
      </c>
      <c r="AO36" s="36">
        <f t="shared" si="2"/>
        <v>0</v>
      </c>
      <c r="AP36" s="36" t="s">
        <v>239</v>
      </c>
      <c r="AQ36" s="36"/>
      <c r="AR36" s="36" t="s">
        <v>227</v>
      </c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 t="s">
        <v>239</v>
      </c>
      <c r="BT36" s="36"/>
      <c r="BU36" s="36" t="s">
        <v>260</v>
      </c>
      <c r="BV36" s="36"/>
      <c r="BW36" s="36" t="s">
        <v>265</v>
      </c>
      <c r="BX36" s="36" t="s">
        <v>256</v>
      </c>
      <c r="BY36" s="36">
        <v>100.0</v>
      </c>
      <c r="BZ36" s="36">
        <v>80.0</v>
      </c>
      <c r="CA36" s="36">
        <v>100.0</v>
      </c>
      <c r="CB36" s="36">
        <v>100.0</v>
      </c>
      <c r="CC36" s="36">
        <v>100.0</v>
      </c>
      <c r="CD36" s="36">
        <v>100.0</v>
      </c>
      <c r="CE36" s="36">
        <v>100.0</v>
      </c>
      <c r="CF36" s="36">
        <v>80.0</v>
      </c>
      <c r="CG36" s="36">
        <v>100.0</v>
      </c>
      <c r="CH36" s="36">
        <v>80.0</v>
      </c>
      <c r="CI36" s="36">
        <v>100.0</v>
      </c>
      <c r="CJ36" s="36">
        <v>90.0</v>
      </c>
      <c r="CK36" s="36">
        <v>100.0</v>
      </c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</row>
    <row r="37">
      <c r="A37">
        <v>33.0</v>
      </c>
      <c r="B37" s="34" t="s">
        <v>221</v>
      </c>
      <c r="C37" s="33" t="s">
        <v>221</v>
      </c>
      <c r="D37" s="34" t="s">
        <v>221</v>
      </c>
      <c r="E37" s="34" t="s">
        <v>221</v>
      </c>
      <c r="F37" s="34" t="s">
        <v>221</v>
      </c>
      <c r="G37" s="34" t="s">
        <v>221</v>
      </c>
      <c r="H37" s="35">
        <v>1.0</v>
      </c>
      <c r="I37" s="36"/>
      <c r="J37" s="36"/>
      <c r="K37" s="36"/>
      <c r="L37" s="36"/>
      <c r="M37" s="36"/>
      <c r="N37" s="36">
        <v>1.0</v>
      </c>
      <c r="O37" s="36">
        <v>1.0</v>
      </c>
      <c r="P37" s="36">
        <v>1.0</v>
      </c>
      <c r="Q37" s="36"/>
      <c r="R37" s="36"/>
      <c r="S37" s="36"/>
      <c r="T37" s="36"/>
      <c r="U37" s="36"/>
      <c r="V37" s="36"/>
      <c r="W37" s="36"/>
      <c r="X37" s="36">
        <v>1.0</v>
      </c>
      <c r="Y37" s="36"/>
      <c r="Z37" s="36"/>
      <c r="AA37" s="36">
        <v>1.0</v>
      </c>
      <c r="AB37" s="36"/>
      <c r="AC37" s="36"/>
      <c r="AD37" s="36"/>
      <c r="AE37" s="36"/>
      <c r="AF37" s="36"/>
      <c r="AG37" s="36"/>
      <c r="AH37" s="36">
        <v>1.0</v>
      </c>
      <c r="AI37" s="35" t="s">
        <v>232</v>
      </c>
      <c r="AJ37" s="36"/>
      <c r="AK37" s="36" t="s">
        <v>233</v>
      </c>
      <c r="AL37" s="36">
        <v>12.0</v>
      </c>
      <c r="AM37" s="36">
        <v>12.0</v>
      </c>
      <c r="AN37" s="36">
        <f t="shared" si="1"/>
        <v>21</v>
      </c>
      <c r="AO37" s="36">
        <f t="shared" si="2"/>
        <v>0</v>
      </c>
      <c r="AP37" s="36" t="s">
        <v>225</v>
      </c>
      <c r="AQ37" s="36" t="s">
        <v>282</v>
      </c>
      <c r="AR37" s="36" t="s">
        <v>227</v>
      </c>
      <c r="AS37" s="36"/>
      <c r="AT37" s="36" t="s">
        <v>259</v>
      </c>
      <c r="AU37" s="36"/>
      <c r="AV37" s="36">
        <v>59.0</v>
      </c>
      <c r="AW37" s="36">
        <v>1.0</v>
      </c>
      <c r="AX37" s="36" t="s">
        <v>325</v>
      </c>
      <c r="AY37" s="36"/>
      <c r="AZ37" s="36" t="s">
        <v>247</v>
      </c>
      <c r="BA37" s="36" t="s">
        <v>247</v>
      </c>
      <c r="BB37" s="36"/>
      <c r="BC37" s="36"/>
      <c r="BD37" s="36"/>
      <c r="BE37" s="36"/>
      <c r="BF37" s="36" t="s">
        <v>224</v>
      </c>
      <c r="BG37" s="36" t="s">
        <v>280</v>
      </c>
      <c r="BH37" s="36">
        <v>95.0</v>
      </c>
      <c r="BI37" s="36">
        <v>90.0</v>
      </c>
      <c r="BJ37" s="36">
        <v>95.0</v>
      </c>
      <c r="BK37" s="36">
        <v>90.0</v>
      </c>
      <c r="BL37" s="36">
        <v>95.0</v>
      </c>
      <c r="BM37" s="36">
        <v>95.0</v>
      </c>
      <c r="BN37" s="36">
        <v>95.0</v>
      </c>
      <c r="BO37" s="36">
        <v>30.0</v>
      </c>
      <c r="BP37" s="36">
        <v>80.0</v>
      </c>
      <c r="BQ37" s="36">
        <v>80.0</v>
      </c>
      <c r="BR37" s="36">
        <v>80.0</v>
      </c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</row>
    <row r="38">
      <c r="A38">
        <v>34.0</v>
      </c>
      <c r="B38" s="34" t="s">
        <v>221</v>
      </c>
      <c r="C38" s="33" t="s">
        <v>222</v>
      </c>
      <c r="D38" s="34" t="s">
        <v>221</v>
      </c>
      <c r="E38" s="34" t="s">
        <v>222</v>
      </c>
      <c r="F38" s="34" t="s">
        <v>222</v>
      </c>
      <c r="G38" s="34" t="s">
        <v>222</v>
      </c>
      <c r="H38" s="35"/>
      <c r="I38" s="36"/>
      <c r="J38" s="36"/>
      <c r="K38" s="36"/>
      <c r="L38" s="36"/>
      <c r="M38" s="36"/>
      <c r="N38" s="36"/>
      <c r="O38" s="36">
        <v>1.0</v>
      </c>
      <c r="P38" s="36">
        <v>1.0</v>
      </c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5" t="s">
        <v>232</v>
      </c>
      <c r="AJ38" s="36"/>
      <c r="AK38" s="36" t="s">
        <v>224</v>
      </c>
      <c r="AL38" s="36">
        <v>50.0</v>
      </c>
      <c r="AM38" s="36">
        <v>5.0</v>
      </c>
      <c r="AN38" s="36">
        <f t="shared" si="1"/>
        <v>43</v>
      </c>
      <c r="AO38" s="36">
        <f t="shared" si="2"/>
        <v>0</v>
      </c>
      <c r="AP38" s="36" t="s">
        <v>239</v>
      </c>
      <c r="AQ38" s="36"/>
      <c r="AR38" s="36" t="s">
        <v>235</v>
      </c>
      <c r="AS38" s="36"/>
      <c r="AT38" s="36" t="s">
        <v>323</v>
      </c>
      <c r="AU38" s="36"/>
      <c r="AV38" s="36">
        <v>41.0</v>
      </c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</row>
    <row r="39">
      <c r="A39">
        <v>36.0</v>
      </c>
      <c r="B39" s="34" t="s">
        <v>221</v>
      </c>
      <c r="C39" s="33" t="s">
        <v>222</v>
      </c>
      <c r="D39" s="34" t="s">
        <v>222</v>
      </c>
      <c r="E39" s="34" t="s">
        <v>222</v>
      </c>
      <c r="F39" s="34" t="s">
        <v>222</v>
      </c>
      <c r="G39" s="34" t="s">
        <v>221</v>
      </c>
      <c r="H39" s="35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>
        <v>1.0</v>
      </c>
      <c r="AI39" s="35"/>
      <c r="AJ39" s="36"/>
      <c r="AK39" s="36" t="s">
        <v>224</v>
      </c>
      <c r="AL39" s="36">
        <v>100.0</v>
      </c>
      <c r="AM39" s="36">
        <v>0.0</v>
      </c>
      <c r="AN39" s="36">
        <f t="shared" si="1"/>
        <v>57</v>
      </c>
      <c r="AO39" s="36">
        <f t="shared" si="2"/>
        <v>0</v>
      </c>
      <c r="AP39" s="36" t="s">
        <v>239</v>
      </c>
      <c r="AQ39" s="36"/>
      <c r="AR39" s="36" t="s">
        <v>235</v>
      </c>
      <c r="AS39" s="36"/>
      <c r="AT39" s="36" t="s">
        <v>236</v>
      </c>
      <c r="AU39" s="36"/>
      <c r="AV39" s="36">
        <v>27.0</v>
      </c>
      <c r="AW39" s="36">
        <v>4.0</v>
      </c>
      <c r="AX39" s="36" t="s">
        <v>316</v>
      </c>
      <c r="AY39" s="36"/>
      <c r="AZ39" s="36" t="s">
        <v>246</v>
      </c>
      <c r="BA39" s="36" t="s">
        <v>246</v>
      </c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</row>
    <row r="40">
      <c r="A40">
        <v>37.0</v>
      </c>
      <c r="B40" s="34" t="s">
        <v>221</v>
      </c>
      <c r="C40" s="33" t="s">
        <v>221</v>
      </c>
      <c r="D40" s="34" t="s">
        <v>221</v>
      </c>
      <c r="E40" s="34" t="s">
        <v>221</v>
      </c>
      <c r="F40" s="34" t="s">
        <v>221</v>
      </c>
      <c r="G40" s="34" t="s">
        <v>221</v>
      </c>
      <c r="H40" s="35"/>
      <c r="I40" s="36"/>
      <c r="J40" s="36"/>
      <c r="K40" s="36">
        <v>1.0</v>
      </c>
      <c r="L40" s="36"/>
      <c r="M40" s="36"/>
      <c r="N40" s="36"/>
      <c r="O40" s="36"/>
      <c r="P40" s="36">
        <v>1.0</v>
      </c>
      <c r="Q40" s="36"/>
      <c r="R40" s="36"/>
      <c r="S40" s="36"/>
      <c r="T40" s="36">
        <v>1.0</v>
      </c>
      <c r="U40" s="36"/>
      <c r="V40" s="36"/>
      <c r="W40" s="36"/>
      <c r="X40" s="36"/>
      <c r="Y40" s="36"/>
      <c r="Z40" s="36"/>
      <c r="AA40" s="36">
        <v>1.0</v>
      </c>
      <c r="AB40" s="36"/>
      <c r="AC40" s="36"/>
      <c r="AD40" s="36">
        <v>1.0</v>
      </c>
      <c r="AE40" s="36"/>
      <c r="AF40" s="36"/>
      <c r="AG40" s="36"/>
      <c r="AH40" s="36">
        <v>1.0</v>
      </c>
      <c r="AI40" s="35"/>
      <c r="AJ40" s="36"/>
      <c r="AK40" s="36" t="s">
        <v>224</v>
      </c>
      <c r="AL40" s="36">
        <v>100.0</v>
      </c>
      <c r="AM40" s="36">
        <v>50.0</v>
      </c>
      <c r="AN40" s="36">
        <f t="shared" si="1"/>
        <v>1</v>
      </c>
      <c r="AO40" s="36">
        <f t="shared" si="2"/>
        <v>1</v>
      </c>
      <c r="AP40" s="36" t="s">
        <v>234</v>
      </c>
      <c r="AQ40" s="36" t="s">
        <v>326</v>
      </c>
      <c r="AR40" s="36" t="s">
        <v>227</v>
      </c>
      <c r="AS40" s="36"/>
      <c r="AT40" s="36" t="s">
        <v>228</v>
      </c>
      <c r="AU40" s="36"/>
      <c r="AV40" s="36">
        <v>50.0</v>
      </c>
      <c r="AW40" s="36">
        <v>4.0</v>
      </c>
      <c r="AX40" s="36" t="s">
        <v>225</v>
      </c>
      <c r="AY40" s="36"/>
      <c r="AZ40" s="36" t="s">
        <v>245</v>
      </c>
      <c r="BA40" s="36" t="s">
        <v>245</v>
      </c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</row>
    <row r="41">
      <c r="A41">
        <v>38.0</v>
      </c>
      <c r="B41" s="34" t="s">
        <v>221</v>
      </c>
      <c r="C41" s="33" t="s">
        <v>222</v>
      </c>
      <c r="D41" s="34" t="s">
        <v>221</v>
      </c>
      <c r="E41" s="34" t="s">
        <v>222</v>
      </c>
      <c r="F41" s="34" t="s">
        <v>222</v>
      </c>
      <c r="G41" s="34" t="s">
        <v>222</v>
      </c>
      <c r="H41" s="35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>
        <v>1.0</v>
      </c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5"/>
      <c r="AJ41" s="36"/>
      <c r="AK41" s="36" t="s">
        <v>224</v>
      </c>
      <c r="AL41" s="36">
        <v>30.0</v>
      </c>
      <c r="AM41" s="36">
        <v>0.0</v>
      </c>
      <c r="AN41" s="36">
        <f t="shared" si="1"/>
        <v>57</v>
      </c>
      <c r="AO41" s="36">
        <f t="shared" si="2"/>
        <v>0</v>
      </c>
      <c r="AP41" s="36" t="s">
        <v>239</v>
      </c>
      <c r="AQ41" s="36"/>
      <c r="AR41" s="36" t="s">
        <v>235</v>
      </c>
      <c r="AS41" s="36"/>
      <c r="AT41" s="36" t="s">
        <v>228</v>
      </c>
      <c r="AU41" s="36"/>
      <c r="AV41" s="36">
        <v>68.0</v>
      </c>
      <c r="AW41" s="36">
        <v>4.0</v>
      </c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</row>
    <row r="42">
      <c r="A42">
        <v>39.0</v>
      </c>
      <c r="B42" s="34" t="s">
        <v>221</v>
      </c>
      <c r="C42" s="33" t="s">
        <v>221</v>
      </c>
      <c r="D42" s="34" t="s">
        <v>221</v>
      </c>
      <c r="E42" s="34" t="s">
        <v>222</v>
      </c>
      <c r="F42" s="34" t="s">
        <v>222</v>
      </c>
      <c r="G42" s="34" t="s">
        <v>222</v>
      </c>
      <c r="H42" s="35"/>
      <c r="I42" s="36">
        <v>1.0</v>
      </c>
      <c r="J42" s="36"/>
      <c r="K42" s="36"/>
      <c r="L42" s="36">
        <v>1.0</v>
      </c>
      <c r="M42" s="36"/>
      <c r="N42" s="36">
        <v>1.0</v>
      </c>
      <c r="O42" s="36"/>
      <c r="P42" s="36">
        <v>1.0</v>
      </c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5" t="s">
        <v>304</v>
      </c>
      <c r="AJ42" s="36"/>
      <c r="AK42" s="36" t="s">
        <v>224</v>
      </c>
      <c r="AL42" s="36">
        <v>120.0</v>
      </c>
      <c r="AM42" s="36">
        <v>50.0</v>
      </c>
      <c r="AN42" s="36">
        <f t="shared" si="1"/>
        <v>1</v>
      </c>
      <c r="AO42" s="36">
        <f t="shared" si="2"/>
        <v>1</v>
      </c>
      <c r="AP42" s="36"/>
      <c r="AQ42" s="36"/>
      <c r="AR42" s="36" t="s">
        <v>235</v>
      </c>
      <c r="AS42" s="36"/>
      <c r="AT42" s="36" t="s">
        <v>236</v>
      </c>
      <c r="AU42" s="36"/>
      <c r="AV42" s="36">
        <v>37.0</v>
      </c>
      <c r="AW42" s="36">
        <v>3.0</v>
      </c>
      <c r="AX42" s="36" t="s">
        <v>253</v>
      </c>
      <c r="AY42" s="36"/>
      <c r="AZ42" s="36" t="s">
        <v>245</v>
      </c>
      <c r="BA42" s="36" t="s">
        <v>245</v>
      </c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 t="s">
        <v>260</v>
      </c>
      <c r="BV42" s="36"/>
      <c r="BW42" s="36" t="s">
        <v>265</v>
      </c>
      <c r="BX42" s="36" t="s">
        <v>256</v>
      </c>
      <c r="BY42" s="36">
        <v>95.0</v>
      </c>
      <c r="BZ42" s="36">
        <v>80.0</v>
      </c>
      <c r="CA42" s="36">
        <v>100.0</v>
      </c>
      <c r="CB42" s="36">
        <v>95.0</v>
      </c>
      <c r="CC42" s="36">
        <v>90.0</v>
      </c>
      <c r="CD42" s="36">
        <v>100.0</v>
      </c>
      <c r="CE42" s="36">
        <v>95.0</v>
      </c>
      <c r="CF42" s="36">
        <v>95.0</v>
      </c>
      <c r="CG42" s="36">
        <v>80.0</v>
      </c>
      <c r="CH42" s="36">
        <v>98.0</v>
      </c>
      <c r="CI42" s="36">
        <v>85.0</v>
      </c>
      <c r="CJ42" s="36">
        <v>100.0</v>
      </c>
      <c r="CK42" s="36">
        <v>100.0</v>
      </c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</row>
    <row r="43">
      <c r="A43">
        <v>40.0</v>
      </c>
      <c r="B43" s="34" t="s">
        <v>221</v>
      </c>
      <c r="C43" s="33" t="s">
        <v>221</v>
      </c>
      <c r="D43" s="34" t="s">
        <v>221</v>
      </c>
      <c r="E43" s="34" t="s">
        <v>221</v>
      </c>
      <c r="F43" s="34" t="s">
        <v>221</v>
      </c>
      <c r="G43" s="34" t="s">
        <v>221</v>
      </c>
      <c r="H43" s="35">
        <v>1.0</v>
      </c>
      <c r="I43" s="36">
        <v>1.0</v>
      </c>
      <c r="J43" s="36"/>
      <c r="K43" s="36"/>
      <c r="L43" s="36">
        <v>1.0</v>
      </c>
      <c r="M43" s="36"/>
      <c r="N43" s="36">
        <v>1.0</v>
      </c>
      <c r="O43" s="36">
        <v>1.0</v>
      </c>
      <c r="P43" s="36">
        <v>1.0</v>
      </c>
      <c r="Q43" s="36"/>
      <c r="R43" s="36"/>
      <c r="S43" s="36"/>
      <c r="T43" s="36">
        <v>1.0</v>
      </c>
      <c r="U43" s="36">
        <v>1.0</v>
      </c>
      <c r="V43" s="36"/>
      <c r="W43" s="36">
        <v>1.0</v>
      </c>
      <c r="X43" s="36"/>
      <c r="Y43" s="36"/>
      <c r="Z43" s="36">
        <v>1.0</v>
      </c>
      <c r="AA43" s="36">
        <v>1.0</v>
      </c>
      <c r="AB43" s="36"/>
      <c r="AC43" s="36">
        <v>1.0</v>
      </c>
      <c r="AD43" s="36"/>
      <c r="AE43" s="36"/>
      <c r="AF43" s="36"/>
      <c r="AG43" s="36">
        <v>1.0</v>
      </c>
      <c r="AH43" s="36"/>
      <c r="AI43" s="35" t="s">
        <v>327</v>
      </c>
      <c r="AJ43" s="36"/>
      <c r="AK43" s="36" t="s">
        <v>224</v>
      </c>
      <c r="AL43" s="36">
        <v>87.0</v>
      </c>
      <c r="AM43" s="36">
        <v>22.0</v>
      </c>
      <c r="AN43" s="36">
        <f t="shared" si="1"/>
        <v>9</v>
      </c>
      <c r="AO43" s="36">
        <f t="shared" si="2"/>
        <v>1</v>
      </c>
      <c r="AP43" s="36" t="s">
        <v>234</v>
      </c>
      <c r="AQ43" s="36"/>
      <c r="AR43" s="36" t="s">
        <v>227</v>
      </c>
      <c r="AS43" s="36"/>
      <c r="AT43" s="36" t="s">
        <v>228</v>
      </c>
      <c r="AU43" s="36"/>
      <c r="AV43" s="36">
        <v>48.0</v>
      </c>
      <c r="AW43" s="36">
        <v>3.0</v>
      </c>
      <c r="AX43" s="36" t="s">
        <v>244</v>
      </c>
      <c r="AY43" s="36"/>
      <c r="AZ43" s="36" t="s">
        <v>238</v>
      </c>
      <c r="BA43" s="36" t="s">
        <v>277</v>
      </c>
      <c r="BB43" s="36" t="s">
        <v>225</v>
      </c>
      <c r="BC43" s="36"/>
      <c r="BD43" s="36" t="s">
        <v>225</v>
      </c>
      <c r="BE43" s="36"/>
      <c r="BF43" s="36" t="s">
        <v>255</v>
      </c>
      <c r="BG43" s="36" t="s">
        <v>256</v>
      </c>
      <c r="BH43" s="36">
        <v>70.0</v>
      </c>
      <c r="BI43" s="36">
        <v>50.0</v>
      </c>
      <c r="BJ43" s="36">
        <v>80.0</v>
      </c>
      <c r="BK43" s="36">
        <v>80.0</v>
      </c>
      <c r="BL43" s="36">
        <v>100.0</v>
      </c>
      <c r="BM43" s="36">
        <v>50.0</v>
      </c>
      <c r="BN43" s="36">
        <v>50.0</v>
      </c>
      <c r="BO43" s="36">
        <v>70.0</v>
      </c>
      <c r="BP43" s="36">
        <v>60.0</v>
      </c>
      <c r="BQ43" s="36">
        <v>70.0</v>
      </c>
      <c r="BR43" s="36">
        <v>60.0</v>
      </c>
      <c r="BS43" s="36" t="s">
        <v>225</v>
      </c>
      <c r="BT43" s="36"/>
      <c r="BU43" s="36" t="s">
        <v>240</v>
      </c>
      <c r="BV43" s="36"/>
      <c r="BW43" s="36" t="s">
        <v>224</v>
      </c>
      <c r="BX43" s="36" t="s">
        <v>241</v>
      </c>
      <c r="BY43" s="36">
        <v>100.0</v>
      </c>
      <c r="BZ43" s="36">
        <v>100.0</v>
      </c>
      <c r="CA43" s="36">
        <v>100.0</v>
      </c>
      <c r="CB43" s="36">
        <v>100.0</v>
      </c>
      <c r="CC43" s="36">
        <v>100.0</v>
      </c>
      <c r="CD43" s="36">
        <v>100.0</v>
      </c>
      <c r="CE43" s="36">
        <v>80.0</v>
      </c>
      <c r="CF43" s="36">
        <v>100.0</v>
      </c>
      <c r="CG43" s="36">
        <v>100.0</v>
      </c>
      <c r="CH43" s="36">
        <v>100.0</v>
      </c>
      <c r="CI43" s="36">
        <v>80.0</v>
      </c>
      <c r="CJ43" s="36">
        <v>80.0</v>
      </c>
      <c r="CK43" s="36">
        <v>100.0</v>
      </c>
      <c r="CL43" s="36" t="s">
        <v>239</v>
      </c>
      <c r="CM43" s="36"/>
      <c r="CN43" s="36" t="s">
        <v>240</v>
      </c>
      <c r="CO43" s="36"/>
      <c r="CP43" s="36" t="s">
        <v>224</v>
      </c>
      <c r="CQ43" s="36" t="s">
        <v>266</v>
      </c>
      <c r="CR43" s="36">
        <v>70.0</v>
      </c>
      <c r="CS43" s="36">
        <v>80.0</v>
      </c>
      <c r="CT43" s="36">
        <v>80.0</v>
      </c>
      <c r="CU43" s="36">
        <v>80.0</v>
      </c>
      <c r="CV43" s="36">
        <v>80.0</v>
      </c>
      <c r="CW43" s="36">
        <v>70.0</v>
      </c>
      <c r="CX43" s="36">
        <v>70.0</v>
      </c>
      <c r="CY43" s="36">
        <v>80.0</v>
      </c>
      <c r="CZ43" s="36">
        <v>70.0</v>
      </c>
      <c r="DA43" s="36">
        <v>80.0</v>
      </c>
      <c r="DB43" s="36">
        <v>70.0</v>
      </c>
      <c r="DC43" s="36" t="s">
        <v>239</v>
      </c>
      <c r="DD43" s="36"/>
      <c r="DE43" s="36" t="s">
        <v>293</v>
      </c>
      <c r="DF43" s="36"/>
      <c r="DG43" s="36" t="s">
        <v>224</v>
      </c>
      <c r="DH43" s="36" t="s">
        <v>241</v>
      </c>
      <c r="DI43" s="36">
        <v>80.0</v>
      </c>
      <c r="DJ43" s="36">
        <v>80.0</v>
      </c>
      <c r="DK43" s="36">
        <v>90.0</v>
      </c>
      <c r="DL43" s="36">
        <v>100.0</v>
      </c>
      <c r="DM43" s="36">
        <v>100.0</v>
      </c>
      <c r="DN43" s="36">
        <v>100.0</v>
      </c>
      <c r="DO43" s="36">
        <v>100.0</v>
      </c>
      <c r="DP43" s="36">
        <v>100.0</v>
      </c>
      <c r="DQ43" s="36">
        <v>100.0</v>
      </c>
      <c r="DR43" s="36">
        <v>100.0</v>
      </c>
      <c r="DS43" s="36" t="s">
        <v>239</v>
      </c>
      <c r="DT43" s="36"/>
      <c r="DU43" s="36" t="s">
        <v>293</v>
      </c>
      <c r="DV43" s="36"/>
      <c r="DW43" s="36" t="s">
        <v>224</v>
      </c>
      <c r="DX43" s="36" t="s">
        <v>241</v>
      </c>
      <c r="DY43" s="36">
        <v>85.0</v>
      </c>
      <c r="DZ43" s="36">
        <v>70.0</v>
      </c>
      <c r="EA43" s="36">
        <v>85.0</v>
      </c>
      <c r="EB43" s="36">
        <v>90.0</v>
      </c>
      <c r="EC43" s="36">
        <v>90.0</v>
      </c>
      <c r="ED43" s="36">
        <v>100.0</v>
      </c>
      <c r="EE43" s="36"/>
      <c r="EF43" s="36"/>
      <c r="EG43" s="36"/>
      <c r="EH43" s="36"/>
    </row>
    <row r="44">
      <c r="A44">
        <v>41.0</v>
      </c>
      <c r="B44" s="34" t="s">
        <v>221</v>
      </c>
      <c r="C44" s="33" t="s">
        <v>222</v>
      </c>
      <c r="D44" s="34" t="s">
        <v>222</v>
      </c>
      <c r="E44" s="34" t="s">
        <v>222</v>
      </c>
      <c r="F44" s="34" t="s">
        <v>222</v>
      </c>
      <c r="G44" s="34" t="s">
        <v>221</v>
      </c>
      <c r="H44" s="35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>
        <v>1.0</v>
      </c>
      <c r="AD44" s="36"/>
      <c r="AE44" s="36"/>
      <c r="AF44" s="36"/>
      <c r="AG44" s="36"/>
      <c r="AH44" s="36"/>
      <c r="AI44" s="35" t="s">
        <v>327</v>
      </c>
      <c r="AJ44" s="36"/>
      <c r="AK44" s="36" t="s">
        <v>248</v>
      </c>
      <c r="AL44" s="36">
        <v>0.0</v>
      </c>
      <c r="AM44" s="36">
        <v>0.0</v>
      </c>
      <c r="AN44" s="36">
        <f t="shared" si="1"/>
        <v>57</v>
      </c>
      <c r="AO44" s="36">
        <f t="shared" si="2"/>
        <v>0</v>
      </c>
      <c r="AP44" s="36" t="s">
        <v>239</v>
      </c>
      <c r="AQ44" s="36"/>
      <c r="AR44" s="36" t="s">
        <v>328</v>
      </c>
      <c r="AS44" s="36"/>
      <c r="AT44" s="36" t="s">
        <v>243</v>
      </c>
      <c r="AU44" s="36"/>
      <c r="AV44" s="36">
        <v>21.0</v>
      </c>
      <c r="AW44" s="36">
        <v>4.0</v>
      </c>
      <c r="AX44" s="36" t="s">
        <v>329</v>
      </c>
      <c r="AY44" s="36"/>
      <c r="AZ44" s="36" t="s">
        <v>249</v>
      </c>
      <c r="BA44" s="36" t="s">
        <v>249</v>
      </c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 t="s">
        <v>254</v>
      </c>
      <c r="DT44" s="36"/>
      <c r="DU44" s="36" t="s">
        <v>240</v>
      </c>
      <c r="DV44" s="36"/>
      <c r="DW44" s="36" t="s">
        <v>265</v>
      </c>
      <c r="DX44" s="36" t="s">
        <v>256</v>
      </c>
      <c r="DY44" s="36">
        <v>80.0</v>
      </c>
      <c r="DZ44" s="36">
        <v>50.0</v>
      </c>
      <c r="EA44" s="36">
        <v>80.0</v>
      </c>
      <c r="EB44" s="36">
        <v>70.0</v>
      </c>
      <c r="EC44" s="36">
        <v>80.0</v>
      </c>
      <c r="ED44" s="36"/>
      <c r="EE44" s="36"/>
      <c r="EF44" s="36"/>
      <c r="EG44" s="36"/>
      <c r="EH44" s="36"/>
    </row>
    <row r="45">
      <c r="A45">
        <v>42.0</v>
      </c>
      <c r="B45" s="34" t="s">
        <v>221</v>
      </c>
      <c r="C45" s="33" t="s">
        <v>221</v>
      </c>
      <c r="D45" s="34" t="s">
        <v>221</v>
      </c>
      <c r="E45" s="34" t="s">
        <v>222</v>
      </c>
      <c r="F45" s="34" t="s">
        <v>222</v>
      </c>
      <c r="G45" s="34" t="s">
        <v>222</v>
      </c>
      <c r="H45" s="35"/>
      <c r="I45" s="36">
        <v>1.0</v>
      </c>
      <c r="J45" s="36"/>
      <c r="K45" s="36">
        <v>1.0</v>
      </c>
      <c r="L45" s="36"/>
      <c r="M45" s="36"/>
      <c r="N45" s="36">
        <v>1.0</v>
      </c>
      <c r="O45" s="36"/>
      <c r="P45" s="36">
        <v>1.0</v>
      </c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5"/>
      <c r="AJ45" s="36"/>
      <c r="AK45" s="36" t="s">
        <v>233</v>
      </c>
      <c r="AL45" s="36">
        <v>50.0</v>
      </c>
      <c r="AM45" s="36">
        <v>20.0</v>
      </c>
      <c r="AN45" s="36">
        <f t="shared" si="1"/>
        <v>10</v>
      </c>
      <c r="AO45" s="36">
        <f t="shared" si="2"/>
        <v>1</v>
      </c>
      <c r="AP45" s="36"/>
      <c r="AQ45" s="36"/>
      <c r="AR45" s="36" t="s">
        <v>227</v>
      </c>
      <c r="AS45" s="36"/>
      <c r="AT45" s="36" t="s">
        <v>236</v>
      </c>
      <c r="AU45" s="36"/>
      <c r="AV45" s="36">
        <v>50.0</v>
      </c>
      <c r="AW45" s="36">
        <v>2.0</v>
      </c>
      <c r="AX45" s="36" t="s">
        <v>325</v>
      </c>
      <c r="AY45" s="36"/>
      <c r="AZ45" s="36" t="s">
        <v>245</v>
      </c>
      <c r="BA45" s="36" t="s">
        <v>277</v>
      </c>
      <c r="BB45" s="36" t="s">
        <v>239</v>
      </c>
      <c r="BC45" s="36"/>
      <c r="BD45" s="36"/>
      <c r="BE45" s="36"/>
      <c r="BF45" s="36" t="s">
        <v>265</v>
      </c>
      <c r="BG45" s="36" t="s">
        <v>241</v>
      </c>
      <c r="BH45" s="36">
        <v>85.0</v>
      </c>
      <c r="BI45" s="36">
        <v>80.0</v>
      </c>
      <c r="BJ45" s="36">
        <v>85.0</v>
      </c>
      <c r="BK45" s="36">
        <v>100.0</v>
      </c>
      <c r="BL45" s="36">
        <v>100.0</v>
      </c>
      <c r="BM45" s="36">
        <v>100.0</v>
      </c>
      <c r="BN45" s="36">
        <v>50.0</v>
      </c>
      <c r="BO45" s="36">
        <v>50.0</v>
      </c>
      <c r="BP45" s="36">
        <v>0.0</v>
      </c>
      <c r="BQ45" s="36">
        <v>50.0</v>
      </c>
      <c r="BR45" s="36">
        <v>50.0</v>
      </c>
      <c r="BS45" s="36"/>
      <c r="BT45" s="36"/>
      <c r="BU45" s="36"/>
      <c r="BV45" s="36"/>
      <c r="BW45" s="36" t="s">
        <v>255</v>
      </c>
      <c r="BX45" s="36" t="s">
        <v>256</v>
      </c>
      <c r="BY45" s="36">
        <v>80.0</v>
      </c>
      <c r="BZ45" s="36">
        <v>80.0</v>
      </c>
      <c r="CA45" s="36">
        <v>90.0</v>
      </c>
      <c r="CB45" s="36">
        <v>75.0</v>
      </c>
      <c r="CC45" s="36">
        <v>100.0</v>
      </c>
      <c r="CD45" s="36">
        <v>100.0</v>
      </c>
      <c r="CE45" s="36">
        <v>80.0</v>
      </c>
      <c r="CF45" s="36">
        <v>90.0</v>
      </c>
      <c r="CG45" s="36">
        <v>80.0</v>
      </c>
      <c r="CH45" s="36">
        <v>90.0</v>
      </c>
      <c r="CI45" s="36">
        <v>0.0</v>
      </c>
      <c r="CJ45" s="36">
        <v>90.0</v>
      </c>
      <c r="CK45" s="36">
        <v>90.0</v>
      </c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</row>
    <row r="46">
      <c r="A46">
        <v>43.0</v>
      </c>
      <c r="B46" s="34" t="s">
        <v>221</v>
      </c>
      <c r="C46" s="33" t="s">
        <v>221</v>
      </c>
      <c r="D46" s="34" t="s">
        <v>221</v>
      </c>
      <c r="E46" s="34" t="s">
        <v>221</v>
      </c>
      <c r="F46" s="34" t="s">
        <v>221</v>
      </c>
      <c r="G46" s="34" t="s">
        <v>222</v>
      </c>
      <c r="H46" s="35"/>
      <c r="I46" s="36"/>
      <c r="J46" s="36"/>
      <c r="K46" s="36"/>
      <c r="L46" s="36"/>
      <c r="M46" s="36"/>
      <c r="N46" s="36">
        <v>1.0</v>
      </c>
      <c r="O46" s="36">
        <v>1.0</v>
      </c>
      <c r="P46" s="36">
        <v>1.0</v>
      </c>
      <c r="Q46" s="36"/>
      <c r="R46" s="36"/>
      <c r="S46" s="36"/>
      <c r="T46" s="36"/>
      <c r="U46" s="36"/>
      <c r="V46" s="36"/>
      <c r="W46" s="36"/>
      <c r="X46" s="36"/>
      <c r="Y46" s="36"/>
      <c r="Z46" s="36">
        <v>1.0</v>
      </c>
      <c r="AA46" s="36">
        <v>1.0</v>
      </c>
      <c r="AB46" s="36"/>
      <c r="AC46" s="36"/>
      <c r="AD46" s="36"/>
      <c r="AE46" s="36"/>
      <c r="AF46" s="36"/>
      <c r="AG46" s="36"/>
      <c r="AH46" s="36"/>
      <c r="AI46" s="35" t="s">
        <v>223</v>
      </c>
      <c r="AJ46" s="36"/>
      <c r="AK46" s="36" t="s">
        <v>233</v>
      </c>
      <c r="AL46" s="36">
        <v>30.0</v>
      </c>
      <c r="AM46" s="36">
        <v>2.0</v>
      </c>
      <c r="AN46" s="36">
        <f t="shared" si="1"/>
        <v>53</v>
      </c>
      <c r="AO46" s="36">
        <f t="shared" si="2"/>
        <v>0</v>
      </c>
      <c r="AP46" s="36"/>
      <c r="AQ46" s="36" t="s">
        <v>331</v>
      </c>
      <c r="AR46" s="36" t="s">
        <v>227</v>
      </c>
      <c r="AS46" s="36"/>
      <c r="AT46" s="36" t="s">
        <v>236</v>
      </c>
      <c r="AU46" s="36"/>
      <c r="AV46" s="36">
        <v>25.0</v>
      </c>
      <c r="AW46" s="36">
        <v>5.0</v>
      </c>
      <c r="AX46" s="36" t="s">
        <v>252</v>
      </c>
      <c r="AY46" s="36"/>
      <c r="AZ46" s="36" t="s">
        <v>247</v>
      </c>
      <c r="BA46" s="36" t="s">
        <v>247</v>
      </c>
      <c r="BB46" s="36"/>
      <c r="BC46" s="36"/>
      <c r="BD46" s="36" t="s">
        <v>260</v>
      </c>
      <c r="BE46" s="36"/>
      <c r="BF46" s="36" t="s">
        <v>279</v>
      </c>
      <c r="BG46" s="36" t="s">
        <v>286</v>
      </c>
      <c r="BH46" s="36">
        <v>80.0</v>
      </c>
      <c r="BI46" s="36">
        <v>80.0</v>
      </c>
      <c r="BJ46" s="36">
        <v>80.0</v>
      </c>
      <c r="BK46" s="36">
        <v>80.0</v>
      </c>
      <c r="BL46" s="36">
        <v>80.0</v>
      </c>
      <c r="BM46" s="36">
        <v>80.0</v>
      </c>
      <c r="BN46" s="36">
        <v>100.0</v>
      </c>
      <c r="BO46" s="36">
        <v>90.0</v>
      </c>
      <c r="BP46" s="36">
        <v>90.0</v>
      </c>
      <c r="BQ46" s="36">
        <v>70.0</v>
      </c>
      <c r="BR46" s="36">
        <v>90.0</v>
      </c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</row>
    <row r="47">
      <c r="A47">
        <v>44.0</v>
      </c>
      <c r="B47" s="34" t="s">
        <v>221</v>
      </c>
      <c r="C47" s="33" t="s">
        <v>221</v>
      </c>
      <c r="D47" s="34" t="s">
        <v>221</v>
      </c>
      <c r="E47" s="34" t="s">
        <v>222</v>
      </c>
      <c r="F47" s="34" t="s">
        <v>222</v>
      </c>
      <c r="G47" s="34" t="s">
        <v>222</v>
      </c>
      <c r="H47" s="35">
        <v>1.0</v>
      </c>
      <c r="I47" s="36">
        <v>1.0</v>
      </c>
      <c r="J47" s="36"/>
      <c r="K47" s="36"/>
      <c r="L47" s="36"/>
      <c r="M47" s="36"/>
      <c r="N47" s="36"/>
      <c r="O47" s="36">
        <v>1.0</v>
      </c>
      <c r="P47" s="36">
        <v>1.0</v>
      </c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5"/>
      <c r="AJ47" s="36"/>
      <c r="AK47" s="36" t="s">
        <v>248</v>
      </c>
      <c r="AL47" s="36">
        <v>20.0</v>
      </c>
      <c r="AM47" s="36"/>
      <c r="AN47" s="36">
        <f t="shared" si="1"/>
        <v>57</v>
      </c>
      <c r="AO47" s="36">
        <f t="shared" si="2"/>
        <v>0</v>
      </c>
      <c r="AP47" s="36"/>
      <c r="AQ47" s="36"/>
      <c r="AR47" s="36" t="s">
        <v>235</v>
      </c>
      <c r="AS47" s="36"/>
      <c r="AT47" s="36" t="s">
        <v>228</v>
      </c>
      <c r="AU47" s="36"/>
      <c r="AV47" s="36">
        <v>47.0</v>
      </c>
      <c r="AW47" s="36">
        <v>3.0</v>
      </c>
      <c r="AX47" s="36"/>
      <c r="AY47" s="36"/>
      <c r="AZ47" s="36" t="s">
        <v>230</v>
      </c>
      <c r="BA47" s="36" t="s">
        <v>277</v>
      </c>
      <c r="BB47" s="36" t="s">
        <v>263</v>
      </c>
      <c r="BC47" s="36"/>
      <c r="BD47" s="36"/>
      <c r="BE47" s="36"/>
      <c r="BF47" s="36" t="s">
        <v>255</v>
      </c>
      <c r="BG47" s="36" t="s">
        <v>256</v>
      </c>
      <c r="BH47" s="36">
        <v>80.0</v>
      </c>
      <c r="BI47" s="36">
        <v>80.0</v>
      </c>
      <c r="BJ47" s="36">
        <v>90.0</v>
      </c>
      <c r="BK47" s="36">
        <v>100.0</v>
      </c>
      <c r="BL47" s="36">
        <v>70.0</v>
      </c>
      <c r="BM47" s="36">
        <v>70.0</v>
      </c>
      <c r="BN47" s="36">
        <v>80.0</v>
      </c>
      <c r="BO47" s="36">
        <v>70.0</v>
      </c>
      <c r="BP47" s="36">
        <v>70.0</v>
      </c>
      <c r="BQ47" s="36">
        <v>70.0</v>
      </c>
      <c r="BR47" s="36">
        <v>80.0</v>
      </c>
      <c r="BS47" s="36" t="s">
        <v>239</v>
      </c>
      <c r="BT47" s="36"/>
      <c r="BU47" s="36" t="s">
        <v>285</v>
      </c>
      <c r="BV47" s="36"/>
      <c r="BW47" s="36" t="s">
        <v>261</v>
      </c>
      <c r="BX47" s="36" t="s">
        <v>266</v>
      </c>
      <c r="BY47" s="36">
        <v>90.0</v>
      </c>
      <c r="BZ47" s="36">
        <v>80.0</v>
      </c>
      <c r="CA47" s="36">
        <v>100.0</v>
      </c>
      <c r="CB47" s="36">
        <v>100.0</v>
      </c>
      <c r="CC47" s="36">
        <v>100.0</v>
      </c>
      <c r="CD47" s="36">
        <v>100.0</v>
      </c>
      <c r="CE47" s="36">
        <v>80.0</v>
      </c>
      <c r="CF47" s="36">
        <v>100.0</v>
      </c>
      <c r="CG47" s="36">
        <v>100.0</v>
      </c>
      <c r="CH47" s="36">
        <v>100.0</v>
      </c>
      <c r="CI47" s="36">
        <v>90.0</v>
      </c>
      <c r="CJ47" s="36">
        <v>100.0</v>
      </c>
      <c r="CK47" s="36">
        <v>100.0</v>
      </c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</row>
    <row r="48">
      <c r="A48">
        <v>45.0</v>
      </c>
      <c r="B48" s="34" t="s">
        <v>221</v>
      </c>
      <c r="C48" s="33" t="s">
        <v>221</v>
      </c>
      <c r="D48" s="34" t="s">
        <v>221</v>
      </c>
      <c r="E48" s="34" t="s">
        <v>222</v>
      </c>
      <c r="F48" s="34" t="s">
        <v>221</v>
      </c>
      <c r="G48" s="34" t="s">
        <v>222</v>
      </c>
      <c r="H48" s="35"/>
      <c r="I48" s="36"/>
      <c r="J48" s="36"/>
      <c r="K48" s="36"/>
      <c r="L48" s="36"/>
      <c r="M48" s="36">
        <v>1.0</v>
      </c>
      <c r="N48" s="36"/>
      <c r="O48" s="36"/>
      <c r="P48" s="36">
        <v>1.0</v>
      </c>
      <c r="Q48" s="36"/>
      <c r="R48" s="36"/>
      <c r="S48" s="36"/>
      <c r="T48" s="36"/>
      <c r="U48" s="36"/>
      <c r="V48" s="36"/>
      <c r="W48" s="36"/>
      <c r="X48" s="36"/>
      <c r="Y48" s="36"/>
      <c r="Z48" s="36">
        <v>1.0</v>
      </c>
      <c r="AA48" s="36">
        <v>1.0</v>
      </c>
      <c r="AB48" s="36"/>
      <c r="AC48" s="36"/>
      <c r="AD48" s="36"/>
      <c r="AE48" s="36"/>
      <c r="AF48" s="36"/>
      <c r="AG48" s="36"/>
      <c r="AH48" s="36"/>
      <c r="AI48" s="35" t="s">
        <v>225</v>
      </c>
      <c r="AJ48" s="36"/>
      <c r="AK48" s="36" t="s">
        <v>233</v>
      </c>
      <c r="AL48" s="36">
        <v>100.0</v>
      </c>
      <c r="AM48" s="36">
        <v>0.0</v>
      </c>
      <c r="AN48" s="36">
        <f t="shared" si="1"/>
        <v>57</v>
      </c>
      <c r="AO48" s="36">
        <f t="shared" si="2"/>
        <v>0</v>
      </c>
      <c r="AP48" s="36" t="s">
        <v>239</v>
      </c>
      <c r="AQ48" s="36"/>
      <c r="AR48" s="36" t="s">
        <v>227</v>
      </c>
      <c r="AS48" s="36"/>
      <c r="AT48" s="36" t="s">
        <v>259</v>
      </c>
      <c r="AU48" s="36"/>
      <c r="AV48" s="36">
        <v>37.0</v>
      </c>
      <c r="AW48" s="36">
        <v>3.0</v>
      </c>
      <c r="AX48" s="36" t="s">
        <v>332</v>
      </c>
      <c r="AY48" s="36"/>
      <c r="AZ48" s="36" t="s">
        <v>238</v>
      </c>
      <c r="BA48" s="36" t="s">
        <v>238</v>
      </c>
      <c r="BB48" s="36" t="s">
        <v>254</v>
      </c>
      <c r="BC48" s="36"/>
      <c r="BD48" s="36"/>
      <c r="BE48" s="36"/>
      <c r="BF48" s="36" t="s">
        <v>255</v>
      </c>
      <c r="BG48" s="36" t="s">
        <v>256</v>
      </c>
      <c r="BH48" s="36">
        <v>85.0</v>
      </c>
      <c r="BI48" s="36">
        <v>50.0</v>
      </c>
      <c r="BJ48" s="36">
        <v>85.0</v>
      </c>
      <c r="BK48" s="36">
        <v>80.0</v>
      </c>
      <c r="BL48" s="36">
        <v>75.0</v>
      </c>
      <c r="BM48" s="36">
        <v>100.0</v>
      </c>
      <c r="BN48" s="36">
        <v>40.0</v>
      </c>
      <c r="BO48" s="36">
        <v>80.0</v>
      </c>
      <c r="BP48" s="36">
        <v>20.0</v>
      </c>
      <c r="BQ48" s="36">
        <v>85.0</v>
      </c>
      <c r="BR48" s="36">
        <v>85.0</v>
      </c>
      <c r="BS48" s="36"/>
      <c r="BT48" s="36"/>
      <c r="BU48" s="36"/>
      <c r="BV48" s="36"/>
      <c r="BW48" s="36" t="s">
        <v>255</v>
      </c>
      <c r="BX48" s="36" t="s">
        <v>280</v>
      </c>
      <c r="BY48" s="36">
        <v>80.0</v>
      </c>
      <c r="BZ48" s="36">
        <v>50.0</v>
      </c>
      <c r="CA48" s="36">
        <v>90.0</v>
      </c>
      <c r="CB48" s="36">
        <v>75.0</v>
      </c>
      <c r="CC48" s="36">
        <v>100.0</v>
      </c>
      <c r="CD48" s="36">
        <v>100.0</v>
      </c>
      <c r="CE48" s="36">
        <v>40.0</v>
      </c>
      <c r="CF48" s="36">
        <v>60.0</v>
      </c>
      <c r="CG48" s="36">
        <v>30.0</v>
      </c>
      <c r="CH48" s="36">
        <v>70.0</v>
      </c>
      <c r="CI48" s="36">
        <v>30.0</v>
      </c>
      <c r="CJ48" s="36">
        <v>60.0</v>
      </c>
      <c r="CK48" s="36">
        <v>90.0</v>
      </c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 t="s">
        <v>261</v>
      </c>
      <c r="DH48" s="36" t="s">
        <v>286</v>
      </c>
      <c r="DI48" s="36">
        <v>100.0</v>
      </c>
      <c r="DJ48" s="36">
        <v>50.0</v>
      </c>
      <c r="DK48" s="36">
        <v>75.0</v>
      </c>
      <c r="DL48" s="36">
        <v>75.0</v>
      </c>
      <c r="DM48" s="36">
        <v>60.0</v>
      </c>
      <c r="DN48" s="36">
        <v>50.0</v>
      </c>
      <c r="DO48" s="36">
        <v>60.0</v>
      </c>
      <c r="DP48" s="36">
        <v>20.0</v>
      </c>
      <c r="DQ48" s="36">
        <v>60.0</v>
      </c>
      <c r="DR48" s="36">
        <v>80.0</v>
      </c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</row>
    <row r="49">
      <c r="A49">
        <v>46.0</v>
      </c>
      <c r="B49" s="34" t="s">
        <v>221</v>
      </c>
      <c r="C49" s="33" t="s">
        <v>221</v>
      </c>
      <c r="D49" s="34" t="s">
        <v>222</v>
      </c>
      <c r="E49" s="34" t="s">
        <v>222</v>
      </c>
      <c r="F49" s="34" t="s">
        <v>222</v>
      </c>
      <c r="G49" s="34" t="s">
        <v>222</v>
      </c>
      <c r="H49" s="35">
        <v>1.0</v>
      </c>
      <c r="I49" s="36">
        <v>1.0</v>
      </c>
      <c r="J49" s="36"/>
      <c r="K49" s="36">
        <v>1.0</v>
      </c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5" t="s">
        <v>281</v>
      </c>
      <c r="AJ49" s="36"/>
      <c r="AK49" s="36" t="s">
        <v>224</v>
      </c>
      <c r="AL49" s="36">
        <v>50.0</v>
      </c>
      <c r="AM49" s="36">
        <v>17.0</v>
      </c>
      <c r="AN49" s="36">
        <f t="shared" si="1"/>
        <v>17</v>
      </c>
      <c r="AO49" s="36">
        <f t="shared" si="2"/>
        <v>0</v>
      </c>
      <c r="AP49" s="36" t="s">
        <v>239</v>
      </c>
      <c r="AQ49" s="36"/>
      <c r="AR49" s="36" t="s">
        <v>235</v>
      </c>
      <c r="AS49" s="36"/>
      <c r="AT49" s="36" t="s">
        <v>236</v>
      </c>
      <c r="AU49" s="36"/>
      <c r="AV49" s="36">
        <v>34.0</v>
      </c>
      <c r="AW49" s="36">
        <v>1.0</v>
      </c>
      <c r="AX49" s="36"/>
      <c r="AY49" s="36"/>
      <c r="AZ49" s="36" t="s">
        <v>245</v>
      </c>
      <c r="BA49" s="36" t="s">
        <v>245</v>
      </c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 t="s">
        <v>260</v>
      </c>
      <c r="BV49" s="36"/>
      <c r="BW49" s="36" t="s">
        <v>224</v>
      </c>
      <c r="BX49" s="36" t="s">
        <v>266</v>
      </c>
      <c r="BY49" s="36">
        <v>99.0</v>
      </c>
      <c r="BZ49" s="36">
        <v>75.0</v>
      </c>
      <c r="CA49" s="36">
        <v>100.0</v>
      </c>
      <c r="CB49" s="36">
        <v>100.0</v>
      </c>
      <c r="CC49" s="36">
        <v>100.0</v>
      </c>
      <c r="CD49" s="36">
        <v>100.0</v>
      </c>
      <c r="CE49" s="36">
        <v>99.0</v>
      </c>
      <c r="CF49" s="36">
        <v>100.0</v>
      </c>
      <c r="CG49" s="36">
        <v>100.0</v>
      </c>
      <c r="CH49" s="36">
        <v>99.0</v>
      </c>
      <c r="CI49" s="36">
        <v>99.0</v>
      </c>
      <c r="CJ49" s="36">
        <v>100.0</v>
      </c>
      <c r="CK49" s="36">
        <v>100.0</v>
      </c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</row>
    <row r="50">
      <c r="A50">
        <v>47.0</v>
      </c>
      <c r="B50" s="34" t="s">
        <v>221</v>
      </c>
      <c r="C50" s="33" t="s">
        <v>221</v>
      </c>
      <c r="D50" s="34" t="s">
        <v>221</v>
      </c>
      <c r="E50" s="34" t="s">
        <v>221</v>
      </c>
      <c r="F50" s="34" t="s">
        <v>221</v>
      </c>
      <c r="G50" s="34" t="s">
        <v>222</v>
      </c>
      <c r="H50" s="35"/>
      <c r="I50" s="36"/>
      <c r="J50" s="36"/>
      <c r="K50" s="36"/>
      <c r="L50" s="36"/>
      <c r="M50" s="36">
        <v>1.0</v>
      </c>
      <c r="N50" s="36">
        <v>1.0</v>
      </c>
      <c r="O50" s="36">
        <v>1.0</v>
      </c>
      <c r="P50" s="36"/>
      <c r="Q50" s="36"/>
      <c r="R50" s="36"/>
      <c r="S50" s="36"/>
      <c r="T50" s="36"/>
      <c r="U50" s="36"/>
      <c r="V50" s="36"/>
      <c r="W50" s="36"/>
      <c r="X50" s="36"/>
      <c r="Y50" s="36">
        <v>1.0</v>
      </c>
      <c r="Z50" s="36">
        <v>1.0</v>
      </c>
      <c r="AA50" s="36">
        <v>1.0</v>
      </c>
      <c r="AB50" s="36"/>
      <c r="AC50" s="36"/>
      <c r="AD50" s="36"/>
      <c r="AE50" s="36"/>
      <c r="AF50" s="36"/>
      <c r="AG50" s="36"/>
      <c r="AH50" s="36"/>
      <c r="AI50" s="35" t="s">
        <v>264</v>
      </c>
      <c r="AJ50" s="36"/>
      <c r="AK50" s="36" t="s">
        <v>224</v>
      </c>
      <c r="AL50" s="36">
        <v>30.0</v>
      </c>
      <c r="AM50" s="36">
        <v>17.0</v>
      </c>
      <c r="AN50" s="36">
        <f t="shared" si="1"/>
        <v>17</v>
      </c>
      <c r="AO50" s="36">
        <f t="shared" si="2"/>
        <v>0</v>
      </c>
      <c r="AP50" s="36" t="s">
        <v>234</v>
      </c>
      <c r="AQ50" s="36"/>
      <c r="AR50" s="36" t="s">
        <v>235</v>
      </c>
      <c r="AS50" s="36"/>
      <c r="AT50" s="36" t="s">
        <v>236</v>
      </c>
      <c r="AU50" s="36"/>
      <c r="AV50" s="36">
        <v>70.0</v>
      </c>
      <c r="AW50" s="36">
        <v>3.0</v>
      </c>
      <c r="AX50" s="36" t="s">
        <v>333</v>
      </c>
      <c r="AY50" s="36"/>
      <c r="AZ50" s="36" t="s">
        <v>247</v>
      </c>
      <c r="BA50" s="36" t="s">
        <v>249</v>
      </c>
      <c r="BB50" s="36" t="s">
        <v>239</v>
      </c>
      <c r="BC50" s="36"/>
      <c r="BD50" s="36" t="s">
        <v>225</v>
      </c>
      <c r="BE50" s="36" t="s">
        <v>334</v>
      </c>
      <c r="BF50" s="36" t="s">
        <v>224</v>
      </c>
      <c r="BG50" s="36" t="s">
        <v>241</v>
      </c>
      <c r="BH50" s="36">
        <v>100.0</v>
      </c>
      <c r="BI50" s="36">
        <v>100.0</v>
      </c>
      <c r="BJ50" s="36">
        <v>100.0</v>
      </c>
      <c r="BK50" s="36">
        <v>100.0</v>
      </c>
      <c r="BL50" s="36">
        <v>100.0</v>
      </c>
      <c r="BM50" s="36">
        <v>100.0</v>
      </c>
      <c r="BN50" s="36">
        <v>100.0</v>
      </c>
      <c r="BO50" s="36">
        <v>50.0</v>
      </c>
      <c r="BP50" s="36">
        <v>75.0</v>
      </c>
      <c r="BQ50" s="36">
        <v>75.0</v>
      </c>
      <c r="BR50" s="36">
        <v>100.0</v>
      </c>
      <c r="BS50" s="36" t="s">
        <v>335</v>
      </c>
      <c r="BT50" s="36"/>
      <c r="BU50" s="36" t="s">
        <v>240</v>
      </c>
      <c r="BV50" s="36"/>
      <c r="BW50" s="36" t="s">
        <v>224</v>
      </c>
      <c r="BX50" s="36" t="s">
        <v>241</v>
      </c>
      <c r="BY50" s="36">
        <v>100.0</v>
      </c>
      <c r="BZ50" s="36">
        <v>100.0</v>
      </c>
      <c r="CA50" s="36">
        <v>100.0</v>
      </c>
      <c r="CB50" s="36">
        <v>100.0</v>
      </c>
      <c r="CC50" s="36">
        <v>100.0</v>
      </c>
      <c r="CD50" s="36">
        <v>100.0</v>
      </c>
      <c r="CE50" s="36">
        <v>75.0</v>
      </c>
      <c r="CF50" s="36">
        <v>80.0</v>
      </c>
      <c r="CG50" s="36">
        <v>100.0</v>
      </c>
      <c r="CH50" s="36">
        <v>50.0</v>
      </c>
      <c r="CI50" s="36">
        <v>30.0</v>
      </c>
      <c r="CJ50" s="36">
        <v>100.0</v>
      </c>
      <c r="CK50" s="36">
        <v>100.0</v>
      </c>
      <c r="CL50" s="36" t="s">
        <v>335</v>
      </c>
      <c r="CM50" s="36"/>
      <c r="CN50" s="36" t="s">
        <v>240</v>
      </c>
      <c r="CO50" s="36"/>
      <c r="CP50" s="36" t="s">
        <v>265</v>
      </c>
      <c r="CQ50" s="36" t="s">
        <v>266</v>
      </c>
      <c r="CR50" s="36">
        <v>80.0</v>
      </c>
      <c r="CS50" s="36">
        <v>60.0</v>
      </c>
      <c r="CT50" s="36">
        <v>80.0</v>
      </c>
      <c r="CU50" s="36">
        <v>75.0</v>
      </c>
      <c r="CV50" s="36">
        <v>75.0</v>
      </c>
      <c r="CW50" s="36">
        <v>100.0</v>
      </c>
      <c r="CX50" s="36">
        <v>75.0</v>
      </c>
      <c r="CY50" s="36">
        <v>100.0</v>
      </c>
      <c r="CZ50" s="36">
        <v>100.0</v>
      </c>
      <c r="DA50" s="36">
        <v>75.0</v>
      </c>
      <c r="DB50" s="36">
        <v>100.0</v>
      </c>
      <c r="DC50" s="36" t="s">
        <v>336</v>
      </c>
      <c r="DD50" s="36"/>
      <c r="DE50" s="36" t="s">
        <v>285</v>
      </c>
      <c r="DF50" s="36"/>
      <c r="DG50" s="36" t="s">
        <v>255</v>
      </c>
      <c r="DH50" s="36" t="s">
        <v>266</v>
      </c>
      <c r="DI50" s="36">
        <v>100.0</v>
      </c>
      <c r="DJ50" s="36">
        <v>100.0</v>
      </c>
      <c r="DK50" s="36">
        <v>100.0</v>
      </c>
      <c r="DL50" s="36">
        <v>100.0</v>
      </c>
      <c r="DM50" s="36">
        <v>100.0</v>
      </c>
      <c r="DN50" s="36">
        <v>100.0</v>
      </c>
      <c r="DO50" s="36">
        <v>100.0</v>
      </c>
      <c r="DP50" s="36">
        <v>100.0</v>
      </c>
      <c r="DQ50" s="36">
        <v>100.0</v>
      </c>
      <c r="DR50" s="36">
        <v>100.0</v>
      </c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</row>
    <row r="51">
      <c r="A51">
        <v>48.0</v>
      </c>
      <c r="B51" s="34" t="s">
        <v>221</v>
      </c>
      <c r="C51" s="33" t="s">
        <v>221</v>
      </c>
      <c r="D51" s="34" t="s">
        <v>222</v>
      </c>
      <c r="E51" s="34" t="s">
        <v>222</v>
      </c>
      <c r="F51" s="34" t="s">
        <v>222</v>
      </c>
      <c r="G51" s="34" t="s">
        <v>222</v>
      </c>
      <c r="H51" s="35"/>
      <c r="I51" s="36">
        <v>1.0</v>
      </c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5" t="s">
        <v>324</v>
      </c>
      <c r="AJ51" s="36"/>
      <c r="AK51" s="36" t="s">
        <v>248</v>
      </c>
      <c r="AL51" s="36">
        <v>30.0</v>
      </c>
      <c r="AM51" s="36">
        <v>0.0</v>
      </c>
      <c r="AN51" s="36">
        <f t="shared" si="1"/>
        <v>57</v>
      </c>
      <c r="AO51" s="36">
        <f t="shared" si="2"/>
        <v>0</v>
      </c>
      <c r="AP51" s="36" t="s">
        <v>239</v>
      </c>
      <c r="AQ51" s="36"/>
      <c r="AR51" s="36" t="s">
        <v>227</v>
      </c>
      <c r="AS51" s="36"/>
      <c r="AT51" s="36" t="s">
        <v>236</v>
      </c>
      <c r="AU51" s="36"/>
      <c r="AV51" s="36">
        <v>27.0</v>
      </c>
      <c r="AW51" s="36">
        <v>4.0</v>
      </c>
      <c r="AX51" s="36" t="s">
        <v>325</v>
      </c>
      <c r="AY51" s="36"/>
      <c r="AZ51" s="36" t="s">
        <v>247</v>
      </c>
      <c r="BA51" s="36" t="s">
        <v>238</v>
      </c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 t="s">
        <v>239</v>
      </c>
      <c r="BT51" s="36"/>
      <c r="BU51" s="36" t="s">
        <v>260</v>
      </c>
      <c r="BV51" s="36"/>
      <c r="BW51" s="36" t="s">
        <v>255</v>
      </c>
      <c r="BX51" s="36" t="s">
        <v>241</v>
      </c>
      <c r="BY51" s="36">
        <v>90.0</v>
      </c>
      <c r="BZ51" s="36">
        <v>50.0</v>
      </c>
      <c r="CA51" s="36">
        <v>90.0</v>
      </c>
      <c r="CB51" s="36">
        <v>90.0</v>
      </c>
      <c r="CC51" s="36">
        <v>50.0</v>
      </c>
      <c r="CD51" s="36">
        <v>100.0</v>
      </c>
      <c r="CE51" s="36">
        <v>90.0</v>
      </c>
      <c r="CF51" s="36">
        <v>100.0</v>
      </c>
      <c r="CG51" s="36">
        <v>90.0</v>
      </c>
      <c r="CH51" s="36">
        <v>90.0</v>
      </c>
      <c r="CI51" s="36">
        <v>80.0</v>
      </c>
      <c r="CJ51" s="36">
        <v>90.0</v>
      </c>
      <c r="CK51" s="36">
        <v>90.0</v>
      </c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</row>
    <row r="52">
      <c r="A52">
        <v>49.0</v>
      </c>
      <c r="B52" s="34" t="s">
        <v>221</v>
      </c>
      <c r="C52" s="33" t="s">
        <v>221</v>
      </c>
      <c r="D52" s="34" t="s">
        <v>222</v>
      </c>
      <c r="E52" s="34" t="s">
        <v>222</v>
      </c>
      <c r="F52" s="34" t="s">
        <v>222</v>
      </c>
      <c r="G52" s="34" t="s">
        <v>222</v>
      </c>
      <c r="H52" s="35"/>
      <c r="I52" s="36"/>
      <c r="J52" s="36"/>
      <c r="K52" s="36"/>
      <c r="L52" s="36"/>
      <c r="M52" s="36">
        <v>1.0</v>
      </c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5" t="s">
        <v>225</v>
      </c>
      <c r="AJ52" s="36"/>
      <c r="AK52" s="36" t="s">
        <v>224</v>
      </c>
      <c r="AL52" s="36">
        <v>50.0</v>
      </c>
      <c r="AM52" s="36">
        <v>10.0</v>
      </c>
      <c r="AN52" s="36">
        <f t="shared" si="1"/>
        <v>25</v>
      </c>
      <c r="AO52" s="36">
        <f t="shared" si="2"/>
        <v>0</v>
      </c>
      <c r="AP52" s="36" t="s">
        <v>239</v>
      </c>
      <c r="AQ52" s="36"/>
      <c r="AR52" s="36" t="s">
        <v>227</v>
      </c>
      <c r="AS52" s="36"/>
      <c r="AT52" s="36" t="s">
        <v>243</v>
      </c>
      <c r="AU52" s="36"/>
      <c r="AV52" s="36">
        <v>25.0</v>
      </c>
      <c r="AW52" s="36">
        <v>5.0</v>
      </c>
      <c r="AX52" s="36" t="s">
        <v>319</v>
      </c>
      <c r="AY52" s="36"/>
      <c r="AZ52" s="36" t="s">
        <v>249</v>
      </c>
      <c r="BA52" s="36" t="s">
        <v>249</v>
      </c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 t="s">
        <v>239</v>
      </c>
      <c r="BT52" s="36"/>
      <c r="BU52" s="36" t="s">
        <v>240</v>
      </c>
      <c r="BV52" s="36"/>
      <c r="BW52" s="36" t="s">
        <v>255</v>
      </c>
      <c r="BX52" s="36" t="s">
        <v>256</v>
      </c>
      <c r="BY52" s="36">
        <v>80.0</v>
      </c>
      <c r="BZ52" s="36">
        <v>90.0</v>
      </c>
      <c r="CA52" s="36">
        <v>95.0</v>
      </c>
      <c r="CB52" s="36">
        <v>100.0</v>
      </c>
      <c r="CC52" s="36">
        <v>90.0</v>
      </c>
      <c r="CD52" s="36">
        <v>60.0</v>
      </c>
      <c r="CE52" s="36"/>
      <c r="CF52" s="36">
        <v>70.0</v>
      </c>
      <c r="CG52" s="36">
        <v>50.0</v>
      </c>
      <c r="CH52" s="36">
        <v>60.0</v>
      </c>
      <c r="CI52" s="36">
        <v>70.0</v>
      </c>
      <c r="CJ52" s="36">
        <v>90.0</v>
      </c>
      <c r="CK52" s="36">
        <v>100.0</v>
      </c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</row>
    <row r="53">
      <c r="A53">
        <v>50.0</v>
      </c>
      <c r="B53" s="34" t="s">
        <v>221</v>
      </c>
      <c r="C53" s="33" t="s">
        <v>222</v>
      </c>
      <c r="D53" s="34" t="s">
        <v>221</v>
      </c>
      <c r="E53" s="34" t="s">
        <v>222</v>
      </c>
      <c r="F53" s="34" t="s">
        <v>221</v>
      </c>
      <c r="G53" s="34" t="s">
        <v>221</v>
      </c>
      <c r="H53" s="35"/>
      <c r="I53" s="36"/>
      <c r="J53" s="36"/>
      <c r="K53" s="36"/>
      <c r="L53" s="36"/>
      <c r="M53" s="36"/>
      <c r="N53" s="36">
        <v>1.0</v>
      </c>
      <c r="O53" s="36">
        <v>1.0</v>
      </c>
      <c r="P53" s="36">
        <v>1.0</v>
      </c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>
        <v>1.0</v>
      </c>
      <c r="AC53" s="36"/>
      <c r="AD53" s="36"/>
      <c r="AE53" s="36"/>
      <c r="AF53" s="36">
        <v>1.0</v>
      </c>
      <c r="AG53" s="36"/>
      <c r="AH53" s="36"/>
      <c r="AI53" s="35" t="s">
        <v>232</v>
      </c>
      <c r="AJ53" s="36"/>
      <c r="AK53" s="36" t="s">
        <v>224</v>
      </c>
      <c r="AL53" s="36">
        <v>30.0</v>
      </c>
      <c r="AM53" s="36">
        <v>0.0</v>
      </c>
      <c r="AN53" s="36">
        <f t="shared" si="1"/>
        <v>57</v>
      </c>
      <c r="AO53" s="36">
        <f t="shared" si="2"/>
        <v>0</v>
      </c>
      <c r="AP53" s="36" t="s">
        <v>239</v>
      </c>
      <c r="AQ53" s="36"/>
      <c r="AR53" s="36" t="s">
        <v>227</v>
      </c>
      <c r="AS53" s="36"/>
      <c r="AT53" s="36" t="s">
        <v>236</v>
      </c>
      <c r="AU53" s="36"/>
      <c r="AV53" s="36">
        <v>36.0</v>
      </c>
      <c r="AW53" s="36">
        <v>4.0</v>
      </c>
      <c r="AX53" s="36" t="s">
        <v>337</v>
      </c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</row>
    <row r="54">
      <c r="A54">
        <v>51.0</v>
      </c>
      <c r="B54" s="34" t="s">
        <v>221</v>
      </c>
      <c r="C54" s="33" t="s">
        <v>221</v>
      </c>
      <c r="D54" s="34" t="s">
        <v>221</v>
      </c>
      <c r="E54" s="34" t="s">
        <v>222</v>
      </c>
      <c r="F54" s="34" t="s">
        <v>222</v>
      </c>
      <c r="G54" s="34" t="s">
        <v>222</v>
      </c>
      <c r="H54" s="35"/>
      <c r="I54" s="36"/>
      <c r="J54" s="36"/>
      <c r="K54" s="36"/>
      <c r="L54" s="36"/>
      <c r="M54" s="36">
        <v>1.0</v>
      </c>
      <c r="N54" s="36"/>
      <c r="O54" s="36">
        <v>1.0</v>
      </c>
      <c r="P54" s="36">
        <v>1.0</v>
      </c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5" t="s">
        <v>232</v>
      </c>
      <c r="AJ54" s="36"/>
      <c r="AK54" s="36" t="s">
        <v>248</v>
      </c>
      <c r="AL54" s="36">
        <v>10.0</v>
      </c>
      <c r="AM54" s="36">
        <v>0.0</v>
      </c>
      <c r="AN54" s="36">
        <f t="shared" si="1"/>
        <v>57</v>
      </c>
      <c r="AO54" s="36">
        <f t="shared" si="2"/>
        <v>0</v>
      </c>
      <c r="AP54" s="36" t="s">
        <v>239</v>
      </c>
      <c r="AQ54" s="36"/>
      <c r="AR54" s="36" t="s">
        <v>227</v>
      </c>
      <c r="AS54" s="36"/>
      <c r="AT54" s="36" t="s">
        <v>236</v>
      </c>
      <c r="AU54" s="36"/>
      <c r="AV54" s="36">
        <v>43.0</v>
      </c>
      <c r="AW54" s="36">
        <v>4.0</v>
      </c>
      <c r="AX54" s="36" t="s">
        <v>338</v>
      </c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</row>
    <row r="55">
      <c r="A55">
        <v>52.0</v>
      </c>
      <c r="B55" s="34" t="s">
        <v>221</v>
      </c>
      <c r="C55" s="33" t="s">
        <v>221</v>
      </c>
      <c r="D55" s="34" t="s">
        <v>221</v>
      </c>
      <c r="E55" s="34" t="s">
        <v>222</v>
      </c>
      <c r="F55" s="34" t="s">
        <v>222</v>
      </c>
      <c r="G55" s="34" t="s">
        <v>222</v>
      </c>
      <c r="H55" s="35">
        <v>1.0</v>
      </c>
      <c r="I55" s="36">
        <v>1.0</v>
      </c>
      <c r="J55" s="36"/>
      <c r="K55" s="36"/>
      <c r="L55" s="36">
        <v>1.0</v>
      </c>
      <c r="M55" s="36"/>
      <c r="N55" s="36">
        <v>1.0</v>
      </c>
      <c r="O55" s="36">
        <v>1.0</v>
      </c>
      <c r="P55" s="36">
        <v>1.0</v>
      </c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5"/>
      <c r="AJ55" s="36"/>
      <c r="AK55" s="36" t="s">
        <v>248</v>
      </c>
      <c r="AL55" s="36">
        <v>0.0</v>
      </c>
      <c r="AM55" s="36">
        <v>0.0</v>
      </c>
      <c r="AN55" s="36">
        <f t="shared" si="1"/>
        <v>57</v>
      </c>
      <c r="AO55" s="36">
        <f t="shared" si="2"/>
        <v>0</v>
      </c>
      <c r="AP55" s="36" t="s">
        <v>239</v>
      </c>
      <c r="AQ55" s="36"/>
      <c r="AR55" s="36" t="s">
        <v>235</v>
      </c>
      <c r="AS55" s="36"/>
      <c r="AT55" s="36" t="s">
        <v>236</v>
      </c>
      <c r="AU55" s="36"/>
      <c r="AV55" s="36">
        <v>44.0</v>
      </c>
      <c r="AW55" s="36">
        <v>4.0</v>
      </c>
      <c r="AX55" s="36" t="s">
        <v>338</v>
      </c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</row>
    <row r="56">
      <c r="A56">
        <v>53.0</v>
      </c>
      <c r="B56" s="34" t="s">
        <v>221</v>
      </c>
      <c r="C56" s="33" t="s">
        <v>221</v>
      </c>
      <c r="D56" s="34" t="s">
        <v>221</v>
      </c>
      <c r="E56" s="34" t="s">
        <v>222</v>
      </c>
      <c r="F56" s="34" t="s">
        <v>222</v>
      </c>
      <c r="G56" s="34" t="s">
        <v>222</v>
      </c>
      <c r="H56" s="35"/>
      <c r="I56" s="36"/>
      <c r="J56" s="36"/>
      <c r="K56" s="36"/>
      <c r="L56" s="36"/>
      <c r="M56" s="36">
        <v>1.0</v>
      </c>
      <c r="N56" s="36"/>
      <c r="O56" s="36"/>
      <c r="P56" s="36">
        <v>1.0</v>
      </c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5" t="s">
        <v>225</v>
      </c>
      <c r="AJ56" s="36"/>
      <c r="AK56" s="36" t="s">
        <v>248</v>
      </c>
      <c r="AL56" s="36">
        <v>350.0</v>
      </c>
      <c r="AM56" s="36">
        <v>0.0</v>
      </c>
      <c r="AN56" s="36">
        <f t="shared" si="1"/>
        <v>57</v>
      </c>
      <c r="AO56" s="36">
        <f t="shared" si="2"/>
        <v>0</v>
      </c>
      <c r="AP56" s="36" t="s">
        <v>234</v>
      </c>
      <c r="AQ56" s="36"/>
      <c r="AR56" s="36" t="s">
        <v>235</v>
      </c>
      <c r="AS56" s="36"/>
      <c r="AT56" s="36" t="s">
        <v>243</v>
      </c>
      <c r="AU56" s="36"/>
      <c r="AV56" s="36">
        <v>26.0</v>
      </c>
      <c r="AW56" s="36">
        <v>7.0</v>
      </c>
      <c r="AX56" s="36" t="s">
        <v>244</v>
      </c>
      <c r="AY56" s="36"/>
      <c r="AZ56" s="36" t="s">
        <v>247</v>
      </c>
      <c r="BA56" s="36" t="s">
        <v>247</v>
      </c>
      <c r="BB56" s="36" t="s">
        <v>225</v>
      </c>
      <c r="BC56" s="36"/>
      <c r="BD56" s="36" t="s">
        <v>225</v>
      </c>
      <c r="BE56" s="36"/>
      <c r="BF56" s="36" t="s">
        <v>261</v>
      </c>
      <c r="BG56" s="36" t="s">
        <v>262</v>
      </c>
      <c r="BH56" s="36">
        <v>60.0</v>
      </c>
      <c r="BI56" s="36">
        <v>85.0</v>
      </c>
      <c r="BJ56" s="36">
        <v>70.0</v>
      </c>
      <c r="BK56" s="36">
        <v>80.0</v>
      </c>
      <c r="BL56" s="36">
        <v>90.0</v>
      </c>
      <c r="BM56" s="36">
        <v>100.0</v>
      </c>
      <c r="BN56" s="36">
        <v>65.0</v>
      </c>
      <c r="BO56" s="36">
        <v>40.0</v>
      </c>
      <c r="BP56" s="36">
        <v>80.0</v>
      </c>
      <c r="BQ56" s="36">
        <v>70.0</v>
      </c>
      <c r="BR56" s="36">
        <v>45.0</v>
      </c>
      <c r="BS56" s="36" t="s">
        <v>225</v>
      </c>
      <c r="BT56" s="36"/>
      <c r="BU56" s="36" t="s">
        <v>225</v>
      </c>
      <c r="BV56" s="36"/>
      <c r="BW56" s="36" t="s">
        <v>261</v>
      </c>
      <c r="BX56" s="36" t="s">
        <v>262</v>
      </c>
      <c r="BY56" s="36">
        <v>90.0</v>
      </c>
      <c r="BZ56" s="36">
        <v>90.0</v>
      </c>
      <c r="CA56" s="36">
        <v>80.0</v>
      </c>
      <c r="CB56" s="36">
        <v>70.0</v>
      </c>
      <c r="CC56" s="36">
        <v>100.0</v>
      </c>
      <c r="CD56" s="36">
        <v>100.0</v>
      </c>
      <c r="CE56" s="36">
        <v>60.0</v>
      </c>
      <c r="CF56" s="36">
        <v>72.0</v>
      </c>
      <c r="CG56" s="36">
        <v>55.0</v>
      </c>
      <c r="CH56" s="36"/>
      <c r="CI56" s="36">
        <v>10.0</v>
      </c>
      <c r="CJ56" s="36">
        <v>70.0</v>
      </c>
      <c r="CK56" s="36">
        <v>45.0</v>
      </c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</row>
    <row r="57">
      <c r="A57">
        <v>54.0</v>
      </c>
      <c r="B57" s="34" t="s">
        <v>221</v>
      </c>
      <c r="C57" s="33" t="s">
        <v>222</v>
      </c>
      <c r="D57" s="34" t="s">
        <v>221</v>
      </c>
      <c r="E57" s="34" t="s">
        <v>222</v>
      </c>
      <c r="F57" s="34" t="s">
        <v>222</v>
      </c>
      <c r="G57" s="34" t="s">
        <v>222</v>
      </c>
      <c r="H57" s="35"/>
      <c r="I57" s="36"/>
      <c r="J57" s="36"/>
      <c r="K57" s="36"/>
      <c r="L57" s="36"/>
      <c r="M57" s="36"/>
      <c r="N57" s="36">
        <v>1.0</v>
      </c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5" t="s">
        <v>264</v>
      </c>
      <c r="AJ57" s="36"/>
      <c r="AK57" s="36" t="s">
        <v>224</v>
      </c>
      <c r="AL57" s="36">
        <v>50.0</v>
      </c>
      <c r="AM57" s="36">
        <v>0.0</v>
      </c>
      <c r="AN57" s="36">
        <f t="shared" si="1"/>
        <v>57</v>
      </c>
      <c r="AO57" s="36">
        <f t="shared" si="2"/>
        <v>0</v>
      </c>
      <c r="AP57" s="36" t="s">
        <v>239</v>
      </c>
      <c r="AQ57" s="36"/>
      <c r="AR57" s="36" t="s">
        <v>227</v>
      </c>
      <c r="AS57" s="36"/>
      <c r="AT57" s="36" t="s">
        <v>228</v>
      </c>
      <c r="AU57" s="36"/>
      <c r="AV57" s="36">
        <v>39.0</v>
      </c>
      <c r="AW57" s="36">
        <v>5.0</v>
      </c>
      <c r="AX57" s="36" t="s">
        <v>339</v>
      </c>
      <c r="AY57" s="36"/>
      <c r="AZ57" s="36" t="s">
        <v>247</v>
      </c>
      <c r="BA57" s="36" t="s">
        <v>247</v>
      </c>
      <c r="BB57" s="36" t="s">
        <v>239</v>
      </c>
      <c r="BC57" s="36"/>
      <c r="BD57" s="36" t="s">
        <v>240</v>
      </c>
      <c r="BE57" s="36"/>
      <c r="BF57" s="36" t="s">
        <v>261</v>
      </c>
      <c r="BG57" s="36" t="s">
        <v>256</v>
      </c>
      <c r="BH57" s="36">
        <v>99.0</v>
      </c>
      <c r="BI57" s="36">
        <v>95.0</v>
      </c>
      <c r="BJ57" s="36">
        <v>100.0</v>
      </c>
      <c r="BK57" s="36">
        <v>95.0</v>
      </c>
      <c r="BL57" s="36">
        <v>100.0</v>
      </c>
      <c r="BM57" s="36">
        <v>100.0</v>
      </c>
      <c r="BN57" s="36">
        <v>99.0</v>
      </c>
      <c r="BO57" s="36">
        <v>99.0</v>
      </c>
      <c r="BP57" s="36">
        <v>99.0</v>
      </c>
      <c r="BQ57" s="36">
        <v>99.0</v>
      </c>
      <c r="BR57" s="36">
        <v>100.0</v>
      </c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</row>
    <row r="58">
      <c r="A58">
        <v>55.0</v>
      </c>
      <c r="B58" s="34" t="s">
        <v>221</v>
      </c>
      <c r="C58" s="33" t="s">
        <v>221</v>
      </c>
      <c r="D58" s="34" t="s">
        <v>221</v>
      </c>
      <c r="E58" s="34" t="s">
        <v>222</v>
      </c>
      <c r="F58" s="34" t="s">
        <v>222</v>
      </c>
      <c r="G58" s="34" t="s">
        <v>222</v>
      </c>
      <c r="H58" s="35">
        <v>1.0</v>
      </c>
      <c r="I58" s="36"/>
      <c r="J58" s="36"/>
      <c r="K58" s="36"/>
      <c r="L58" s="36"/>
      <c r="M58" s="36"/>
      <c r="N58" s="36">
        <v>1.0</v>
      </c>
      <c r="O58" s="36"/>
      <c r="P58" s="36">
        <v>1.0</v>
      </c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5" t="s">
        <v>264</v>
      </c>
      <c r="AJ58" s="36"/>
      <c r="AK58" s="36" t="s">
        <v>248</v>
      </c>
      <c r="AL58" s="36">
        <v>5.0</v>
      </c>
      <c r="AM58" s="36">
        <v>0.0</v>
      </c>
      <c r="AN58" s="36">
        <f t="shared" si="1"/>
        <v>57</v>
      </c>
      <c r="AO58" s="36">
        <f t="shared" si="2"/>
        <v>0</v>
      </c>
      <c r="AP58" s="36"/>
      <c r="AQ58" s="36" t="s">
        <v>340</v>
      </c>
      <c r="AR58" s="36" t="s">
        <v>235</v>
      </c>
      <c r="AS58" s="36"/>
      <c r="AT58" s="36" t="s">
        <v>228</v>
      </c>
      <c r="AU58" s="36"/>
      <c r="AV58" s="36">
        <v>48.0</v>
      </c>
      <c r="AW58" s="36">
        <v>7.0</v>
      </c>
      <c r="AX58" s="36" t="s">
        <v>225</v>
      </c>
      <c r="AY58" s="36"/>
      <c r="AZ58" s="36" t="s">
        <v>249</v>
      </c>
      <c r="BA58" s="36" t="s">
        <v>249</v>
      </c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</row>
    <row r="59">
      <c r="A59">
        <v>57.0</v>
      </c>
      <c r="B59" s="34" t="s">
        <v>221</v>
      </c>
      <c r="C59" s="33" t="s">
        <v>221</v>
      </c>
      <c r="D59" s="34" t="s">
        <v>221</v>
      </c>
      <c r="E59" s="34" t="s">
        <v>222</v>
      </c>
      <c r="F59" s="34" t="s">
        <v>221</v>
      </c>
      <c r="G59" s="34" t="s">
        <v>222</v>
      </c>
      <c r="H59" s="35"/>
      <c r="I59" s="36"/>
      <c r="J59" s="36"/>
      <c r="K59" s="36"/>
      <c r="L59" s="36"/>
      <c r="M59" s="36"/>
      <c r="N59" s="36"/>
      <c r="O59" s="36"/>
      <c r="P59" s="36">
        <v>1.0</v>
      </c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>
        <v>1.0</v>
      </c>
      <c r="AB59" s="36"/>
      <c r="AC59" s="36"/>
      <c r="AD59" s="36"/>
      <c r="AE59" s="36"/>
      <c r="AF59" s="36"/>
      <c r="AG59" s="36"/>
      <c r="AH59" s="36"/>
      <c r="AI59" s="35" t="s">
        <v>264</v>
      </c>
      <c r="AJ59" s="36"/>
      <c r="AK59" s="36" t="s">
        <v>318</v>
      </c>
      <c r="AL59" s="36">
        <v>40.0</v>
      </c>
      <c r="AM59" s="36">
        <v>10.0</v>
      </c>
      <c r="AN59" s="36">
        <f t="shared" si="1"/>
        <v>25</v>
      </c>
      <c r="AO59" s="36">
        <f t="shared" si="2"/>
        <v>0</v>
      </c>
      <c r="AP59" s="36" t="s">
        <v>239</v>
      </c>
      <c r="AQ59" s="36"/>
      <c r="AR59" s="36" t="s">
        <v>235</v>
      </c>
      <c r="AS59" s="36"/>
      <c r="AT59" s="36" t="s">
        <v>259</v>
      </c>
      <c r="AU59" s="36"/>
      <c r="AV59" s="36">
        <v>38.0</v>
      </c>
      <c r="AW59" s="36">
        <v>4.0</v>
      </c>
      <c r="AX59" s="36" t="s">
        <v>237</v>
      </c>
      <c r="AY59" s="36"/>
      <c r="AZ59" s="36" t="s">
        <v>277</v>
      </c>
      <c r="BA59" s="36" t="s">
        <v>277</v>
      </c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</row>
    <row r="60">
      <c r="A60">
        <v>58.0</v>
      </c>
      <c r="B60" s="34" t="s">
        <v>221</v>
      </c>
      <c r="C60" s="33" t="s">
        <v>222</v>
      </c>
      <c r="D60" s="34" t="s">
        <v>221</v>
      </c>
      <c r="E60" s="34" t="s">
        <v>222</v>
      </c>
      <c r="F60" s="34" t="s">
        <v>222</v>
      </c>
      <c r="G60" s="34" t="s">
        <v>222</v>
      </c>
      <c r="H60" s="35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5"/>
      <c r="AJ60" s="36"/>
      <c r="AK60" s="36"/>
      <c r="AL60" s="36"/>
      <c r="AM60" s="36"/>
      <c r="AN60" s="36">
        <f t="shared" si="1"/>
        <v>57</v>
      </c>
      <c r="AO60" s="36">
        <f t="shared" si="2"/>
        <v>0</v>
      </c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</row>
    <row r="61">
      <c r="A61">
        <v>59.0</v>
      </c>
      <c r="B61" s="34" t="s">
        <v>221</v>
      </c>
      <c r="C61" s="33" t="s">
        <v>222</v>
      </c>
      <c r="D61" s="34" t="s">
        <v>221</v>
      </c>
      <c r="E61" s="34" t="s">
        <v>222</v>
      </c>
      <c r="F61" s="34" t="s">
        <v>222</v>
      </c>
      <c r="G61" s="34" t="s">
        <v>222</v>
      </c>
      <c r="H61" s="35"/>
      <c r="I61" s="36"/>
      <c r="J61" s="36"/>
      <c r="K61" s="36"/>
      <c r="L61" s="36"/>
      <c r="M61" s="36"/>
      <c r="N61" s="36"/>
      <c r="O61" s="36"/>
      <c r="P61" s="36">
        <v>1.0</v>
      </c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5"/>
      <c r="AJ61" s="36"/>
      <c r="AK61" s="36" t="s">
        <v>248</v>
      </c>
      <c r="AL61" s="36">
        <v>5.0</v>
      </c>
      <c r="AM61" s="36">
        <v>0.0</v>
      </c>
      <c r="AN61" s="36">
        <f t="shared" si="1"/>
        <v>57</v>
      </c>
      <c r="AO61" s="36">
        <f t="shared" si="2"/>
        <v>0</v>
      </c>
      <c r="AP61" s="36" t="s">
        <v>239</v>
      </c>
      <c r="AQ61" s="36"/>
      <c r="AR61" s="36" t="s">
        <v>227</v>
      </c>
      <c r="AS61" s="36"/>
      <c r="AT61" s="36" t="s">
        <v>236</v>
      </c>
      <c r="AU61" s="36"/>
      <c r="AV61" s="36">
        <v>39.0</v>
      </c>
      <c r="AW61" s="36">
        <v>2.0</v>
      </c>
      <c r="AX61" s="36" t="s">
        <v>339</v>
      </c>
      <c r="AY61" s="36"/>
      <c r="AZ61" s="36" t="s">
        <v>245</v>
      </c>
      <c r="BA61" s="36" t="s">
        <v>230</v>
      </c>
      <c r="BB61" s="36" t="s">
        <v>239</v>
      </c>
      <c r="BC61" s="36"/>
      <c r="BD61" s="36" t="s">
        <v>260</v>
      </c>
      <c r="BE61" s="36"/>
      <c r="BF61" s="36" t="s">
        <v>261</v>
      </c>
      <c r="BG61" s="36" t="s">
        <v>286</v>
      </c>
      <c r="BH61" s="36">
        <v>20.0</v>
      </c>
      <c r="BI61" s="36">
        <v>20.0</v>
      </c>
      <c r="BJ61" s="36">
        <v>20.0</v>
      </c>
      <c r="BK61" s="36">
        <v>20.0</v>
      </c>
      <c r="BL61" s="36">
        <v>20.0</v>
      </c>
      <c r="BM61" s="36">
        <v>5.0</v>
      </c>
      <c r="BN61" s="36">
        <v>0.0</v>
      </c>
      <c r="BO61" s="36">
        <v>20.0</v>
      </c>
      <c r="BP61" s="36">
        <v>0.0</v>
      </c>
      <c r="BQ61" s="36">
        <v>90.0</v>
      </c>
      <c r="BR61" s="36">
        <v>50.0</v>
      </c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</row>
    <row r="62">
      <c r="A62">
        <v>60.0</v>
      </c>
      <c r="B62" s="34" t="s">
        <v>221</v>
      </c>
      <c r="C62" s="33" t="s">
        <v>221</v>
      </c>
      <c r="D62" s="34" t="s">
        <v>221</v>
      </c>
      <c r="E62" s="34" t="s">
        <v>222</v>
      </c>
      <c r="F62" s="34" t="s">
        <v>222</v>
      </c>
      <c r="G62" s="34" t="s">
        <v>222</v>
      </c>
      <c r="H62" s="35">
        <v>1.0</v>
      </c>
      <c r="I62" s="36"/>
      <c r="J62" s="36"/>
      <c r="K62" s="36"/>
      <c r="L62" s="36"/>
      <c r="M62" s="36"/>
      <c r="N62" s="36">
        <v>1.0</v>
      </c>
      <c r="O62" s="36">
        <v>1.0</v>
      </c>
      <c r="P62" s="36">
        <v>1.0</v>
      </c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5" t="s">
        <v>250</v>
      </c>
      <c r="AJ62" s="36"/>
      <c r="AK62" s="36" t="s">
        <v>233</v>
      </c>
      <c r="AL62" s="36">
        <v>40.0</v>
      </c>
      <c r="AM62" s="36">
        <v>0.0</v>
      </c>
      <c r="AN62" s="36">
        <f t="shared" si="1"/>
        <v>57</v>
      </c>
      <c r="AO62" s="36">
        <f t="shared" si="2"/>
        <v>0</v>
      </c>
      <c r="AP62" s="36" t="s">
        <v>239</v>
      </c>
      <c r="AQ62" s="36"/>
      <c r="AR62" s="36" t="s">
        <v>235</v>
      </c>
      <c r="AS62" s="36"/>
      <c r="AT62" s="36" t="s">
        <v>236</v>
      </c>
      <c r="AU62" s="36"/>
      <c r="AV62" s="36">
        <v>40.0</v>
      </c>
      <c r="AW62" s="36">
        <v>4.0</v>
      </c>
      <c r="AX62" s="36" t="s">
        <v>237</v>
      </c>
      <c r="AY62" s="36"/>
      <c r="AZ62" s="36" t="s">
        <v>231</v>
      </c>
      <c r="BA62" s="36" t="s">
        <v>231</v>
      </c>
      <c r="BB62" s="36" t="s">
        <v>239</v>
      </c>
      <c r="BC62" s="36"/>
      <c r="BD62" s="36" t="s">
        <v>260</v>
      </c>
      <c r="BE62" s="36"/>
      <c r="BF62" s="36" t="s">
        <v>279</v>
      </c>
      <c r="BG62" s="36" t="s">
        <v>280</v>
      </c>
      <c r="BH62" s="36">
        <v>80.0</v>
      </c>
      <c r="BI62" s="36">
        <v>80.0</v>
      </c>
      <c r="BJ62" s="36">
        <v>80.0</v>
      </c>
      <c r="BK62" s="36">
        <v>80.0</v>
      </c>
      <c r="BL62" s="36">
        <v>80.0</v>
      </c>
      <c r="BM62" s="36"/>
      <c r="BN62" s="36">
        <v>75.0</v>
      </c>
      <c r="BO62" s="36">
        <v>50.0</v>
      </c>
      <c r="BP62" s="36">
        <v>75.0</v>
      </c>
      <c r="BQ62" s="36">
        <v>90.0</v>
      </c>
      <c r="BR62" s="36">
        <v>90.0</v>
      </c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</row>
    <row r="63">
      <c r="A63">
        <v>61.0</v>
      </c>
      <c r="B63" s="34" t="s">
        <v>221</v>
      </c>
      <c r="C63" s="33" t="s">
        <v>221</v>
      </c>
      <c r="D63" s="34" t="s">
        <v>221</v>
      </c>
      <c r="E63" s="34" t="s">
        <v>221</v>
      </c>
      <c r="F63" s="34" t="s">
        <v>222</v>
      </c>
      <c r="G63" s="34" t="s">
        <v>222</v>
      </c>
      <c r="H63" s="35"/>
      <c r="I63" s="36"/>
      <c r="J63" s="36"/>
      <c r="K63" s="36"/>
      <c r="L63" s="36"/>
      <c r="M63" s="36"/>
      <c r="N63" s="36">
        <v>1.0</v>
      </c>
      <c r="O63" s="36">
        <v>1.0</v>
      </c>
      <c r="P63" s="36"/>
      <c r="Q63" s="36"/>
      <c r="R63" s="36"/>
      <c r="S63" s="36"/>
      <c r="T63" s="36"/>
      <c r="U63" s="36"/>
      <c r="V63" s="36"/>
      <c r="W63" s="36"/>
      <c r="X63" s="36"/>
      <c r="Y63" s="36">
        <v>1.0</v>
      </c>
      <c r="Z63" s="36"/>
      <c r="AA63" s="36"/>
      <c r="AB63" s="36"/>
      <c r="AC63" s="36"/>
      <c r="AD63" s="36"/>
      <c r="AE63" s="36"/>
      <c r="AF63" s="36"/>
      <c r="AG63" s="36"/>
      <c r="AH63" s="36"/>
      <c r="AI63" s="35" t="s">
        <v>225</v>
      </c>
      <c r="AJ63" s="36"/>
      <c r="AK63" s="36" t="s">
        <v>248</v>
      </c>
      <c r="AL63" s="36">
        <v>10.0</v>
      </c>
      <c r="AM63" s="36">
        <v>0.0</v>
      </c>
      <c r="AN63" s="36">
        <f t="shared" si="1"/>
        <v>57</v>
      </c>
      <c r="AO63" s="36">
        <f t="shared" si="2"/>
        <v>0</v>
      </c>
      <c r="AP63" s="36" t="s">
        <v>225</v>
      </c>
      <c r="AQ63" s="36" t="s">
        <v>341</v>
      </c>
      <c r="AR63" s="36" t="s">
        <v>235</v>
      </c>
      <c r="AS63" s="36"/>
      <c r="AT63" s="36" t="s">
        <v>236</v>
      </c>
      <c r="AU63" s="36"/>
      <c r="AV63" s="36">
        <v>39.0</v>
      </c>
      <c r="AW63" s="36">
        <v>2.0</v>
      </c>
      <c r="AX63" s="36" t="s">
        <v>342</v>
      </c>
      <c r="AY63" s="36"/>
      <c r="AZ63" s="36" t="s">
        <v>230</v>
      </c>
      <c r="BA63" s="36" t="s">
        <v>230</v>
      </c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</row>
    <row r="64">
      <c r="A64">
        <v>62.0</v>
      </c>
      <c r="B64" s="34" t="s">
        <v>221</v>
      </c>
      <c r="C64" s="33" t="s">
        <v>222</v>
      </c>
      <c r="D64" s="34" t="s">
        <v>221</v>
      </c>
      <c r="E64" s="34" t="s">
        <v>222</v>
      </c>
      <c r="F64" s="34" t="s">
        <v>222</v>
      </c>
      <c r="G64" s="34" t="s">
        <v>222</v>
      </c>
      <c r="H64" s="35"/>
      <c r="I64" s="36"/>
      <c r="J64" s="36"/>
      <c r="K64" s="36"/>
      <c r="L64" s="36"/>
      <c r="M64" s="36"/>
      <c r="N64" s="36">
        <v>1.0</v>
      </c>
      <c r="O64" s="36"/>
      <c r="P64" s="36">
        <v>1.0</v>
      </c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5"/>
      <c r="AJ64" s="36"/>
      <c r="AK64" s="36" t="s">
        <v>224</v>
      </c>
      <c r="AL64" s="36">
        <v>0.0</v>
      </c>
      <c r="AM64" s="36">
        <v>0.0</v>
      </c>
      <c r="AN64" s="36">
        <f t="shared" si="1"/>
        <v>57</v>
      </c>
      <c r="AO64" s="36">
        <f t="shared" si="2"/>
        <v>0</v>
      </c>
      <c r="AP64" s="36"/>
      <c r="AQ64" s="36"/>
      <c r="AR64" s="36" t="s">
        <v>227</v>
      </c>
      <c r="AS64" s="36"/>
      <c r="AT64" s="36" t="s">
        <v>236</v>
      </c>
      <c r="AU64" s="36"/>
      <c r="AV64" s="36"/>
      <c r="AW64" s="36"/>
      <c r="AX64" s="36" t="s">
        <v>325</v>
      </c>
      <c r="AY64" s="36"/>
      <c r="AZ64" s="36"/>
      <c r="BA64" s="36"/>
      <c r="BB64" s="36" t="s">
        <v>254</v>
      </c>
      <c r="BC64" s="36"/>
      <c r="BD64" s="36" t="s">
        <v>260</v>
      </c>
      <c r="BE64" s="36"/>
      <c r="BF64" s="36" t="s">
        <v>261</v>
      </c>
      <c r="BG64" s="36" t="s">
        <v>262</v>
      </c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</row>
    <row r="65">
      <c r="A65">
        <v>63.0</v>
      </c>
      <c r="B65" s="34" t="s">
        <v>221</v>
      </c>
      <c r="C65" s="33" t="s">
        <v>221</v>
      </c>
      <c r="D65" s="34" t="s">
        <v>221</v>
      </c>
      <c r="E65" s="34" t="s">
        <v>221</v>
      </c>
      <c r="F65" s="34" t="s">
        <v>221</v>
      </c>
      <c r="G65" s="34" t="s">
        <v>222</v>
      </c>
      <c r="H65" s="35">
        <v>1.0</v>
      </c>
      <c r="I65" s="36"/>
      <c r="J65" s="36"/>
      <c r="K65" s="36"/>
      <c r="L65" s="36"/>
      <c r="M65" s="36"/>
      <c r="N65" s="36"/>
      <c r="O65" s="36">
        <v>1.0</v>
      </c>
      <c r="P65" s="36">
        <v>1.0</v>
      </c>
      <c r="Q65" s="36"/>
      <c r="R65" s="36"/>
      <c r="S65" s="36"/>
      <c r="T65" s="36"/>
      <c r="U65" s="36">
        <v>1.0</v>
      </c>
      <c r="V65" s="36"/>
      <c r="W65" s="36"/>
      <c r="X65" s="36"/>
      <c r="Y65" s="36"/>
      <c r="Z65" s="36">
        <v>1.0</v>
      </c>
      <c r="AA65" s="36">
        <v>1.0</v>
      </c>
      <c r="AB65" s="36"/>
      <c r="AC65" s="36"/>
      <c r="AD65" s="36"/>
      <c r="AE65" s="36"/>
      <c r="AF65" s="36"/>
      <c r="AG65" s="36"/>
      <c r="AH65" s="36"/>
      <c r="AI65" s="35" t="s">
        <v>250</v>
      </c>
      <c r="AJ65" s="36"/>
      <c r="AK65" s="36" t="s">
        <v>248</v>
      </c>
      <c r="AL65" s="36">
        <v>0.0</v>
      </c>
      <c r="AM65" s="36">
        <v>0.0</v>
      </c>
      <c r="AN65" s="36">
        <f t="shared" si="1"/>
        <v>57</v>
      </c>
      <c r="AO65" s="36">
        <f t="shared" si="2"/>
        <v>0</v>
      </c>
      <c r="AP65" s="36" t="s">
        <v>239</v>
      </c>
      <c r="AQ65" s="36"/>
      <c r="AR65" s="36" t="s">
        <v>227</v>
      </c>
      <c r="AS65" s="36"/>
      <c r="AT65" s="36" t="s">
        <v>259</v>
      </c>
      <c r="AU65" s="36"/>
      <c r="AV65" s="36">
        <v>29.0</v>
      </c>
      <c r="AW65" s="36">
        <v>6.0</v>
      </c>
      <c r="AX65" s="36" t="s">
        <v>344</v>
      </c>
      <c r="AY65" s="36"/>
      <c r="AZ65" s="36" t="s">
        <v>277</v>
      </c>
      <c r="BA65" s="36" t="s">
        <v>277</v>
      </c>
      <c r="BB65" s="36" t="s">
        <v>263</v>
      </c>
      <c r="BC65" s="36"/>
      <c r="BD65" s="36" t="s">
        <v>240</v>
      </c>
      <c r="BE65" s="36"/>
      <c r="BF65" s="36" t="s">
        <v>255</v>
      </c>
      <c r="BG65" s="36" t="s">
        <v>256</v>
      </c>
      <c r="BH65" s="36">
        <v>70.0</v>
      </c>
      <c r="BI65" s="36">
        <v>60.0</v>
      </c>
      <c r="BJ65" s="36">
        <v>80.0</v>
      </c>
      <c r="BK65" s="36">
        <v>90.0</v>
      </c>
      <c r="BL65" s="36">
        <v>100.0</v>
      </c>
      <c r="BM65" s="36">
        <v>100.0</v>
      </c>
      <c r="BN65" s="36">
        <v>0.0</v>
      </c>
      <c r="BO65" s="36">
        <v>50.0</v>
      </c>
      <c r="BP65" s="36">
        <v>100.0</v>
      </c>
      <c r="BQ65" s="36">
        <v>100.0</v>
      </c>
      <c r="BR65" s="36">
        <v>100.0</v>
      </c>
      <c r="BS65" s="36"/>
      <c r="BT65" s="36"/>
      <c r="BU65" s="36"/>
      <c r="BV65" s="36"/>
      <c r="BW65" s="36" t="s">
        <v>261</v>
      </c>
      <c r="BX65" s="36" t="s">
        <v>286</v>
      </c>
      <c r="BY65" s="36">
        <v>80.0</v>
      </c>
      <c r="BZ65" s="36">
        <v>90.0</v>
      </c>
      <c r="CA65" s="36">
        <v>100.0</v>
      </c>
      <c r="CB65" s="36">
        <v>100.0</v>
      </c>
      <c r="CC65" s="36">
        <v>100.0</v>
      </c>
      <c r="CD65" s="36">
        <v>50.0</v>
      </c>
      <c r="CE65" s="36">
        <v>100.0</v>
      </c>
      <c r="CF65" s="36">
        <v>40.0</v>
      </c>
      <c r="CG65" s="36">
        <v>50.0</v>
      </c>
      <c r="CH65" s="36">
        <v>100.0</v>
      </c>
      <c r="CI65" s="36">
        <v>100.0</v>
      </c>
      <c r="CJ65" s="36">
        <v>100.0</v>
      </c>
      <c r="CK65" s="36">
        <v>100.0</v>
      </c>
      <c r="CL65" s="36" t="s">
        <v>239</v>
      </c>
      <c r="CM65" s="36"/>
      <c r="CN65" s="36" t="s">
        <v>240</v>
      </c>
      <c r="CO65" s="36"/>
      <c r="CP65" s="36" t="s">
        <v>255</v>
      </c>
      <c r="CQ65" s="36" t="s">
        <v>256</v>
      </c>
      <c r="CR65" s="36">
        <v>30.0</v>
      </c>
      <c r="CS65" s="36">
        <v>20.0</v>
      </c>
      <c r="CT65" s="36">
        <v>50.0</v>
      </c>
      <c r="CU65" s="36">
        <v>50.0</v>
      </c>
      <c r="CV65" s="36">
        <v>50.0</v>
      </c>
      <c r="CW65" s="36">
        <v>0.0</v>
      </c>
      <c r="CX65" s="36">
        <v>50.0</v>
      </c>
      <c r="CY65" s="36">
        <v>70.0</v>
      </c>
      <c r="CZ65" s="36">
        <v>0.0</v>
      </c>
      <c r="DA65" s="36">
        <v>70.0</v>
      </c>
      <c r="DB65" s="36">
        <v>50.0</v>
      </c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</row>
    <row r="66">
      <c r="A66">
        <v>65.0</v>
      </c>
      <c r="B66" s="34" t="s">
        <v>221</v>
      </c>
      <c r="C66" s="33" t="s">
        <v>221</v>
      </c>
      <c r="D66" s="34" t="s">
        <v>221</v>
      </c>
      <c r="E66" s="34" t="s">
        <v>221</v>
      </c>
      <c r="F66" s="34" t="s">
        <v>221</v>
      </c>
      <c r="G66" s="34" t="s">
        <v>221</v>
      </c>
      <c r="H66" s="35">
        <v>1.0</v>
      </c>
      <c r="I66" s="36">
        <v>1.0</v>
      </c>
      <c r="J66" s="36">
        <v>1.0</v>
      </c>
      <c r="K66" s="36">
        <v>1.0</v>
      </c>
      <c r="L66" s="36">
        <v>1.0</v>
      </c>
      <c r="M66" s="36"/>
      <c r="N66" s="36">
        <v>1.0</v>
      </c>
      <c r="O66" s="36">
        <v>1.0</v>
      </c>
      <c r="P66" s="36">
        <v>1.0</v>
      </c>
      <c r="Q66" s="36"/>
      <c r="R66" s="36"/>
      <c r="S66" s="36"/>
      <c r="T66" s="36"/>
      <c r="U66" s="36">
        <v>1.0</v>
      </c>
      <c r="V66" s="36"/>
      <c r="W66" s="36"/>
      <c r="X66" s="36"/>
      <c r="Y66" s="36"/>
      <c r="Z66" s="36">
        <v>1.0</v>
      </c>
      <c r="AA66" s="36">
        <v>1.0</v>
      </c>
      <c r="AB66" s="36"/>
      <c r="AC66" s="36"/>
      <c r="AD66" s="36"/>
      <c r="AE66" s="36"/>
      <c r="AF66" s="36">
        <v>1.0</v>
      </c>
      <c r="AG66" s="36"/>
      <c r="AH66" s="36"/>
      <c r="AI66" s="35"/>
      <c r="AJ66" s="36"/>
      <c r="AK66" s="36" t="s">
        <v>248</v>
      </c>
      <c r="AL66" s="36">
        <v>100.0</v>
      </c>
      <c r="AM66" s="36">
        <v>10.0</v>
      </c>
      <c r="AN66" s="36">
        <f t="shared" si="1"/>
        <v>25</v>
      </c>
      <c r="AO66" s="36">
        <f t="shared" si="2"/>
        <v>0</v>
      </c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</row>
    <row r="67">
      <c r="A67">
        <v>66.0</v>
      </c>
      <c r="B67" s="34" t="s">
        <v>221</v>
      </c>
      <c r="C67" s="33" t="s">
        <v>221</v>
      </c>
      <c r="D67" s="34" t="s">
        <v>222</v>
      </c>
      <c r="E67" s="34" t="s">
        <v>222</v>
      </c>
      <c r="F67" s="34" t="s">
        <v>222</v>
      </c>
      <c r="G67" s="34" t="s">
        <v>222</v>
      </c>
      <c r="H67" s="35"/>
      <c r="I67" s="36"/>
      <c r="J67" s="36"/>
      <c r="K67" s="36"/>
      <c r="L67" s="36"/>
      <c r="M67" s="36">
        <v>1.0</v>
      </c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5" t="s">
        <v>225</v>
      </c>
      <c r="AJ67" s="36"/>
      <c r="AK67" s="36"/>
      <c r="AL67" s="36">
        <v>0.0</v>
      </c>
      <c r="AM67" s="36">
        <v>0.0</v>
      </c>
      <c r="AN67" s="36">
        <f t="shared" si="1"/>
        <v>57</v>
      </c>
      <c r="AO67" s="36">
        <f t="shared" si="2"/>
        <v>0</v>
      </c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</row>
    <row r="68">
      <c r="A68">
        <v>67.0</v>
      </c>
      <c r="B68" s="34" t="s">
        <v>221</v>
      </c>
      <c r="C68" s="33" t="s">
        <v>222</v>
      </c>
      <c r="D68" s="34" t="s">
        <v>221</v>
      </c>
      <c r="E68" s="34" t="s">
        <v>222</v>
      </c>
      <c r="F68" s="34" t="s">
        <v>222</v>
      </c>
      <c r="G68" s="34" t="s">
        <v>222</v>
      </c>
      <c r="H68" s="35"/>
      <c r="I68" s="36"/>
      <c r="J68" s="36"/>
      <c r="K68" s="36"/>
      <c r="L68" s="36"/>
      <c r="M68" s="36"/>
      <c r="N68" s="36"/>
      <c r="O68" s="36"/>
      <c r="P68" s="36">
        <v>1.0</v>
      </c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5" t="s">
        <v>250</v>
      </c>
      <c r="AJ68" s="36"/>
      <c r="AK68" s="36" t="s">
        <v>224</v>
      </c>
      <c r="AL68" s="36">
        <v>0.0</v>
      </c>
      <c r="AM68" s="36">
        <v>0.0</v>
      </c>
      <c r="AN68" s="36">
        <f t="shared" si="1"/>
        <v>57</v>
      </c>
      <c r="AO68" s="36">
        <f t="shared" si="2"/>
        <v>0</v>
      </c>
      <c r="AP68" s="36" t="s">
        <v>345</v>
      </c>
      <c r="AQ68" s="36"/>
      <c r="AR68" s="36" t="s">
        <v>235</v>
      </c>
      <c r="AS68" s="36"/>
      <c r="AT68" s="36" t="s">
        <v>236</v>
      </c>
      <c r="AU68" s="36"/>
      <c r="AV68" s="36">
        <v>77.0</v>
      </c>
      <c r="AW68" s="36">
        <v>2.0</v>
      </c>
      <c r="AX68" s="36" t="s">
        <v>333</v>
      </c>
      <c r="AY68" s="36"/>
      <c r="AZ68" s="36" t="s">
        <v>249</v>
      </c>
      <c r="BA68" s="36" t="s">
        <v>247</v>
      </c>
      <c r="BB68" s="36" t="s">
        <v>254</v>
      </c>
      <c r="BC68" s="36"/>
      <c r="BD68" s="36" t="s">
        <v>240</v>
      </c>
      <c r="BE68" s="36"/>
      <c r="BF68" s="36" t="s">
        <v>261</v>
      </c>
      <c r="BG68" s="36" t="s">
        <v>286</v>
      </c>
      <c r="BH68" s="36">
        <v>50.0</v>
      </c>
      <c r="BI68" s="36"/>
      <c r="BJ68" s="36">
        <v>60.0</v>
      </c>
      <c r="BK68" s="36">
        <v>60.0</v>
      </c>
      <c r="BL68" s="36">
        <v>60.0</v>
      </c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</row>
    <row r="69">
      <c r="A69">
        <v>68.0</v>
      </c>
      <c r="B69" s="34" t="s">
        <v>221</v>
      </c>
      <c r="C69" s="33" t="s">
        <v>222</v>
      </c>
      <c r="D69" s="34" t="s">
        <v>221</v>
      </c>
      <c r="E69" s="34" t="s">
        <v>222</v>
      </c>
      <c r="F69" s="34" t="s">
        <v>222</v>
      </c>
      <c r="G69" s="34" t="s">
        <v>222</v>
      </c>
      <c r="H69" s="35"/>
      <c r="I69" s="36"/>
      <c r="J69" s="36"/>
      <c r="K69" s="36"/>
      <c r="L69" s="36"/>
      <c r="M69" s="36"/>
      <c r="N69" s="36"/>
      <c r="O69" s="36"/>
      <c r="P69" s="36">
        <v>1.0</v>
      </c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5" t="s">
        <v>250</v>
      </c>
      <c r="AJ69" s="36"/>
      <c r="AK69" s="36" t="s">
        <v>251</v>
      </c>
      <c r="AL69" s="36">
        <v>20.0</v>
      </c>
      <c r="AM69" s="36">
        <v>0.0</v>
      </c>
      <c r="AN69" s="36">
        <f t="shared" si="1"/>
        <v>57</v>
      </c>
      <c r="AO69" s="36">
        <f t="shared" si="2"/>
        <v>0</v>
      </c>
      <c r="AP69" s="36" t="s">
        <v>234</v>
      </c>
      <c r="AQ69" s="36"/>
      <c r="AR69" s="36" t="s">
        <v>235</v>
      </c>
      <c r="AS69" s="36"/>
      <c r="AT69" s="36"/>
      <c r="AU69" s="36"/>
      <c r="AV69" s="36">
        <v>62.0</v>
      </c>
      <c r="AW69" s="36">
        <v>10.0</v>
      </c>
      <c r="AX69" s="36" t="s">
        <v>237</v>
      </c>
      <c r="AY69" s="36"/>
      <c r="AZ69" s="36" t="s">
        <v>247</v>
      </c>
      <c r="BA69" s="36" t="s">
        <v>246</v>
      </c>
      <c r="BB69" s="36" t="s">
        <v>336</v>
      </c>
      <c r="BC69" s="36"/>
      <c r="BD69" s="36" t="s">
        <v>285</v>
      </c>
      <c r="BE69" s="36"/>
      <c r="BF69" s="36" t="s">
        <v>255</v>
      </c>
      <c r="BG69" s="36" t="s">
        <v>256</v>
      </c>
      <c r="BH69" s="36">
        <v>30.0</v>
      </c>
      <c r="BI69" s="36">
        <v>30.0</v>
      </c>
      <c r="BJ69" s="36">
        <v>50.0</v>
      </c>
      <c r="BK69" s="36">
        <v>30.0</v>
      </c>
      <c r="BL69" s="36">
        <v>30.0</v>
      </c>
      <c r="BM69" s="36">
        <v>30.0</v>
      </c>
      <c r="BN69" s="36">
        <v>50.0</v>
      </c>
      <c r="BO69" s="36">
        <v>20.0</v>
      </c>
      <c r="BP69" s="36">
        <v>30.0</v>
      </c>
      <c r="BQ69" s="36">
        <v>50.0</v>
      </c>
      <c r="BR69" s="36">
        <v>40.0</v>
      </c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</row>
    <row r="70">
      <c r="A70">
        <v>69.0</v>
      </c>
      <c r="B70" s="34" t="s">
        <v>221</v>
      </c>
      <c r="C70" s="33" t="s">
        <v>221</v>
      </c>
      <c r="D70" s="34" t="s">
        <v>221</v>
      </c>
      <c r="E70" s="34" t="s">
        <v>222</v>
      </c>
      <c r="F70" s="34" t="s">
        <v>222</v>
      </c>
      <c r="G70" s="34" t="s">
        <v>222</v>
      </c>
      <c r="H70" s="35"/>
      <c r="I70" s="36"/>
      <c r="J70" s="36"/>
      <c r="K70" s="36"/>
      <c r="L70" s="36"/>
      <c r="M70" s="36">
        <v>1.0</v>
      </c>
      <c r="N70" s="36"/>
      <c r="O70" s="36"/>
      <c r="P70" s="36">
        <v>1.0</v>
      </c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5" t="s">
        <v>250</v>
      </c>
      <c r="AJ70" s="36"/>
      <c r="AK70" s="36" t="s">
        <v>233</v>
      </c>
      <c r="AL70" s="36">
        <v>100.0</v>
      </c>
      <c r="AM70" s="36">
        <v>20.0</v>
      </c>
      <c r="AN70" s="36">
        <f t="shared" si="1"/>
        <v>10</v>
      </c>
      <c r="AO70" s="36">
        <f t="shared" si="2"/>
        <v>1</v>
      </c>
      <c r="AP70" s="36" t="s">
        <v>239</v>
      </c>
      <c r="AQ70" s="36"/>
      <c r="AR70" s="36" t="s">
        <v>235</v>
      </c>
      <c r="AS70" s="36"/>
      <c r="AT70" s="36" t="s">
        <v>236</v>
      </c>
      <c r="AU70" s="36"/>
      <c r="AV70" s="36">
        <v>36.0</v>
      </c>
      <c r="AW70" s="36">
        <v>1.0</v>
      </c>
      <c r="AX70" s="36" t="s">
        <v>348</v>
      </c>
      <c r="AY70" s="36"/>
      <c r="AZ70" s="36" t="s">
        <v>230</v>
      </c>
      <c r="BA70" s="36" t="s">
        <v>230</v>
      </c>
      <c r="BB70" s="36" t="s">
        <v>239</v>
      </c>
      <c r="BC70" s="36"/>
      <c r="BD70" s="36" t="s">
        <v>260</v>
      </c>
      <c r="BE70" s="36"/>
      <c r="BF70" s="36" t="s">
        <v>265</v>
      </c>
      <c r="BG70" s="36" t="s">
        <v>280</v>
      </c>
      <c r="BH70" s="36">
        <v>60.0</v>
      </c>
      <c r="BI70" s="36">
        <v>50.0</v>
      </c>
      <c r="BJ70" s="36">
        <v>60.0</v>
      </c>
      <c r="BK70" s="36">
        <v>60.0</v>
      </c>
      <c r="BL70" s="36">
        <v>70.0</v>
      </c>
      <c r="BM70" s="36">
        <v>100.0</v>
      </c>
      <c r="BN70" s="36">
        <v>80.0</v>
      </c>
      <c r="BO70" s="36">
        <v>20.0</v>
      </c>
      <c r="BP70" s="36">
        <v>20.0</v>
      </c>
      <c r="BQ70" s="36">
        <v>20.0</v>
      </c>
      <c r="BR70" s="36">
        <v>80.0</v>
      </c>
      <c r="BS70" s="36" t="s">
        <v>239</v>
      </c>
      <c r="BT70" s="36"/>
      <c r="BU70" s="36" t="s">
        <v>260</v>
      </c>
      <c r="BV70" s="36"/>
      <c r="BW70" s="36" t="s">
        <v>224</v>
      </c>
      <c r="BX70" s="36" t="s">
        <v>266</v>
      </c>
      <c r="BY70" s="36">
        <v>80.0</v>
      </c>
      <c r="BZ70" s="36">
        <v>60.0</v>
      </c>
      <c r="CA70" s="36">
        <v>90.0</v>
      </c>
      <c r="CB70" s="36">
        <v>70.0</v>
      </c>
      <c r="CC70" s="36">
        <v>90.0</v>
      </c>
      <c r="CD70" s="36">
        <v>100.0</v>
      </c>
      <c r="CE70" s="36">
        <v>90.0</v>
      </c>
      <c r="CF70" s="36">
        <v>20.0</v>
      </c>
      <c r="CG70" s="36">
        <v>40.0</v>
      </c>
      <c r="CH70" s="36">
        <v>50.0</v>
      </c>
      <c r="CI70" s="36">
        <v>50.0</v>
      </c>
      <c r="CJ70" s="36">
        <v>50.0</v>
      </c>
      <c r="CK70" s="36">
        <v>80.0</v>
      </c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</row>
    <row r="71">
      <c r="A71">
        <v>70.0</v>
      </c>
      <c r="B71" s="34" t="s">
        <v>221</v>
      </c>
      <c r="C71" s="33" t="s">
        <v>221</v>
      </c>
      <c r="D71" s="34" t="s">
        <v>221</v>
      </c>
      <c r="E71" s="34" t="s">
        <v>222</v>
      </c>
      <c r="F71" s="34" t="s">
        <v>222</v>
      </c>
      <c r="G71" s="34" t="s">
        <v>222</v>
      </c>
      <c r="H71" s="35"/>
      <c r="I71" s="36"/>
      <c r="J71" s="36"/>
      <c r="K71" s="36"/>
      <c r="L71" s="36"/>
      <c r="M71" s="36">
        <v>1.0</v>
      </c>
      <c r="N71" s="36">
        <v>1.0</v>
      </c>
      <c r="O71" s="36">
        <v>1.0</v>
      </c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5" t="s">
        <v>225</v>
      </c>
      <c r="AJ71" s="36"/>
      <c r="AK71" s="36" t="s">
        <v>251</v>
      </c>
      <c r="AL71" s="36">
        <v>40.0</v>
      </c>
      <c r="AM71" s="36">
        <v>5.0</v>
      </c>
      <c r="AN71" s="36">
        <f t="shared" si="1"/>
        <v>43</v>
      </c>
      <c r="AO71" s="36">
        <f t="shared" si="2"/>
        <v>0</v>
      </c>
      <c r="AP71" s="36"/>
      <c r="AQ71" s="36" t="s">
        <v>346</v>
      </c>
      <c r="AR71" s="36" t="s">
        <v>235</v>
      </c>
      <c r="AS71" s="36"/>
      <c r="AT71" s="36" t="s">
        <v>236</v>
      </c>
      <c r="AU71" s="36"/>
      <c r="AV71" s="36">
        <v>25.0</v>
      </c>
      <c r="AW71" s="36">
        <v>2.0</v>
      </c>
      <c r="AX71" s="36" t="s">
        <v>237</v>
      </c>
      <c r="AY71" s="36"/>
      <c r="AZ71" s="36" t="s">
        <v>247</v>
      </c>
      <c r="BA71" s="36" t="s">
        <v>245</v>
      </c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</row>
    <row r="72">
      <c r="A72">
        <v>72.0</v>
      </c>
      <c r="B72" s="34" t="s">
        <v>221</v>
      </c>
      <c r="C72" s="33" t="s">
        <v>221</v>
      </c>
      <c r="D72" s="34" t="s">
        <v>221</v>
      </c>
      <c r="E72" s="34" t="s">
        <v>222</v>
      </c>
      <c r="F72" s="34" t="s">
        <v>222</v>
      </c>
      <c r="G72" s="34" t="s">
        <v>222</v>
      </c>
      <c r="H72" s="35"/>
      <c r="I72" s="36"/>
      <c r="J72" s="36"/>
      <c r="K72" s="36"/>
      <c r="L72" s="36"/>
      <c r="M72" s="36">
        <v>1.0</v>
      </c>
      <c r="N72" s="36"/>
      <c r="O72" s="36"/>
      <c r="P72" s="36">
        <v>1.0</v>
      </c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5" t="s">
        <v>225</v>
      </c>
      <c r="AJ72" s="36"/>
      <c r="AK72" s="36" t="s">
        <v>224</v>
      </c>
      <c r="AL72" s="36">
        <v>50.0</v>
      </c>
      <c r="AM72" s="36">
        <v>0.0</v>
      </c>
      <c r="AN72" s="36">
        <f t="shared" si="1"/>
        <v>57</v>
      </c>
      <c r="AO72" s="36">
        <f t="shared" si="2"/>
        <v>0</v>
      </c>
      <c r="AP72" s="36" t="s">
        <v>239</v>
      </c>
      <c r="AQ72" s="36"/>
      <c r="AR72" s="36" t="s">
        <v>235</v>
      </c>
      <c r="AS72" s="36"/>
      <c r="AT72" s="36" t="s">
        <v>236</v>
      </c>
      <c r="AU72" s="36"/>
      <c r="AV72" s="36">
        <v>28.0</v>
      </c>
      <c r="AW72" s="36">
        <v>2.0</v>
      </c>
      <c r="AX72" s="36" t="s">
        <v>349</v>
      </c>
      <c r="AY72" s="36"/>
      <c r="AZ72" s="36" t="s">
        <v>238</v>
      </c>
      <c r="BA72" s="36" t="s">
        <v>230</v>
      </c>
      <c r="BB72" s="36" t="s">
        <v>263</v>
      </c>
      <c r="BC72" s="36"/>
      <c r="BD72" s="36" t="s">
        <v>240</v>
      </c>
      <c r="BE72" s="36"/>
      <c r="BF72" s="36" t="s">
        <v>261</v>
      </c>
      <c r="BG72" s="36" t="s">
        <v>280</v>
      </c>
      <c r="BH72" s="36">
        <v>50.0</v>
      </c>
      <c r="BI72" s="36">
        <v>50.0</v>
      </c>
      <c r="BJ72" s="36">
        <v>20.0</v>
      </c>
      <c r="BK72" s="36">
        <v>100.0</v>
      </c>
      <c r="BL72" s="36">
        <v>70.0</v>
      </c>
      <c r="BM72" s="36">
        <v>20.0</v>
      </c>
      <c r="BN72" s="36">
        <v>0.0</v>
      </c>
      <c r="BO72" s="36">
        <v>20.0</v>
      </c>
      <c r="BP72" s="36">
        <v>50.0</v>
      </c>
      <c r="BQ72" s="36">
        <v>30.0</v>
      </c>
      <c r="BR72" s="36">
        <v>50.0</v>
      </c>
      <c r="BS72" s="36" t="s">
        <v>239</v>
      </c>
      <c r="BT72" s="36"/>
      <c r="BU72" s="36" t="s">
        <v>240</v>
      </c>
      <c r="BV72" s="36"/>
      <c r="BW72" s="36" t="s">
        <v>255</v>
      </c>
      <c r="BX72" s="36" t="s">
        <v>256</v>
      </c>
      <c r="BY72" s="36">
        <v>90.0</v>
      </c>
      <c r="BZ72" s="36">
        <v>50.0</v>
      </c>
      <c r="CA72" s="36">
        <v>80.0</v>
      </c>
      <c r="CB72" s="36">
        <v>100.0</v>
      </c>
      <c r="CC72" s="36">
        <v>100.0</v>
      </c>
      <c r="CD72" s="36">
        <v>100.0</v>
      </c>
      <c r="CE72" s="36">
        <v>80.0</v>
      </c>
      <c r="CF72" s="36">
        <v>50.0</v>
      </c>
      <c r="CG72" s="36">
        <v>80.0</v>
      </c>
      <c r="CH72" s="36">
        <v>90.0</v>
      </c>
      <c r="CI72" s="36">
        <v>50.0</v>
      </c>
      <c r="CJ72" s="36">
        <v>100.0</v>
      </c>
      <c r="CK72" s="36">
        <v>90.0</v>
      </c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</row>
    <row r="73">
      <c r="A73">
        <v>73.0</v>
      </c>
      <c r="B73" s="34" t="s">
        <v>221</v>
      </c>
      <c r="C73" s="33" t="s">
        <v>221</v>
      </c>
      <c r="D73" s="34" t="s">
        <v>221</v>
      </c>
      <c r="E73" s="34" t="s">
        <v>221</v>
      </c>
      <c r="F73" s="34" t="s">
        <v>221</v>
      </c>
      <c r="G73" s="34" t="s">
        <v>221</v>
      </c>
      <c r="H73" s="35"/>
      <c r="I73" s="36"/>
      <c r="J73" s="36"/>
      <c r="K73" s="36"/>
      <c r="L73" s="36"/>
      <c r="M73" s="36">
        <v>1.0</v>
      </c>
      <c r="N73" s="36">
        <v>1.0</v>
      </c>
      <c r="O73" s="36">
        <v>1.0</v>
      </c>
      <c r="P73" s="36">
        <v>1.0</v>
      </c>
      <c r="Q73" s="36"/>
      <c r="R73" s="36"/>
      <c r="S73" s="36"/>
      <c r="T73" s="36">
        <v>1.0</v>
      </c>
      <c r="U73" s="36">
        <v>1.0</v>
      </c>
      <c r="V73" s="36"/>
      <c r="W73" s="36"/>
      <c r="X73" s="36">
        <v>1.0</v>
      </c>
      <c r="Y73" s="36"/>
      <c r="Z73" s="36"/>
      <c r="AA73" s="36"/>
      <c r="AB73" s="36"/>
      <c r="AC73" s="36"/>
      <c r="AD73" s="36"/>
      <c r="AE73" s="36"/>
      <c r="AF73" s="36"/>
      <c r="AG73" s="36"/>
      <c r="AH73" s="36">
        <v>1.0</v>
      </c>
      <c r="AI73" s="35"/>
      <c r="AJ73" s="36"/>
      <c r="AK73" s="36" t="s">
        <v>233</v>
      </c>
      <c r="AL73" s="36">
        <v>100.0</v>
      </c>
      <c r="AM73" s="36">
        <v>20.0</v>
      </c>
      <c r="AN73" s="36">
        <f t="shared" si="1"/>
        <v>10</v>
      </c>
      <c r="AO73" s="36">
        <f t="shared" si="2"/>
        <v>1</v>
      </c>
      <c r="AP73" s="36"/>
      <c r="AQ73" s="36"/>
      <c r="AR73" s="36" t="s">
        <v>235</v>
      </c>
      <c r="AS73" s="36"/>
      <c r="AT73" s="36" t="s">
        <v>236</v>
      </c>
      <c r="AU73" s="36"/>
      <c r="AV73" s="36">
        <v>41.0</v>
      </c>
      <c r="AW73" s="36">
        <v>4.0</v>
      </c>
      <c r="AX73" s="36" t="s">
        <v>237</v>
      </c>
      <c r="AY73" s="36"/>
      <c r="AZ73" s="36" t="s">
        <v>350</v>
      </c>
      <c r="BA73" s="36" t="s">
        <v>350</v>
      </c>
      <c r="BB73" s="36" t="s">
        <v>239</v>
      </c>
      <c r="BC73" s="36"/>
      <c r="BD73" s="36"/>
      <c r="BE73" s="36"/>
      <c r="BF73" s="36" t="s">
        <v>265</v>
      </c>
      <c r="BG73" s="36" t="s">
        <v>241</v>
      </c>
      <c r="BH73" s="36">
        <v>100.0</v>
      </c>
      <c r="BI73" s="36">
        <v>50.0</v>
      </c>
      <c r="BJ73" s="36">
        <v>100.0</v>
      </c>
      <c r="BK73" s="36">
        <v>100.0</v>
      </c>
      <c r="BL73" s="36">
        <v>100.0</v>
      </c>
      <c r="BM73" s="36">
        <v>100.0</v>
      </c>
      <c r="BN73" s="36">
        <v>100.0</v>
      </c>
      <c r="BO73" s="36">
        <v>75.0</v>
      </c>
      <c r="BP73" s="36">
        <v>75.0</v>
      </c>
      <c r="BQ73" s="36">
        <v>100.0</v>
      </c>
      <c r="BR73" s="36">
        <v>100.0</v>
      </c>
      <c r="BS73" s="36" t="s">
        <v>351</v>
      </c>
      <c r="BT73" s="36"/>
      <c r="BU73" s="36"/>
      <c r="BV73" s="36"/>
      <c r="BW73" s="36" t="s">
        <v>224</v>
      </c>
      <c r="BX73" s="36" t="s">
        <v>241</v>
      </c>
      <c r="BY73" s="36">
        <v>100.0</v>
      </c>
      <c r="BZ73" s="36">
        <v>50.0</v>
      </c>
      <c r="CA73" s="36">
        <v>90.0</v>
      </c>
      <c r="CB73" s="36">
        <v>95.0</v>
      </c>
      <c r="CC73" s="36">
        <v>100.0</v>
      </c>
      <c r="CD73" s="36">
        <v>100.0</v>
      </c>
      <c r="CE73" s="36">
        <v>100.0</v>
      </c>
      <c r="CF73" s="36">
        <v>100.0</v>
      </c>
      <c r="CG73" s="36">
        <v>70.0</v>
      </c>
      <c r="CH73" s="36">
        <v>100.0</v>
      </c>
      <c r="CI73" s="36">
        <v>75.0</v>
      </c>
      <c r="CJ73" s="36">
        <v>100.0</v>
      </c>
      <c r="CK73" s="36">
        <v>85.0</v>
      </c>
      <c r="CL73" s="36"/>
      <c r="CM73" s="36"/>
      <c r="CN73" s="36"/>
      <c r="CO73" s="36"/>
      <c r="CP73" s="36" t="s">
        <v>265</v>
      </c>
      <c r="CQ73" s="36" t="s">
        <v>241</v>
      </c>
      <c r="CR73" s="36">
        <v>90.0</v>
      </c>
      <c r="CS73" s="36">
        <v>50.0</v>
      </c>
      <c r="CT73" s="36">
        <v>90.0</v>
      </c>
      <c r="CU73" s="36">
        <v>90.0</v>
      </c>
      <c r="CV73" s="36">
        <v>85.0</v>
      </c>
      <c r="CW73" s="36">
        <v>100.0</v>
      </c>
      <c r="CX73" s="36">
        <v>100.0</v>
      </c>
      <c r="CY73" s="36">
        <v>100.0</v>
      </c>
      <c r="CZ73" s="36">
        <v>90.0</v>
      </c>
      <c r="DA73" s="36">
        <v>100.0</v>
      </c>
      <c r="DB73" s="36">
        <v>90.0</v>
      </c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</row>
    <row r="74">
      <c r="A74">
        <v>74.0</v>
      </c>
      <c r="B74" s="34" t="s">
        <v>221</v>
      </c>
      <c r="C74" s="33" t="s">
        <v>221</v>
      </c>
      <c r="D74" s="34" t="s">
        <v>221</v>
      </c>
      <c r="E74" s="34" t="s">
        <v>222</v>
      </c>
      <c r="F74" s="34" t="s">
        <v>222</v>
      </c>
      <c r="G74" s="34" t="s">
        <v>222</v>
      </c>
      <c r="H74" s="35"/>
      <c r="I74" s="36"/>
      <c r="J74" s="36"/>
      <c r="K74" s="36"/>
      <c r="L74" s="36"/>
      <c r="M74" s="36">
        <v>1.0</v>
      </c>
      <c r="N74" s="36">
        <v>1.0</v>
      </c>
      <c r="O74" s="36"/>
      <c r="P74" s="36">
        <v>1.0</v>
      </c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5" t="s">
        <v>225</v>
      </c>
      <c r="AJ74" s="36"/>
      <c r="AK74" s="36" t="s">
        <v>318</v>
      </c>
      <c r="AL74" s="36">
        <v>0.0</v>
      </c>
      <c r="AM74" s="36">
        <v>0.0</v>
      </c>
      <c r="AN74" s="36">
        <f t="shared" si="1"/>
        <v>57</v>
      </c>
      <c r="AO74" s="36">
        <f t="shared" si="2"/>
        <v>0</v>
      </c>
      <c r="AP74" s="36" t="s">
        <v>239</v>
      </c>
      <c r="AQ74" s="36"/>
      <c r="AR74" s="36" t="s">
        <v>235</v>
      </c>
      <c r="AS74" s="36"/>
      <c r="AT74" s="36" t="s">
        <v>236</v>
      </c>
      <c r="AU74" s="36"/>
      <c r="AV74" s="36">
        <v>56.0</v>
      </c>
      <c r="AW74" s="36">
        <v>4.0</v>
      </c>
      <c r="AX74" s="36" t="s">
        <v>325</v>
      </c>
      <c r="AY74" s="36"/>
      <c r="AZ74" s="36" t="s">
        <v>249</v>
      </c>
      <c r="BA74" s="36" t="s">
        <v>249</v>
      </c>
      <c r="BB74" s="36" t="s">
        <v>239</v>
      </c>
      <c r="BC74" s="36"/>
      <c r="BD74" s="36" t="s">
        <v>285</v>
      </c>
      <c r="BE74" s="36"/>
      <c r="BF74" s="36" t="s">
        <v>255</v>
      </c>
      <c r="BG74" s="36" t="s">
        <v>280</v>
      </c>
      <c r="BH74" s="36">
        <v>30.0</v>
      </c>
      <c r="BI74" s="36">
        <v>30.0</v>
      </c>
      <c r="BJ74" s="36">
        <v>30.0</v>
      </c>
      <c r="BK74" s="36">
        <v>30.0</v>
      </c>
      <c r="BL74" s="36">
        <v>30.0</v>
      </c>
      <c r="BM74" s="36">
        <v>20.0</v>
      </c>
      <c r="BN74" s="36">
        <v>20.0</v>
      </c>
      <c r="BO74" s="36">
        <v>20.0</v>
      </c>
      <c r="BP74" s="36">
        <v>20.0</v>
      </c>
      <c r="BQ74" s="36">
        <v>20.0</v>
      </c>
      <c r="BR74" s="36">
        <v>20.0</v>
      </c>
      <c r="BS74" s="36" t="s">
        <v>239</v>
      </c>
      <c r="BT74" s="36"/>
      <c r="BU74" s="36" t="s">
        <v>285</v>
      </c>
      <c r="BV74" s="36"/>
      <c r="BW74" s="36" t="s">
        <v>265</v>
      </c>
      <c r="BX74" s="36" t="s">
        <v>256</v>
      </c>
      <c r="BY74" s="36">
        <v>40.0</v>
      </c>
      <c r="BZ74" s="36">
        <v>50.0</v>
      </c>
      <c r="CA74" s="36">
        <v>50.0</v>
      </c>
      <c r="CB74" s="36">
        <v>50.0</v>
      </c>
      <c r="CC74" s="36">
        <v>50.0</v>
      </c>
      <c r="CD74" s="36">
        <v>50.0</v>
      </c>
      <c r="CE74" s="36">
        <v>50.0</v>
      </c>
      <c r="CF74" s="36">
        <v>50.0</v>
      </c>
      <c r="CG74" s="36">
        <v>50.0</v>
      </c>
      <c r="CH74" s="36">
        <v>50.0</v>
      </c>
      <c r="CI74" s="36">
        <v>50.0</v>
      </c>
      <c r="CJ74" s="36">
        <v>50.0</v>
      </c>
      <c r="CK74" s="36">
        <v>50.0</v>
      </c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</row>
    <row r="75">
      <c r="A75">
        <v>75.0</v>
      </c>
      <c r="B75" s="34" t="s">
        <v>221</v>
      </c>
      <c r="C75" s="33" t="s">
        <v>221</v>
      </c>
      <c r="D75" s="34" t="s">
        <v>221</v>
      </c>
      <c r="E75" s="34" t="s">
        <v>221</v>
      </c>
      <c r="F75" s="34" t="s">
        <v>221</v>
      </c>
      <c r="G75" s="34" t="s">
        <v>222</v>
      </c>
      <c r="H75" s="35">
        <v>1.0</v>
      </c>
      <c r="I75" s="36">
        <v>1.0</v>
      </c>
      <c r="J75" s="36"/>
      <c r="K75" s="36"/>
      <c r="L75" s="36"/>
      <c r="M75" s="36"/>
      <c r="N75" s="36">
        <v>1.0</v>
      </c>
      <c r="O75" s="36"/>
      <c r="P75" s="36">
        <v>1.0</v>
      </c>
      <c r="Q75" s="36"/>
      <c r="R75" s="36"/>
      <c r="S75" s="36"/>
      <c r="T75" s="36"/>
      <c r="U75" s="36"/>
      <c r="V75" s="36"/>
      <c r="W75" s="36"/>
      <c r="X75" s="36">
        <v>1.0</v>
      </c>
      <c r="Y75" s="36"/>
      <c r="Z75" s="36">
        <v>1.0</v>
      </c>
      <c r="AA75" s="36">
        <v>1.0</v>
      </c>
      <c r="AB75" s="36"/>
      <c r="AC75" s="36"/>
      <c r="AD75" s="36"/>
      <c r="AE75" s="36"/>
      <c r="AF75" s="36"/>
      <c r="AG75" s="36"/>
      <c r="AH75" s="36"/>
      <c r="AI75" s="35"/>
      <c r="AJ75" s="36"/>
      <c r="AK75" s="36" t="s">
        <v>251</v>
      </c>
      <c r="AL75" s="36">
        <v>200.0</v>
      </c>
      <c r="AM75" s="36">
        <v>0.0</v>
      </c>
      <c r="AN75" s="36">
        <f t="shared" si="1"/>
        <v>57</v>
      </c>
      <c r="AO75" s="36">
        <f t="shared" si="2"/>
        <v>0</v>
      </c>
      <c r="AP75" s="36" t="s">
        <v>239</v>
      </c>
      <c r="AQ75" s="36"/>
      <c r="AR75" s="36" t="s">
        <v>227</v>
      </c>
      <c r="AS75" s="36"/>
      <c r="AT75" s="36" t="s">
        <v>236</v>
      </c>
      <c r="AU75" s="36"/>
      <c r="AV75" s="36">
        <v>55.0</v>
      </c>
      <c r="AW75" s="36">
        <v>1.0</v>
      </c>
      <c r="AX75" s="36" t="s">
        <v>353</v>
      </c>
      <c r="AY75" s="36"/>
      <c r="AZ75" s="36" t="s">
        <v>245</v>
      </c>
      <c r="BA75" s="36" t="s">
        <v>245</v>
      </c>
      <c r="BB75" s="36"/>
      <c r="BC75" s="36"/>
      <c r="BD75" s="36" t="s">
        <v>260</v>
      </c>
      <c r="BE75" s="36"/>
      <c r="BF75" s="36" t="s">
        <v>261</v>
      </c>
      <c r="BG75" s="36" t="s">
        <v>262</v>
      </c>
      <c r="BH75" s="36">
        <v>50.0</v>
      </c>
      <c r="BI75" s="36">
        <v>50.0</v>
      </c>
      <c r="BJ75" s="36">
        <v>50.0</v>
      </c>
      <c r="BK75" s="36">
        <v>70.0</v>
      </c>
      <c r="BL75" s="36">
        <v>60.0</v>
      </c>
      <c r="BM75" s="36">
        <v>20.0</v>
      </c>
      <c r="BN75" s="36">
        <v>100.0</v>
      </c>
      <c r="BO75" s="36">
        <v>70.0</v>
      </c>
      <c r="BP75" s="36">
        <v>100.0</v>
      </c>
      <c r="BQ75" s="36">
        <v>100.0</v>
      </c>
      <c r="BR75" s="36">
        <v>100.0</v>
      </c>
      <c r="BS75" s="36"/>
      <c r="BT75" s="36"/>
      <c r="BU75" s="36"/>
      <c r="BV75" s="36"/>
      <c r="BW75" s="36" t="s">
        <v>255</v>
      </c>
      <c r="BX75" s="36" t="s">
        <v>266</v>
      </c>
      <c r="BY75" s="36">
        <v>100.0</v>
      </c>
      <c r="BZ75" s="36">
        <v>90.0</v>
      </c>
      <c r="CA75" s="36">
        <v>100.0</v>
      </c>
      <c r="CB75" s="36">
        <v>100.0</v>
      </c>
      <c r="CC75" s="36">
        <v>100.0</v>
      </c>
      <c r="CD75" s="36">
        <v>100.0</v>
      </c>
      <c r="CE75" s="36">
        <v>100.0</v>
      </c>
      <c r="CF75" s="36">
        <v>100.0</v>
      </c>
      <c r="CG75" s="36">
        <v>90.0</v>
      </c>
      <c r="CH75" s="36">
        <v>100.0</v>
      </c>
      <c r="CI75" s="36">
        <v>90.0</v>
      </c>
      <c r="CJ75" s="36">
        <v>100.0</v>
      </c>
      <c r="CK75" s="36">
        <v>100.0</v>
      </c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</row>
    <row r="76">
      <c r="A76">
        <v>76.0</v>
      </c>
      <c r="B76" s="34" t="s">
        <v>221</v>
      </c>
      <c r="C76" s="33" t="s">
        <v>221</v>
      </c>
      <c r="D76" s="34" t="s">
        <v>222</v>
      </c>
      <c r="E76" s="34" t="s">
        <v>222</v>
      </c>
      <c r="F76" s="34" t="s">
        <v>221</v>
      </c>
      <c r="G76" s="34" t="s">
        <v>222</v>
      </c>
      <c r="H76" s="35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>
        <v>1.0</v>
      </c>
      <c r="AA76" s="36"/>
      <c r="AB76" s="36"/>
      <c r="AC76" s="36"/>
      <c r="AD76" s="36"/>
      <c r="AE76" s="36"/>
      <c r="AF76" s="36"/>
      <c r="AG76" s="36"/>
      <c r="AH76" s="36"/>
      <c r="AI76" s="35" t="s">
        <v>223</v>
      </c>
      <c r="AJ76" s="36"/>
      <c r="AK76" s="36" t="s">
        <v>224</v>
      </c>
      <c r="AL76" s="36">
        <v>50.0</v>
      </c>
      <c r="AM76" s="36">
        <v>0.0</v>
      </c>
      <c r="AN76" s="36">
        <f t="shared" si="1"/>
        <v>57</v>
      </c>
      <c r="AO76" s="36">
        <f t="shared" si="2"/>
        <v>0</v>
      </c>
      <c r="AP76" s="36" t="s">
        <v>239</v>
      </c>
      <c r="AQ76" s="36"/>
      <c r="AR76" s="36" t="s">
        <v>227</v>
      </c>
      <c r="AS76" s="36"/>
      <c r="AT76" s="36" t="s">
        <v>228</v>
      </c>
      <c r="AU76" s="36"/>
      <c r="AV76" s="36">
        <v>22.0</v>
      </c>
      <c r="AW76" s="36">
        <v>4.0</v>
      </c>
      <c r="AX76" s="36" t="s">
        <v>252</v>
      </c>
      <c r="AY76" s="36"/>
      <c r="AZ76" s="36" t="s">
        <v>249</v>
      </c>
      <c r="BA76" s="36" t="s">
        <v>246</v>
      </c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 t="s">
        <v>265</v>
      </c>
      <c r="BX76" s="36" t="s">
        <v>256</v>
      </c>
      <c r="BY76" s="36">
        <v>70.0</v>
      </c>
      <c r="BZ76" s="36">
        <v>100.0</v>
      </c>
      <c r="CA76" s="36">
        <v>80.0</v>
      </c>
      <c r="CB76" s="36">
        <v>100.0</v>
      </c>
      <c r="CC76" s="36">
        <v>50.0</v>
      </c>
      <c r="CD76" s="36">
        <v>50.0</v>
      </c>
      <c r="CE76" s="36">
        <v>0.0</v>
      </c>
      <c r="CF76" s="36">
        <v>70.0</v>
      </c>
      <c r="CG76" s="36">
        <v>70.0</v>
      </c>
      <c r="CH76" s="36">
        <v>100.0</v>
      </c>
      <c r="CI76" s="36">
        <v>50.0</v>
      </c>
      <c r="CJ76" s="36">
        <v>50.0</v>
      </c>
      <c r="CK76" s="36">
        <v>50.0</v>
      </c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</row>
    <row r="77">
      <c r="A77">
        <v>77.0</v>
      </c>
      <c r="B77" s="34" t="s">
        <v>221</v>
      </c>
      <c r="C77" s="33" t="s">
        <v>221</v>
      </c>
      <c r="D77" s="34" t="s">
        <v>221</v>
      </c>
      <c r="E77" s="34" t="s">
        <v>221</v>
      </c>
      <c r="F77" s="34" t="s">
        <v>221</v>
      </c>
      <c r="G77" s="34" t="s">
        <v>222</v>
      </c>
      <c r="H77" s="35"/>
      <c r="I77" s="36"/>
      <c r="J77" s="36"/>
      <c r="K77" s="36"/>
      <c r="L77" s="36"/>
      <c r="M77" s="36"/>
      <c r="N77" s="36">
        <v>1.0</v>
      </c>
      <c r="O77" s="36"/>
      <c r="P77" s="36">
        <v>1.0</v>
      </c>
      <c r="Q77" s="36"/>
      <c r="R77" s="36"/>
      <c r="S77" s="36"/>
      <c r="T77" s="36"/>
      <c r="U77" s="36">
        <v>1.0</v>
      </c>
      <c r="V77" s="36"/>
      <c r="W77" s="36"/>
      <c r="X77" s="36"/>
      <c r="Y77" s="36"/>
      <c r="Z77" s="36">
        <v>1.0</v>
      </c>
      <c r="AA77" s="36"/>
      <c r="AB77" s="36"/>
      <c r="AC77" s="36"/>
      <c r="AD77" s="36"/>
      <c r="AE77" s="36"/>
      <c r="AF77" s="36"/>
      <c r="AG77" s="36"/>
      <c r="AH77" s="36"/>
      <c r="AI77" s="35" t="s">
        <v>250</v>
      </c>
      <c r="AJ77" s="36"/>
      <c r="AK77" s="36"/>
      <c r="AL77" s="36"/>
      <c r="AM77" s="36"/>
      <c r="AN77" s="36">
        <f t="shared" si="1"/>
        <v>57</v>
      </c>
      <c r="AO77" s="36">
        <f t="shared" si="2"/>
        <v>0</v>
      </c>
      <c r="AP77" s="36"/>
      <c r="AQ77" s="36"/>
      <c r="AR77" s="36" t="s">
        <v>235</v>
      </c>
      <c r="AS77" s="36"/>
      <c r="AT77" s="36" t="s">
        <v>236</v>
      </c>
      <c r="AU77" s="36"/>
      <c r="AV77" s="36">
        <v>29.0</v>
      </c>
      <c r="AW77" s="36">
        <v>2.0</v>
      </c>
      <c r="AX77" s="36" t="s">
        <v>356</v>
      </c>
      <c r="AY77" s="36"/>
      <c r="AZ77" s="36"/>
      <c r="BA77" s="36"/>
      <c r="BB77" s="36" t="s">
        <v>239</v>
      </c>
      <c r="BC77" s="36"/>
      <c r="BD77" s="36" t="s">
        <v>240</v>
      </c>
      <c r="BE77" s="36"/>
      <c r="BF77" s="36" t="s">
        <v>279</v>
      </c>
      <c r="BG77" s="36" t="s">
        <v>266</v>
      </c>
      <c r="BH77" s="36">
        <v>100.0</v>
      </c>
      <c r="BI77" s="36">
        <v>100.0</v>
      </c>
      <c r="BJ77" s="36">
        <v>100.0</v>
      </c>
      <c r="BK77" s="36">
        <v>100.0</v>
      </c>
      <c r="BL77" s="36">
        <v>100.0</v>
      </c>
      <c r="BM77" s="36">
        <v>100.0</v>
      </c>
      <c r="BN77" s="36">
        <v>30.0</v>
      </c>
      <c r="BO77" s="36">
        <v>90.0</v>
      </c>
      <c r="BP77" s="36">
        <v>60.0</v>
      </c>
      <c r="BQ77" s="36">
        <v>100.0</v>
      </c>
      <c r="BR77" s="36">
        <v>40.0</v>
      </c>
      <c r="BS77" s="36" t="s">
        <v>239</v>
      </c>
      <c r="BT77" s="36"/>
      <c r="BU77" s="36" t="s">
        <v>240</v>
      </c>
      <c r="BV77" s="36"/>
      <c r="BW77" s="36" t="s">
        <v>279</v>
      </c>
      <c r="BX77" s="36" t="s">
        <v>256</v>
      </c>
      <c r="BY77" s="36">
        <v>100.0</v>
      </c>
      <c r="BZ77" s="36">
        <v>100.0</v>
      </c>
      <c r="CA77" s="36">
        <v>100.0</v>
      </c>
      <c r="CB77" s="36">
        <v>100.0</v>
      </c>
      <c r="CC77" s="36">
        <v>80.0</v>
      </c>
      <c r="CD77" s="36">
        <v>100.0</v>
      </c>
      <c r="CE77" s="36">
        <v>50.0</v>
      </c>
      <c r="CF77" s="36">
        <v>90.0</v>
      </c>
      <c r="CG77" s="36">
        <v>50.0</v>
      </c>
      <c r="CH77" s="36">
        <v>100.0</v>
      </c>
      <c r="CI77" s="36"/>
      <c r="CJ77" s="36">
        <v>50.0</v>
      </c>
      <c r="CK77" s="36">
        <v>100.0</v>
      </c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 t="s">
        <v>225</v>
      </c>
      <c r="DD77" s="36"/>
      <c r="DE77" s="36" t="s">
        <v>260</v>
      </c>
      <c r="DF77" s="36"/>
      <c r="DG77" s="36" t="s">
        <v>261</v>
      </c>
      <c r="DH77" s="36" t="s">
        <v>280</v>
      </c>
      <c r="DI77" s="36">
        <v>100.0</v>
      </c>
      <c r="DJ77" s="36">
        <v>100.0</v>
      </c>
      <c r="DK77" s="36">
        <v>100.0</v>
      </c>
      <c r="DL77" s="36">
        <v>100.0</v>
      </c>
      <c r="DM77" s="36">
        <v>100.0</v>
      </c>
      <c r="DN77" s="36">
        <v>100.0</v>
      </c>
      <c r="DO77" s="36">
        <v>100.0</v>
      </c>
      <c r="DP77" s="36">
        <v>100.0</v>
      </c>
      <c r="DQ77" s="36">
        <v>100.0</v>
      </c>
      <c r="DR77" s="36">
        <v>100.0</v>
      </c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</row>
    <row r="78">
      <c r="A78">
        <v>78.0</v>
      </c>
      <c r="B78" s="34" t="s">
        <v>221</v>
      </c>
      <c r="C78" s="33" t="s">
        <v>221</v>
      </c>
      <c r="D78" s="34" t="s">
        <v>221</v>
      </c>
      <c r="E78" s="34" t="s">
        <v>222</v>
      </c>
      <c r="F78" s="34" t="s">
        <v>222</v>
      </c>
      <c r="G78" s="34" t="s">
        <v>221</v>
      </c>
      <c r="H78" s="35">
        <v>1.0</v>
      </c>
      <c r="I78" s="36"/>
      <c r="J78" s="36"/>
      <c r="K78" s="36"/>
      <c r="L78" s="36"/>
      <c r="M78" s="36"/>
      <c r="N78" s="36"/>
      <c r="O78" s="36">
        <v>1.0</v>
      </c>
      <c r="P78" s="36">
        <v>1.0</v>
      </c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>
        <v>1.0</v>
      </c>
      <c r="AE78" s="36"/>
      <c r="AF78" s="36"/>
      <c r="AG78" s="36"/>
      <c r="AH78" s="36"/>
      <c r="AI78" s="35"/>
      <c r="AJ78" s="36"/>
      <c r="AK78" s="36" t="s">
        <v>248</v>
      </c>
      <c r="AL78" s="36">
        <v>0.0</v>
      </c>
      <c r="AM78" s="36">
        <v>0.0</v>
      </c>
      <c r="AN78" s="36">
        <f t="shared" si="1"/>
        <v>57</v>
      </c>
      <c r="AO78" s="36">
        <f t="shared" si="2"/>
        <v>0</v>
      </c>
      <c r="AP78" s="36" t="s">
        <v>234</v>
      </c>
      <c r="AQ78" s="36"/>
      <c r="AR78" s="36" t="s">
        <v>235</v>
      </c>
      <c r="AS78" s="36"/>
      <c r="AT78" s="36" t="s">
        <v>228</v>
      </c>
      <c r="AU78" s="36"/>
      <c r="AV78" s="36">
        <v>22.0</v>
      </c>
      <c r="AW78" s="36">
        <v>5.0</v>
      </c>
      <c r="AX78" s="36" t="s">
        <v>252</v>
      </c>
      <c r="AY78" s="36"/>
      <c r="AZ78" s="36" t="s">
        <v>249</v>
      </c>
      <c r="BA78" s="36" t="s">
        <v>246</v>
      </c>
      <c r="BB78" s="36" t="s">
        <v>239</v>
      </c>
      <c r="BC78" s="36"/>
      <c r="BD78" s="36" t="s">
        <v>260</v>
      </c>
      <c r="BE78" s="36"/>
      <c r="BF78" s="36" t="s">
        <v>261</v>
      </c>
      <c r="BG78" s="36" t="s">
        <v>280</v>
      </c>
      <c r="BH78" s="36">
        <v>90.0</v>
      </c>
      <c r="BI78" s="36">
        <v>90.0</v>
      </c>
      <c r="BJ78" s="36">
        <v>90.0</v>
      </c>
      <c r="BK78" s="36">
        <v>90.0</v>
      </c>
      <c r="BL78" s="36">
        <v>90.0</v>
      </c>
      <c r="BM78" s="36">
        <v>90.0</v>
      </c>
      <c r="BN78" s="36">
        <v>95.0</v>
      </c>
      <c r="BO78" s="36">
        <v>90.0</v>
      </c>
      <c r="BP78" s="36">
        <v>90.0</v>
      </c>
      <c r="BQ78" s="36">
        <v>90.0</v>
      </c>
      <c r="BR78" s="36">
        <v>90.0</v>
      </c>
      <c r="BS78" s="36" t="s">
        <v>239</v>
      </c>
      <c r="BT78" s="36"/>
      <c r="BU78" s="36" t="s">
        <v>260</v>
      </c>
      <c r="BV78" s="36"/>
      <c r="BW78" s="36" t="s">
        <v>261</v>
      </c>
      <c r="BX78" s="36" t="s">
        <v>280</v>
      </c>
      <c r="BY78" s="36">
        <v>90.0</v>
      </c>
      <c r="BZ78" s="36">
        <v>90.0</v>
      </c>
      <c r="CA78" s="36">
        <v>90.0</v>
      </c>
      <c r="CB78" s="36">
        <v>90.0</v>
      </c>
      <c r="CC78" s="36">
        <v>95.0</v>
      </c>
      <c r="CD78" s="36">
        <v>95.0</v>
      </c>
      <c r="CE78" s="36">
        <v>90.0</v>
      </c>
      <c r="CF78" s="36">
        <v>90.0</v>
      </c>
      <c r="CG78" s="36">
        <v>90.0</v>
      </c>
      <c r="CH78" s="36">
        <v>95.0</v>
      </c>
      <c r="CI78" s="36">
        <v>90.0</v>
      </c>
      <c r="CJ78" s="36">
        <v>90.0</v>
      </c>
      <c r="CK78" s="36">
        <v>90.0</v>
      </c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 t="s">
        <v>261</v>
      </c>
      <c r="DX78" s="36" t="s">
        <v>280</v>
      </c>
      <c r="DY78" s="36">
        <v>90.0</v>
      </c>
      <c r="DZ78" s="36">
        <v>90.0</v>
      </c>
      <c r="EA78" s="36">
        <v>95.0</v>
      </c>
      <c r="EB78" s="36">
        <v>90.0</v>
      </c>
      <c r="EC78" s="36">
        <v>90.0</v>
      </c>
      <c r="ED78" s="36">
        <v>95.0</v>
      </c>
      <c r="EE78" s="36">
        <v>95.0</v>
      </c>
      <c r="EF78" s="36">
        <v>95.0</v>
      </c>
      <c r="EG78" s="36">
        <v>95.0</v>
      </c>
      <c r="EH78" s="36">
        <v>95.0</v>
      </c>
    </row>
    <row r="79">
      <c r="A79">
        <v>79.0</v>
      </c>
      <c r="B79" s="34" t="s">
        <v>221</v>
      </c>
      <c r="C79" s="33" t="s">
        <v>222</v>
      </c>
      <c r="D79" s="34" t="s">
        <v>221</v>
      </c>
      <c r="E79" s="34" t="s">
        <v>222</v>
      </c>
      <c r="F79" s="34" t="s">
        <v>222</v>
      </c>
      <c r="G79" s="34" t="s">
        <v>222</v>
      </c>
      <c r="H79" s="35"/>
      <c r="I79" s="36"/>
      <c r="J79" s="36"/>
      <c r="K79" s="36"/>
      <c r="L79" s="36"/>
      <c r="M79" s="36"/>
      <c r="N79" s="36">
        <v>1.0</v>
      </c>
      <c r="O79" s="36">
        <v>1.0</v>
      </c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5" t="s">
        <v>232</v>
      </c>
      <c r="AJ79" s="36"/>
      <c r="AK79" s="36" t="s">
        <v>248</v>
      </c>
      <c r="AL79" s="36">
        <v>20.0</v>
      </c>
      <c r="AM79" s="36">
        <v>5.0</v>
      </c>
      <c r="AN79" s="36">
        <f t="shared" si="1"/>
        <v>43</v>
      </c>
      <c r="AO79" s="36">
        <f t="shared" si="2"/>
        <v>0</v>
      </c>
      <c r="AP79" s="36" t="s">
        <v>234</v>
      </c>
      <c r="AQ79" s="36"/>
      <c r="AR79" s="36" t="s">
        <v>227</v>
      </c>
      <c r="AS79" s="36"/>
      <c r="AT79" s="36" t="s">
        <v>228</v>
      </c>
      <c r="AU79" s="36"/>
      <c r="AV79" s="36">
        <v>21.0</v>
      </c>
      <c r="AW79" s="36">
        <v>1.0</v>
      </c>
      <c r="AX79" s="36" t="s">
        <v>339</v>
      </c>
      <c r="AY79" s="36"/>
      <c r="AZ79" s="36" t="s">
        <v>249</v>
      </c>
      <c r="BA79" s="36" t="s">
        <v>249</v>
      </c>
      <c r="BB79" s="36"/>
      <c r="BC79" s="36"/>
      <c r="BD79" s="36"/>
      <c r="BE79" s="36"/>
      <c r="BF79" s="36" t="s">
        <v>279</v>
      </c>
      <c r="BG79" s="36" t="s">
        <v>286</v>
      </c>
      <c r="BH79" s="36">
        <v>75.0</v>
      </c>
      <c r="BI79" s="36">
        <v>70.0</v>
      </c>
      <c r="BJ79" s="36">
        <v>80.0</v>
      </c>
      <c r="BK79" s="36">
        <v>80.0</v>
      </c>
      <c r="BL79" s="36">
        <v>100.0</v>
      </c>
      <c r="BM79" s="36">
        <v>100.0</v>
      </c>
      <c r="BN79" s="36">
        <v>0.0</v>
      </c>
      <c r="BO79" s="36">
        <v>70.0</v>
      </c>
      <c r="BP79" s="36">
        <v>20.0</v>
      </c>
      <c r="BQ79" s="36">
        <v>100.0</v>
      </c>
      <c r="BR79" s="36">
        <v>90.0</v>
      </c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</row>
    <row r="80">
      <c r="A80">
        <v>80.0</v>
      </c>
      <c r="B80" s="34" t="s">
        <v>221</v>
      </c>
      <c r="C80" s="33" t="s">
        <v>222</v>
      </c>
      <c r="D80" s="34" t="s">
        <v>221</v>
      </c>
      <c r="E80" s="34" t="s">
        <v>222</v>
      </c>
      <c r="F80" s="34" t="s">
        <v>222</v>
      </c>
      <c r="G80" s="34" t="s">
        <v>221</v>
      </c>
      <c r="H80" s="35"/>
      <c r="I80" s="36"/>
      <c r="J80" s="36"/>
      <c r="K80" s="36"/>
      <c r="L80" s="36"/>
      <c r="M80" s="36"/>
      <c r="N80" s="36">
        <v>1.0</v>
      </c>
      <c r="O80" s="36">
        <v>1.0</v>
      </c>
      <c r="P80" s="36">
        <v>1.0</v>
      </c>
      <c r="Q80" s="36">
        <v>1.0</v>
      </c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>
        <v>1.0</v>
      </c>
      <c r="AF80" s="36"/>
      <c r="AG80" s="36">
        <v>1.0</v>
      </c>
      <c r="AH80" s="36"/>
      <c r="AI80" s="35" t="s">
        <v>264</v>
      </c>
      <c r="AJ80" s="36"/>
      <c r="AK80" s="36" t="s">
        <v>318</v>
      </c>
      <c r="AL80" s="36">
        <v>32.0</v>
      </c>
      <c r="AM80" s="36">
        <v>0.0</v>
      </c>
      <c r="AN80" s="36">
        <f t="shared" si="1"/>
        <v>57</v>
      </c>
      <c r="AO80" s="36">
        <f t="shared" si="2"/>
        <v>0</v>
      </c>
      <c r="AP80" s="36" t="s">
        <v>225</v>
      </c>
      <c r="AQ80" s="36" t="s">
        <v>347</v>
      </c>
      <c r="AR80" s="36" t="s">
        <v>235</v>
      </c>
      <c r="AS80" s="36"/>
      <c r="AT80" s="36" t="s">
        <v>228</v>
      </c>
      <c r="AU80" s="36"/>
      <c r="AV80" s="36">
        <v>62.0</v>
      </c>
      <c r="AW80" s="36">
        <v>6.0</v>
      </c>
      <c r="AX80" s="36" t="s">
        <v>229</v>
      </c>
      <c r="AY80" s="36"/>
      <c r="AZ80" s="36" t="s">
        <v>245</v>
      </c>
      <c r="BA80" s="36" t="s">
        <v>230</v>
      </c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</row>
    <row r="81">
      <c r="A81">
        <v>81.0</v>
      </c>
      <c r="B81" s="36"/>
      <c r="C81" s="33" t="s">
        <v>222</v>
      </c>
      <c r="D81" s="34" t="s">
        <v>222</v>
      </c>
      <c r="E81" s="34" t="s">
        <v>222</v>
      </c>
      <c r="F81" s="34" t="s">
        <v>222</v>
      </c>
      <c r="G81" s="34" t="s">
        <v>222</v>
      </c>
      <c r="H81" s="35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5"/>
      <c r="AJ81" s="36"/>
      <c r="AK81" s="36"/>
      <c r="AL81" s="36"/>
      <c r="AM81" s="36"/>
      <c r="AN81" s="36">
        <f t="shared" si="1"/>
        <v>57</v>
      </c>
      <c r="AO81" s="36">
        <f t="shared" si="2"/>
        <v>0</v>
      </c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</row>
    <row r="82">
      <c r="A82">
        <v>82.0</v>
      </c>
      <c r="B82" s="34" t="s">
        <v>221</v>
      </c>
      <c r="C82" s="33" t="s">
        <v>222</v>
      </c>
      <c r="D82" s="34" t="s">
        <v>221</v>
      </c>
      <c r="E82" s="34" t="s">
        <v>222</v>
      </c>
      <c r="F82" s="34" t="s">
        <v>222</v>
      </c>
      <c r="G82" s="34" t="s">
        <v>222</v>
      </c>
      <c r="H82" s="35"/>
      <c r="I82" s="36"/>
      <c r="J82" s="36"/>
      <c r="K82" s="36"/>
      <c r="L82" s="36"/>
      <c r="M82" s="36"/>
      <c r="N82" s="36"/>
      <c r="O82" s="36"/>
      <c r="P82" s="36">
        <v>1.0</v>
      </c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5" t="s">
        <v>250</v>
      </c>
      <c r="AJ82" s="36"/>
      <c r="AK82" s="36" t="s">
        <v>233</v>
      </c>
      <c r="AL82" s="36">
        <v>90.0</v>
      </c>
      <c r="AM82" s="36">
        <v>0.0</v>
      </c>
      <c r="AN82" s="36">
        <f t="shared" si="1"/>
        <v>57</v>
      </c>
      <c r="AO82" s="36">
        <f t="shared" si="2"/>
        <v>0</v>
      </c>
      <c r="AP82" s="36" t="s">
        <v>239</v>
      </c>
      <c r="AQ82" s="36"/>
      <c r="AR82" s="36" t="s">
        <v>235</v>
      </c>
      <c r="AS82" s="36"/>
      <c r="AT82" s="36" t="s">
        <v>236</v>
      </c>
      <c r="AU82" s="36"/>
      <c r="AV82" s="36">
        <v>65.0</v>
      </c>
      <c r="AW82" s="36">
        <v>2.0</v>
      </c>
      <c r="AX82" s="36" t="s">
        <v>325</v>
      </c>
      <c r="AY82" s="36"/>
      <c r="AZ82" s="36" t="s">
        <v>245</v>
      </c>
      <c r="BA82" s="36" t="s">
        <v>245</v>
      </c>
      <c r="BB82" s="36"/>
      <c r="BC82" s="36"/>
      <c r="BD82" s="36" t="s">
        <v>260</v>
      </c>
      <c r="BE82" s="36"/>
      <c r="BF82" s="36" t="s">
        <v>255</v>
      </c>
      <c r="BG82" s="36" t="s">
        <v>280</v>
      </c>
      <c r="BH82" s="36">
        <v>80.0</v>
      </c>
      <c r="BI82" s="36">
        <v>30.0</v>
      </c>
      <c r="BJ82" s="36">
        <v>80.0</v>
      </c>
      <c r="BK82" s="36">
        <v>85.0</v>
      </c>
      <c r="BL82" s="36">
        <v>75.0</v>
      </c>
      <c r="BM82" s="36">
        <v>90.0</v>
      </c>
      <c r="BN82" s="36">
        <v>0.0</v>
      </c>
      <c r="BO82" s="36">
        <v>90.0</v>
      </c>
      <c r="BP82" s="36">
        <v>0.0</v>
      </c>
      <c r="BQ82" s="36">
        <v>95.0</v>
      </c>
      <c r="BR82" s="36">
        <v>60.0</v>
      </c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</row>
    <row r="83">
      <c r="A83">
        <v>83.0</v>
      </c>
      <c r="B83" s="34" t="s">
        <v>221</v>
      </c>
      <c r="C83" s="33" t="s">
        <v>222</v>
      </c>
      <c r="D83" s="34" t="s">
        <v>221</v>
      </c>
      <c r="E83" s="34" t="s">
        <v>222</v>
      </c>
      <c r="F83" s="34" t="s">
        <v>222</v>
      </c>
      <c r="G83" s="34" t="s">
        <v>222</v>
      </c>
      <c r="H83" s="35"/>
      <c r="I83" s="36"/>
      <c r="J83" s="36"/>
      <c r="K83" s="36"/>
      <c r="L83" s="36"/>
      <c r="M83" s="36"/>
      <c r="N83" s="36">
        <v>1.0</v>
      </c>
      <c r="O83" s="36"/>
      <c r="P83" s="36">
        <v>1.0</v>
      </c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5" t="s">
        <v>264</v>
      </c>
      <c r="AJ83" s="36"/>
      <c r="AK83" s="36" t="s">
        <v>233</v>
      </c>
      <c r="AL83" s="36">
        <v>70.0</v>
      </c>
      <c r="AM83" s="36">
        <v>0.0</v>
      </c>
      <c r="AN83" s="36">
        <f t="shared" si="1"/>
        <v>57</v>
      </c>
      <c r="AO83" s="36">
        <f t="shared" si="2"/>
        <v>0</v>
      </c>
      <c r="AP83" s="36" t="s">
        <v>239</v>
      </c>
      <c r="AQ83" s="36"/>
      <c r="AR83" s="36" t="s">
        <v>235</v>
      </c>
      <c r="AS83" s="36"/>
      <c r="AT83" s="36" t="s">
        <v>236</v>
      </c>
      <c r="AU83" s="36"/>
      <c r="AV83" s="36">
        <v>63.0</v>
      </c>
      <c r="AW83" s="36">
        <v>1.0</v>
      </c>
      <c r="AX83" s="36" t="s">
        <v>316</v>
      </c>
      <c r="AY83" s="36"/>
      <c r="AZ83" s="36" t="s">
        <v>245</v>
      </c>
      <c r="BA83" s="36" t="s">
        <v>245</v>
      </c>
      <c r="BB83" s="36" t="s">
        <v>239</v>
      </c>
      <c r="BC83" s="36"/>
      <c r="BD83" s="36" t="s">
        <v>260</v>
      </c>
      <c r="BE83" s="36"/>
      <c r="BF83" s="36" t="s">
        <v>265</v>
      </c>
      <c r="BG83" s="36" t="s">
        <v>256</v>
      </c>
      <c r="BH83" s="36">
        <v>70.0</v>
      </c>
      <c r="BI83" s="36">
        <v>70.0</v>
      </c>
      <c r="BJ83" s="36">
        <v>70.0</v>
      </c>
      <c r="BK83" s="36">
        <v>80.0</v>
      </c>
      <c r="BL83" s="36">
        <v>80.0</v>
      </c>
      <c r="BM83" s="36">
        <v>30.0</v>
      </c>
      <c r="BN83" s="36">
        <v>0.0</v>
      </c>
      <c r="BO83" s="36">
        <v>75.0</v>
      </c>
      <c r="BP83" s="36">
        <v>0.0</v>
      </c>
      <c r="BQ83" s="36">
        <v>75.0</v>
      </c>
      <c r="BR83" s="36">
        <v>50.0</v>
      </c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</row>
    <row r="84">
      <c r="A84">
        <v>84.0</v>
      </c>
      <c r="B84" s="34" t="s">
        <v>221</v>
      </c>
      <c r="C84" s="33" t="s">
        <v>221</v>
      </c>
      <c r="D84" s="34" t="s">
        <v>222</v>
      </c>
      <c r="E84" s="34" t="s">
        <v>222</v>
      </c>
      <c r="F84" s="34" t="s">
        <v>222</v>
      </c>
      <c r="G84" s="34" t="s">
        <v>222</v>
      </c>
      <c r="H84" s="35">
        <v>1.0</v>
      </c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5" t="s">
        <v>321</v>
      </c>
      <c r="AJ84" s="36"/>
      <c r="AK84" s="36" t="s">
        <v>233</v>
      </c>
      <c r="AL84" s="36">
        <v>50.0</v>
      </c>
      <c r="AM84" s="36">
        <v>0.0</v>
      </c>
      <c r="AN84" s="36">
        <f t="shared" si="1"/>
        <v>57</v>
      </c>
      <c r="AO84" s="36">
        <f t="shared" si="2"/>
        <v>0</v>
      </c>
      <c r="AP84" s="36" t="s">
        <v>234</v>
      </c>
      <c r="AQ84" s="36"/>
      <c r="AR84" s="36" t="s">
        <v>235</v>
      </c>
      <c r="AS84" s="36"/>
      <c r="AT84" s="36" t="s">
        <v>236</v>
      </c>
      <c r="AU84" s="36"/>
      <c r="AV84" s="36">
        <v>27.0</v>
      </c>
      <c r="AW84" s="36">
        <v>2.0</v>
      </c>
      <c r="AX84" s="36" t="s">
        <v>244</v>
      </c>
      <c r="AY84" s="36"/>
      <c r="AZ84" s="36" t="s">
        <v>249</v>
      </c>
      <c r="BA84" s="36" t="s">
        <v>247</v>
      </c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 t="s">
        <v>254</v>
      </c>
      <c r="BT84" s="36"/>
      <c r="BU84" s="36" t="s">
        <v>240</v>
      </c>
      <c r="BV84" s="36"/>
      <c r="BW84" s="36" t="s">
        <v>261</v>
      </c>
      <c r="BX84" s="36" t="s">
        <v>262</v>
      </c>
      <c r="BY84" s="36">
        <v>75.0</v>
      </c>
      <c r="BZ84" s="36">
        <v>75.0</v>
      </c>
      <c r="CA84" s="36">
        <v>75.0</v>
      </c>
      <c r="CB84" s="36">
        <v>75.0</v>
      </c>
      <c r="CC84" s="36">
        <v>75.0</v>
      </c>
      <c r="CD84" s="36"/>
      <c r="CE84" s="36">
        <v>0.0</v>
      </c>
      <c r="CF84" s="36">
        <v>100.0</v>
      </c>
      <c r="CG84" s="36">
        <v>50.0</v>
      </c>
      <c r="CH84" s="36">
        <v>100.0</v>
      </c>
      <c r="CI84" s="36">
        <v>0.0</v>
      </c>
      <c r="CJ84" s="36">
        <v>50.0</v>
      </c>
      <c r="CK84" s="36">
        <v>100.0</v>
      </c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</row>
    <row r="85">
      <c r="A85">
        <v>85.0</v>
      </c>
      <c r="B85" s="34" t="s">
        <v>221</v>
      </c>
      <c r="C85" s="33" t="s">
        <v>221</v>
      </c>
      <c r="D85" s="34" t="s">
        <v>222</v>
      </c>
      <c r="E85" s="34" t="s">
        <v>222</v>
      </c>
      <c r="F85" s="34" t="s">
        <v>222</v>
      </c>
      <c r="G85" s="34" t="s">
        <v>222</v>
      </c>
      <c r="H85" s="35">
        <v>1.0</v>
      </c>
      <c r="I85" s="36"/>
      <c r="J85" s="36"/>
      <c r="K85" s="36"/>
      <c r="L85" s="36">
        <v>1.0</v>
      </c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5" t="s">
        <v>321</v>
      </c>
      <c r="AJ85" s="36"/>
      <c r="AK85" s="36" t="s">
        <v>248</v>
      </c>
      <c r="AL85" s="36">
        <v>20.0</v>
      </c>
      <c r="AM85" s="36">
        <v>0.0</v>
      </c>
      <c r="AN85" s="36">
        <f t="shared" si="1"/>
        <v>57</v>
      </c>
      <c r="AO85" s="36">
        <f t="shared" si="2"/>
        <v>0</v>
      </c>
      <c r="AP85" s="36"/>
      <c r="AQ85" s="36"/>
      <c r="AR85" s="36" t="s">
        <v>235</v>
      </c>
      <c r="AS85" s="36"/>
      <c r="AT85" s="36" t="s">
        <v>236</v>
      </c>
      <c r="AU85" s="36"/>
      <c r="AV85" s="36">
        <v>28.0</v>
      </c>
      <c r="AW85" s="36">
        <v>2.0</v>
      </c>
      <c r="AX85" s="36" t="s">
        <v>325</v>
      </c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 t="s">
        <v>261</v>
      </c>
      <c r="BX85" s="36" t="s">
        <v>286</v>
      </c>
      <c r="BY85" s="36">
        <v>50.0</v>
      </c>
      <c r="BZ85" s="36">
        <v>50.0</v>
      </c>
      <c r="CA85" s="36">
        <v>50.0</v>
      </c>
      <c r="CB85" s="36">
        <v>50.0</v>
      </c>
      <c r="CC85" s="36">
        <v>50.0</v>
      </c>
      <c r="CD85" s="36">
        <v>0.0</v>
      </c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</row>
    <row r="86">
      <c r="A86">
        <v>86.0</v>
      </c>
      <c r="B86" s="34" t="s">
        <v>221</v>
      </c>
      <c r="C86" s="33" t="s">
        <v>221</v>
      </c>
      <c r="D86" s="34" t="s">
        <v>221</v>
      </c>
      <c r="E86" s="34" t="s">
        <v>222</v>
      </c>
      <c r="F86" s="34" t="s">
        <v>221</v>
      </c>
      <c r="G86" s="34" t="s">
        <v>222</v>
      </c>
      <c r="H86" s="35"/>
      <c r="I86" s="36">
        <v>1.0</v>
      </c>
      <c r="J86" s="36"/>
      <c r="K86" s="36"/>
      <c r="L86" s="36"/>
      <c r="M86" s="36"/>
      <c r="N86" s="36"/>
      <c r="O86" s="36"/>
      <c r="P86" s="36">
        <v>1.0</v>
      </c>
      <c r="Q86" s="36"/>
      <c r="R86" s="36"/>
      <c r="S86" s="36"/>
      <c r="T86" s="36"/>
      <c r="U86" s="36"/>
      <c r="V86" s="36"/>
      <c r="W86" s="36"/>
      <c r="X86" s="36"/>
      <c r="Y86" s="36"/>
      <c r="Z86" s="36">
        <v>1.0</v>
      </c>
      <c r="AA86" s="36">
        <v>1.0</v>
      </c>
      <c r="AB86" s="36"/>
      <c r="AC86" s="36"/>
      <c r="AD86" s="36"/>
      <c r="AE86" s="36"/>
      <c r="AF86" s="36"/>
      <c r="AG86" s="36"/>
      <c r="AH86" s="36"/>
      <c r="AI86" s="35"/>
      <c r="AJ86" s="36"/>
      <c r="AK86" s="36" t="s">
        <v>224</v>
      </c>
      <c r="AL86" s="36">
        <v>300.0</v>
      </c>
      <c r="AM86" s="36">
        <v>10.0</v>
      </c>
      <c r="AN86" s="36">
        <f t="shared" si="1"/>
        <v>25</v>
      </c>
      <c r="AO86" s="36">
        <f t="shared" si="2"/>
        <v>0</v>
      </c>
      <c r="AP86" s="36" t="s">
        <v>239</v>
      </c>
      <c r="AQ86" s="36"/>
      <c r="AR86" s="36" t="s">
        <v>227</v>
      </c>
      <c r="AS86" s="36"/>
      <c r="AT86" s="36" t="s">
        <v>243</v>
      </c>
      <c r="AU86" s="36"/>
      <c r="AV86" s="36">
        <v>24.0</v>
      </c>
      <c r="AW86" s="36">
        <v>3.0</v>
      </c>
      <c r="AX86" s="36" t="s">
        <v>253</v>
      </c>
      <c r="AY86" s="36"/>
      <c r="AZ86" s="36" t="s">
        <v>247</v>
      </c>
      <c r="BA86" s="36" t="s">
        <v>230</v>
      </c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 t="s">
        <v>239</v>
      </c>
      <c r="DD86" s="36"/>
      <c r="DE86" s="36" t="s">
        <v>358</v>
      </c>
      <c r="DF86" s="36"/>
      <c r="DG86" s="36" t="s">
        <v>261</v>
      </c>
      <c r="DH86" s="36" t="s">
        <v>286</v>
      </c>
      <c r="DI86" s="36">
        <v>50.0</v>
      </c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</row>
    <row r="87">
      <c r="A87">
        <v>87.0</v>
      </c>
      <c r="B87" s="34" t="s">
        <v>221</v>
      </c>
      <c r="C87" s="33" t="s">
        <v>221</v>
      </c>
      <c r="D87" s="34" t="s">
        <v>221</v>
      </c>
      <c r="E87" s="34" t="s">
        <v>222</v>
      </c>
      <c r="F87" s="34" t="s">
        <v>222</v>
      </c>
      <c r="G87" s="34" t="s">
        <v>222</v>
      </c>
      <c r="H87" s="35"/>
      <c r="I87" s="36"/>
      <c r="J87" s="36"/>
      <c r="K87" s="36"/>
      <c r="L87" s="36"/>
      <c r="M87" s="36">
        <v>1.0</v>
      </c>
      <c r="N87" s="36"/>
      <c r="O87" s="36">
        <v>1.0</v>
      </c>
      <c r="P87" s="36">
        <v>1.0</v>
      </c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5"/>
      <c r="AJ87" s="36"/>
      <c r="AK87" s="36" t="s">
        <v>233</v>
      </c>
      <c r="AL87" s="36">
        <v>200.0</v>
      </c>
      <c r="AM87" s="36">
        <v>0.0</v>
      </c>
      <c r="AN87" s="36">
        <f t="shared" si="1"/>
        <v>57</v>
      </c>
      <c r="AO87" s="36">
        <f t="shared" si="2"/>
        <v>0</v>
      </c>
      <c r="AP87" s="36" t="s">
        <v>239</v>
      </c>
      <c r="AQ87" s="36"/>
      <c r="AR87" s="36" t="s">
        <v>227</v>
      </c>
      <c r="AS87" s="36"/>
      <c r="AT87" s="36" t="s">
        <v>243</v>
      </c>
      <c r="AU87" s="36"/>
      <c r="AV87" s="36">
        <v>24.0</v>
      </c>
      <c r="AW87" s="36">
        <v>4.0</v>
      </c>
      <c r="AX87" s="36" t="s">
        <v>237</v>
      </c>
      <c r="AY87" s="36"/>
      <c r="AZ87" s="36" t="s">
        <v>230</v>
      </c>
      <c r="BA87" s="36" t="s">
        <v>230</v>
      </c>
      <c r="BB87" s="36" t="s">
        <v>239</v>
      </c>
      <c r="BC87" s="36"/>
      <c r="BD87" s="36" t="s">
        <v>285</v>
      </c>
      <c r="BE87" s="36"/>
      <c r="BF87" s="36" t="s">
        <v>265</v>
      </c>
      <c r="BG87" s="36" t="s">
        <v>241</v>
      </c>
      <c r="BH87" s="36">
        <v>100.0</v>
      </c>
      <c r="BI87" s="36">
        <v>100.0</v>
      </c>
      <c r="BJ87" s="36">
        <v>100.0</v>
      </c>
      <c r="BK87" s="36">
        <v>100.0</v>
      </c>
      <c r="BL87" s="36">
        <v>100.0</v>
      </c>
      <c r="BM87" s="36">
        <v>100.0</v>
      </c>
      <c r="BN87" s="36"/>
      <c r="BO87" s="36"/>
      <c r="BP87" s="36"/>
      <c r="BQ87" s="36">
        <v>100.0</v>
      </c>
      <c r="BR87" s="36"/>
      <c r="BS87" s="36" t="s">
        <v>239</v>
      </c>
      <c r="BT87" s="36"/>
      <c r="BU87" s="36"/>
      <c r="BV87" s="36"/>
      <c r="BW87" s="36" t="s">
        <v>265</v>
      </c>
      <c r="BX87" s="36" t="s">
        <v>241</v>
      </c>
      <c r="BY87" s="36">
        <v>80.0</v>
      </c>
      <c r="BZ87" s="36"/>
      <c r="CA87" s="36"/>
      <c r="CB87" s="36">
        <v>50.0</v>
      </c>
      <c r="CC87" s="36">
        <v>100.0</v>
      </c>
      <c r="CD87" s="36">
        <v>100.0</v>
      </c>
      <c r="CE87" s="36">
        <v>100.0</v>
      </c>
      <c r="CF87" s="36">
        <v>0.0</v>
      </c>
      <c r="CG87" s="36">
        <v>50.0</v>
      </c>
      <c r="CH87" s="36">
        <v>100.0</v>
      </c>
      <c r="CI87" s="36">
        <v>80.0</v>
      </c>
      <c r="CJ87" s="36">
        <v>100.0</v>
      </c>
      <c r="CK87" s="36">
        <v>100.0</v>
      </c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</row>
    <row r="88">
      <c r="A88">
        <v>88.0</v>
      </c>
      <c r="B88" s="34" t="s">
        <v>221</v>
      </c>
      <c r="C88" s="33" t="s">
        <v>221</v>
      </c>
      <c r="D88" s="34" t="s">
        <v>221</v>
      </c>
      <c r="E88" s="34" t="s">
        <v>222</v>
      </c>
      <c r="F88" s="34" t="s">
        <v>221</v>
      </c>
      <c r="G88" s="34" t="s">
        <v>222</v>
      </c>
      <c r="H88" s="35"/>
      <c r="I88" s="36"/>
      <c r="J88" s="36"/>
      <c r="K88" s="36"/>
      <c r="L88" s="36"/>
      <c r="M88" s="36"/>
      <c r="N88" s="36">
        <v>1.0</v>
      </c>
      <c r="O88" s="36">
        <v>1.0</v>
      </c>
      <c r="P88" s="36">
        <v>1.0</v>
      </c>
      <c r="Q88" s="36"/>
      <c r="R88" s="36"/>
      <c r="S88" s="36"/>
      <c r="T88" s="36"/>
      <c r="U88" s="36"/>
      <c r="V88" s="36"/>
      <c r="W88" s="36"/>
      <c r="X88" s="36"/>
      <c r="Y88" s="36"/>
      <c r="Z88" s="36">
        <v>1.0</v>
      </c>
      <c r="AA88" s="36">
        <v>1.0</v>
      </c>
      <c r="AB88" s="36"/>
      <c r="AC88" s="36"/>
      <c r="AD88" s="36"/>
      <c r="AE88" s="36"/>
      <c r="AF88" s="36"/>
      <c r="AG88" s="36"/>
      <c r="AH88" s="36"/>
      <c r="AI88" s="35"/>
      <c r="AJ88" s="36"/>
      <c r="AK88" s="36"/>
      <c r="AL88" s="36"/>
      <c r="AM88" s="36"/>
      <c r="AN88" s="36">
        <f t="shared" si="1"/>
        <v>57</v>
      </c>
      <c r="AO88" s="36">
        <f t="shared" si="2"/>
        <v>0</v>
      </c>
      <c r="AP88" s="36"/>
      <c r="AQ88" s="36"/>
      <c r="AR88" s="36" t="s">
        <v>235</v>
      </c>
      <c r="AS88" s="36"/>
      <c r="AT88" s="36"/>
      <c r="AU88" s="36"/>
      <c r="AV88" s="36"/>
      <c r="AW88" s="36"/>
      <c r="AX88" s="36"/>
      <c r="AY88" s="36"/>
      <c r="AZ88" s="36"/>
      <c r="BA88" s="36"/>
      <c r="BB88" s="36" t="s">
        <v>239</v>
      </c>
      <c r="BC88" s="36"/>
      <c r="BD88" s="36"/>
      <c r="BE88" s="36"/>
      <c r="BF88" s="36" t="s">
        <v>265</v>
      </c>
      <c r="BG88" s="36" t="s">
        <v>256</v>
      </c>
      <c r="BH88" s="36">
        <v>60.0</v>
      </c>
      <c r="BI88" s="36">
        <v>60.0</v>
      </c>
      <c r="BJ88" s="36">
        <v>60.0</v>
      </c>
      <c r="BK88" s="36">
        <v>60.0</v>
      </c>
      <c r="BL88" s="36">
        <v>60.0</v>
      </c>
      <c r="BM88" s="36">
        <v>60.0</v>
      </c>
      <c r="BN88" s="36">
        <v>80.0</v>
      </c>
      <c r="BO88" s="36">
        <v>50.0</v>
      </c>
      <c r="BP88" s="36">
        <v>40.0</v>
      </c>
      <c r="BQ88" s="36">
        <v>80.0</v>
      </c>
      <c r="BR88" s="36">
        <v>80.0</v>
      </c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</row>
    <row r="89">
      <c r="A89">
        <v>89.0</v>
      </c>
      <c r="B89" s="34" t="s">
        <v>221</v>
      </c>
      <c r="C89" s="33" t="s">
        <v>221</v>
      </c>
      <c r="D89" s="34" t="s">
        <v>221</v>
      </c>
      <c r="E89" s="34" t="s">
        <v>222</v>
      </c>
      <c r="F89" s="34" t="s">
        <v>222</v>
      </c>
      <c r="G89" s="34" t="s">
        <v>222</v>
      </c>
      <c r="H89" s="35">
        <v>1.0</v>
      </c>
      <c r="I89" s="36"/>
      <c r="J89" s="36"/>
      <c r="K89" s="36"/>
      <c r="L89" s="36"/>
      <c r="M89" s="36"/>
      <c r="N89" s="36">
        <v>1.0</v>
      </c>
      <c r="O89" s="36">
        <v>1.0</v>
      </c>
      <c r="P89" s="36">
        <v>1.0</v>
      </c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5" t="s">
        <v>250</v>
      </c>
      <c r="AJ89" s="36"/>
      <c r="AK89" s="36" t="s">
        <v>224</v>
      </c>
      <c r="AL89" s="36">
        <v>25.0</v>
      </c>
      <c r="AM89" s="36">
        <v>0.0</v>
      </c>
      <c r="AN89" s="36">
        <f t="shared" si="1"/>
        <v>57</v>
      </c>
      <c r="AO89" s="36">
        <f t="shared" si="2"/>
        <v>0</v>
      </c>
      <c r="AP89" s="36" t="s">
        <v>239</v>
      </c>
      <c r="AQ89" s="36"/>
      <c r="AR89" s="36" t="s">
        <v>227</v>
      </c>
      <c r="AS89" s="36"/>
      <c r="AT89" s="36" t="s">
        <v>228</v>
      </c>
      <c r="AU89" s="36"/>
      <c r="AV89" s="36">
        <v>30.0</v>
      </c>
      <c r="AW89" s="36">
        <v>3.0</v>
      </c>
      <c r="AX89" s="36" t="s">
        <v>339</v>
      </c>
      <c r="AY89" s="36"/>
      <c r="AZ89" s="36" t="s">
        <v>230</v>
      </c>
      <c r="BA89" s="36" t="s">
        <v>230</v>
      </c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</row>
    <row r="90">
      <c r="A90">
        <v>90.0</v>
      </c>
      <c r="B90" s="34" t="s">
        <v>221</v>
      </c>
      <c r="C90" s="33" t="s">
        <v>221</v>
      </c>
      <c r="D90" s="34" t="s">
        <v>221</v>
      </c>
      <c r="E90" s="34" t="s">
        <v>222</v>
      </c>
      <c r="F90" s="34" t="s">
        <v>222</v>
      </c>
      <c r="G90" s="34" t="s">
        <v>222</v>
      </c>
      <c r="H90" s="35"/>
      <c r="I90" s="36">
        <v>1.0</v>
      </c>
      <c r="J90" s="36"/>
      <c r="K90" s="36"/>
      <c r="L90" s="36"/>
      <c r="M90" s="36"/>
      <c r="N90" s="36">
        <v>1.0</v>
      </c>
      <c r="O90" s="36"/>
      <c r="P90" s="36">
        <v>1.0</v>
      </c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5" t="s">
        <v>250</v>
      </c>
      <c r="AJ90" s="36"/>
      <c r="AK90" s="36" t="s">
        <v>248</v>
      </c>
      <c r="AL90" s="36">
        <v>67.0</v>
      </c>
      <c r="AM90" s="36">
        <v>12.0</v>
      </c>
      <c r="AN90" s="36">
        <f t="shared" si="1"/>
        <v>21</v>
      </c>
      <c r="AO90" s="36">
        <f t="shared" si="2"/>
        <v>0</v>
      </c>
      <c r="AP90" s="36" t="s">
        <v>239</v>
      </c>
      <c r="AQ90" s="36"/>
      <c r="AR90" s="36" t="s">
        <v>235</v>
      </c>
      <c r="AS90" s="36"/>
      <c r="AT90" s="36" t="s">
        <v>236</v>
      </c>
      <c r="AU90" s="36"/>
      <c r="AV90" s="36">
        <v>42.0</v>
      </c>
      <c r="AW90" s="36">
        <v>3.0</v>
      </c>
      <c r="AX90" s="36" t="s">
        <v>253</v>
      </c>
      <c r="AY90" s="36"/>
      <c r="AZ90" s="36" t="s">
        <v>350</v>
      </c>
      <c r="BA90" s="36" t="s">
        <v>350</v>
      </c>
      <c r="BB90" s="36"/>
      <c r="BC90" s="36"/>
      <c r="BD90" s="36" t="s">
        <v>260</v>
      </c>
      <c r="BE90" s="36"/>
      <c r="BF90" s="36" t="s">
        <v>255</v>
      </c>
      <c r="BG90" s="36" t="s">
        <v>262</v>
      </c>
      <c r="BH90" s="36">
        <v>70.0</v>
      </c>
      <c r="BI90" s="36">
        <v>50.0</v>
      </c>
      <c r="BJ90" s="36">
        <v>70.0</v>
      </c>
      <c r="BK90" s="36">
        <v>75.0</v>
      </c>
      <c r="BL90" s="36">
        <v>75.0</v>
      </c>
      <c r="BM90" s="36">
        <v>50.0</v>
      </c>
      <c r="BN90" s="36">
        <v>90.0</v>
      </c>
      <c r="BO90" s="36">
        <v>30.0</v>
      </c>
      <c r="BP90" s="36">
        <v>20.0</v>
      </c>
      <c r="BQ90" s="36">
        <v>60.0</v>
      </c>
      <c r="BR90" s="36">
        <v>80.0</v>
      </c>
      <c r="BS90" s="36" t="s">
        <v>239</v>
      </c>
      <c r="BT90" s="36"/>
      <c r="BU90" s="36"/>
      <c r="BV90" s="36"/>
      <c r="BW90" s="36" t="s">
        <v>261</v>
      </c>
      <c r="BX90" s="36" t="s">
        <v>262</v>
      </c>
      <c r="BY90" s="36">
        <v>80.0</v>
      </c>
      <c r="BZ90" s="36">
        <v>70.0</v>
      </c>
      <c r="CA90" s="36">
        <v>75.0</v>
      </c>
      <c r="CB90" s="36">
        <v>80.0</v>
      </c>
      <c r="CC90" s="36">
        <v>80.0</v>
      </c>
      <c r="CD90" s="36">
        <v>60.0</v>
      </c>
      <c r="CE90" s="36">
        <v>80.0</v>
      </c>
      <c r="CF90" s="36">
        <v>20.0</v>
      </c>
      <c r="CG90" s="36">
        <v>30.0</v>
      </c>
      <c r="CH90" s="36">
        <v>40.0</v>
      </c>
      <c r="CI90" s="36">
        <v>20.0</v>
      </c>
      <c r="CJ90" s="36">
        <v>75.0</v>
      </c>
      <c r="CK90" s="36">
        <v>75.0</v>
      </c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</row>
    <row r="91">
      <c r="A91">
        <v>91.0</v>
      </c>
      <c r="B91" s="34" t="s">
        <v>221</v>
      </c>
      <c r="C91" s="33" t="s">
        <v>221</v>
      </c>
      <c r="D91" s="34" t="s">
        <v>221</v>
      </c>
      <c r="E91" s="34" t="s">
        <v>222</v>
      </c>
      <c r="F91" s="34" t="s">
        <v>222</v>
      </c>
      <c r="G91" s="34" t="s">
        <v>222</v>
      </c>
      <c r="H91" s="35">
        <v>1.0</v>
      </c>
      <c r="I91" s="36"/>
      <c r="J91" s="36"/>
      <c r="K91" s="36">
        <v>1.0</v>
      </c>
      <c r="L91" s="36"/>
      <c r="M91" s="36"/>
      <c r="N91" s="36">
        <v>1.0</v>
      </c>
      <c r="O91" s="36">
        <v>1.0</v>
      </c>
      <c r="P91" s="36">
        <v>1.0</v>
      </c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5"/>
      <c r="AJ91" s="36"/>
      <c r="AK91" s="36" t="s">
        <v>318</v>
      </c>
      <c r="AL91" s="36">
        <v>100.0</v>
      </c>
      <c r="AM91" s="36">
        <v>5.0</v>
      </c>
      <c r="AN91" s="36">
        <f t="shared" si="1"/>
        <v>43</v>
      </c>
      <c r="AO91" s="36">
        <f t="shared" si="2"/>
        <v>0</v>
      </c>
      <c r="AP91" s="36" t="s">
        <v>239</v>
      </c>
      <c r="AQ91" s="36"/>
      <c r="AR91" s="36" t="s">
        <v>235</v>
      </c>
      <c r="AS91" s="36"/>
      <c r="AT91" s="36" t="s">
        <v>236</v>
      </c>
      <c r="AU91" s="36"/>
      <c r="AV91" s="36">
        <v>42.0</v>
      </c>
      <c r="AW91" s="36">
        <v>4.0</v>
      </c>
      <c r="AX91" s="36" t="s">
        <v>325</v>
      </c>
      <c r="AY91" s="36"/>
      <c r="AZ91" s="36" t="s">
        <v>247</v>
      </c>
      <c r="BA91" s="36" t="s">
        <v>277</v>
      </c>
      <c r="BB91" s="36" t="s">
        <v>239</v>
      </c>
      <c r="BC91" s="36"/>
      <c r="BD91" s="36" t="s">
        <v>260</v>
      </c>
      <c r="BE91" s="36"/>
      <c r="BF91" s="36" t="s">
        <v>224</v>
      </c>
      <c r="BG91" s="36" t="s">
        <v>266</v>
      </c>
      <c r="BH91" s="36">
        <v>80.0</v>
      </c>
      <c r="BI91" s="36">
        <v>80.0</v>
      </c>
      <c r="BJ91" s="36">
        <v>80.0</v>
      </c>
      <c r="BK91" s="36">
        <v>80.0</v>
      </c>
      <c r="BL91" s="36">
        <v>80.0</v>
      </c>
      <c r="BM91" s="36">
        <v>80.0</v>
      </c>
      <c r="BN91" s="36">
        <v>70.0</v>
      </c>
      <c r="BO91" s="36">
        <v>60.0</v>
      </c>
      <c r="BP91" s="36">
        <v>50.0</v>
      </c>
      <c r="BQ91" s="36">
        <v>70.0</v>
      </c>
      <c r="BR91" s="36">
        <v>80.0</v>
      </c>
      <c r="BS91" s="36" t="s">
        <v>239</v>
      </c>
      <c r="BT91" s="36"/>
      <c r="BU91" s="36"/>
      <c r="BV91" s="36"/>
      <c r="BW91" s="36" t="s">
        <v>265</v>
      </c>
      <c r="BX91" s="36" t="s">
        <v>256</v>
      </c>
      <c r="BY91" s="36">
        <v>30.0</v>
      </c>
      <c r="BZ91" s="36">
        <v>80.0</v>
      </c>
      <c r="CA91" s="36">
        <v>30.0</v>
      </c>
      <c r="CB91" s="36">
        <v>40.0</v>
      </c>
      <c r="CC91" s="36">
        <v>40.0</v>
      </c>
      <c r="CD91" s="36">
        <v>40.0</v>
      </c>
      <c r="CE91" s="36">
        <v>30.0</v>
      </c>
      <c r="CF91" s="36">
        <v>40.0</v>
      </c>
      <c r="CG91" s="36">
        <v>30.0</v>
      </c>
      <c r="CH91" s="36">
        <v>30.0</v>
      </c>
      <c r="CI91" s="36">
        <v>20.0</v>
      </c>
      <c r="CJ91" s="36">
        <v>30.0</v>
      </c>
      <c r="CK91" s="36">
        <v>30.0</v>
      </c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</row>
    <row r="92">
      <c r="A92">
        <v>92.0</v>
      </c>
      <c r="B92" s="36"/>
      <c r="C92" s="33" t="s">
        <v>222</v>
      </c>
      <c r="D92" s="34" t="s">
        <v>222</v>
      </c>
      <c r="E92" s="34" t="s">
        <v>222</v>
      </c>
      <c r="F92" s="34" t="s">
        <v>222</v>
      </c>
      <c r="G92" s="34" t="s">
        <v>222</v>
      </c>
      <c r="H92" s="35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5"/>
      <c r="AJ92" s="36"/>
      <c r="AK92" s="36"/>
      <c r="AL92" s="36"/>
      <c r="AM92" s="36"/>
      <c r="AN92" s="36">
        <f t="shared" si="1"/>
        <v>57</v>
      </c>
      <c r="AO92" s="36">
        <f t="shared" si="2"/>
        <v>0</v>
      </c>
      <c r="AP92" s="36"/>
      <c r="AQ92" s="36"/>
      <c r="AR92" s="36" t="s">
        <v>235</v>
      </c>
      <c r="AS92" s="36"/>
      <c r="AT92" s="36" t="s">
        <v>236</v>
      </c>
      <c r="AU92" s="36"/>
      <c r="AV92" s="36">
        <v>42.0</v>
      </c>
      <c r="AW92" s="36">
        <v>4.0</v>
      </c>
      <c r="AX92" s="36" t="s">
        <v>237</v>
      </c>
      <c r="AY92" s="36"/>
      <c r="AZ92" s="36" t="s">
        <v>246</v>
      </c>
      <c r="BA92" s="36" t="s">
        <v>246</v>
      </c>
      <c r="BB92" s="36" t="s">
        <v>239</v>
      </c>
      <c r="BC92" s="36"/>
      <c r="BD92" s="36" t="s">
        <v>285</v>
      </c>
      <c r="BE92" s="36"/>
      <c r="BF92" s="36" t="s">
        <v>265</v>
      </c>
      <c r="BG92" s="36" t="s">
        <v>266</v>
      </c>
      <c r="BH92" s="36">
        <v>80.0</v>
      </c>
      <c r="BI92" s="36">
        <v>100.0</v>
      </c>
      <c r="BJ92" s="36">
        <v>80.0</v>
      </c>
      <c r="BK92" s="36">
        <v>100.0</v>
      </c>
      <c r="BL92" s="36">
        <v>80.0</v>
      </c>
      <c r="BM92" s="36">
        <v>50.0</v>
      </c>
      <c r="BN92" s="36">
        <v>50.0</v>
      </c>
      <c r="BO92" s="36">
        <v>50.0</v>
      </c>
      <c r="BP92" s="36">
        <v>50.0</v>
      </c>
      <c r="BQ92" s="36">
        <v>50.0</v>
      </c>
      <c r="BR92" s="36">
        <v>50.0</v>
      </c>
      <c r="BS92" s="36" t="s">
        <v>239</v>
      </c>
      <c r="BT92" s="36"/>
      <c r="BU92" s="36" t="s">
        <v>285</v>
      </c>
      <c r="BV92" s="36"/>
      <c r="BW92" s="36" t="s">
        <v>265</v>
      </c>
      <c r="BX92" s="36" t="s">
        <v>241</v>
      </c>
      <c r="BY92" s="36">
        <v>100.0</v>
      </c>
      <c r="BZ92" s="36">
        <v>100.0</v>
      </c>
      <c r="CA92" s="36">
        <v>100.0</v>
      </c>
      <c r="CB92" s="36">
        <v>100.0</v>
      </c>
      <c r="CC92" s="36">
        <v>100.0</v>
      </c>
      <c r="CD92" s="36">
        <v>100.0</v>
      </c>
      <c r="CE92" s="36">
        <v>100.0</v>
      </c>
      <c r="CF92" s="36">
        <v>80.0</v>
      </c>
      <c r="CG92" s="36">
        <v>80.0</v>
      </c>
      <c r="CH92" s="36">
        <v>80.0</v>
      </c>
      <c r="CI92" s="36">
        <v>60.0</v>
      </c>
      <c r="CJ92" s="36">
        <v>70.0</v>
      </c>
      <c r="CK92" s="36">
        <v>100.0</v>
      </c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</row>
    <row r="93">
      <c r="A93">
        <v>93.0</v>
      </c>
      <c r="B93" s="34" t="s">
        <v>221</v>
      </c>
      <c r="C93" s="33" t="s">
        <v>222</v>
      </c>
      <c r="D93" s="34" t="s">
        <v>221</v>
      </c>
      <c r="E93" s="34" t="s">
        <v>222</v>
      </c>
      <c r="F93" s="34" t="s">
        <v>222</v>
      </c>
      <c r="G93" s="34" t="s">
        <v>221</v>
      </c>
      <c r="H93" s="35"/>
      <c r="I93" s="36"/>
      <c r="J93" s="36"/>
      <c r="K93" s="36"/>
      <c r="L93" s="36"/>
      <c r="M93" s="36"/>
      <c r="N93" s="36">
        <v>1.0</v>
      </c>
      <c r="O93" s="36">
        <v>1.0</v>
      </c>
      <c r="P93" s="36">
        <v>1.0</v>
      </c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>
        <v>1.0</v>
      </c>
      <c r="AI93" s="35" t="s">
        <v>250</v>
      </c>
      <c r="AJ93" s="36"/>
      <c r="AK93" s="36" t="s">
        <v>251</v>
      </c>
      <c r="AL93" s="36">
        <v>300.0</v>
      </c>
      <c r="AM93" s="36">
        <v>10.0</v>
      </c>
      <c r="AN93" s="36">
        <f t="shared" si="1"/>
        <v>25</v>
      </c>
      <c r="AO93" s="36">
        <f t="shared" si="2"/>
        <v>0</v>
      </c>
      <c r="AP93" s="36" t="s">
        <v>239</v>
      </c>
      <c r="AQ93" s="36"/>
      <c r="AR93" s="36" t="s">
        <v>227</v>
      </c>
      <c r="AS93" s="36"/>
      <c r="AT93" s="36" t="s">
        <v>236</v>
      </c>
      <c r="AU93" s="36"/>
      <c r="AV93" s="36">
        <v>24.0</v>
      </c>
      <c r="AW93" s="36">
        <v>1.0</v>
      </c>
      <c r="AX93" s="36" t="s">
        <v>325</v>
      </c>
      <c r="AY93" s="36"/>
      <c r="AZ93" s="36" t="s">
        <v>249</v>
      </c>
      <c r="BA93" s="36" t="s">
        <v>249</v>
      </c>
      <c r="BB93" s="36"/>
      <c r="BC93" s="36"/>
      <c r="BD93" s="36" t="s">
        <v>260</v>
      </c>
      <c r="BE93" s="36"/>
      <c r="BF93" s="36" t="s">
        <v>265</v>
      </c>
      <c r="BG93" s="36" t="s">
        <v>266</v>
      </c>
      <c r="BH93" s="36">
        <v>70.0</v>
      </c>
      <c r="BI93" s="36">
        <v>70.0</v>
      </c>
      <c r="BJ93" s="36">
        <v>70.0</v>
      </c>
      <c r="BK93" s="36">
        <v>90.0</v>
      </c>
      <c r="BL93" s="36">
        <v>90.0</v>
      </c>
      <c r="BM93" s="36">
        <v>70.0</v>
      </c>
      <c r="BN93" s="36">
        <v>90.0</v>
      </c>
      <c r="BO93" s="36">
        <v>90.0</v>
      </c>
      <c r="BP93" s="36">
        <v>90.0</v>
      </c>
      <c r="BQ93" s="36">
        <v>90.0</v>
      </c>
      <c r="BR93" s="36">
        <v>90.0</v>
      </c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</row>
    <row r="94">
      <c r="A94">
        <v>94.0</v>
      </c>
      <c r="B94" s="34" t="s">
        <v>221</v>
      </c>
      <c r="C94" s="33" t="s">
        <v>221</v>
      </c>
      <c r="D94" s="34" t="s">
        <v>221</v>
      </c>
      <c r="E94" s="34" t="s">
        <v>222</v>
      </c>
      <c r="F94" s="34" t="s">
        <v>221</v>
      </c>
      <c r="G94" s="34" t="s">
        <v>222</v>
      </c>
      <c r="H94" s="35"/>
      <c r="I94" s="36"/>
      <c r="J94" s="36"/>
      <c r="K94" s="36"/>
      <c r="L94" s="36"/>
      <c r="M94" s="36">
        <v>1.0</v>
      </c>
      <c r="N94" s="36">
        <v>1.0</v>
      </c>
      <c r="O94" s="36">
        <v>1.0</v>
      </c>
      <c r="P94" s="36">
        <v>1.0</v>
      </c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>
        <v>1.0</v>
      </c>
      <c r="AB94" s="36"/>
      <c r="AC94" s="36"/>
      <c r="AD94" s="36"/>
      <c r="AE94" s="36"/>
      <c r="AF94" s="36"/>
      <c r="AG94" s="36"/>
      <c r="AH94" s="36"/>
      <c r="AI94" s="35"/>
      <c r="AJ94" s="36"/>
      <c r="AK94" s="36" t="s">
        <v>248</v>
      </c>
      <c r="AL94" s="36">
        <v>50.0</v>
      </c>
      <c r="AM94" s="36">
        <v>0.0</v>
      </c>
      <c r="AN94" s="36">
        <f t="shared" si="1"/>
        <v>57</v>
      </c>
      <c r="AO94" s="36">
        <f t="shared" si="2"/>
        <v>0</v>
      </c>
      <c r="AP94" s="36" t="s">
        <v>239</v>
      </c>
      <c r="AQ94" s="36"/>
      <c r="AR94" s="36" t="s">
        <v>227</v>
      </c>
      <c r="AS94" s="36"/>
      <c r="AT94" s="36" t="s">
        <v>236</v>
      </c>
      <c r="AU94" s="36"/>
      <c r="AV94" s="36">
        <v>67.0</v>
      </c>
      <c r="AW94" s="36">
        <v>3.0</v>
      </c>
      <c r="AX94" s="36" t="s">
        <v>325</v>
      </c>
      <c r="AY94" s="36"/>
      <c r="AZ94" s="36" t="s">
        <v>277</v>
      </c>
      <c r="BA94" s="36" t="s">
        <v>230</v>
      </c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 t="s">
        <v>255</v>
      </c>
      <c r="DH94" s="36" t="s">
        <v>280</v>
      </c>
      <c r="DI94" s="36">
        <v>75.0</v>
      </c>
      <c r="DJ94" s="36"/>
      <c r="DK94" s="36">
        <v>75.0</v>
      </c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</row>
    <row r="95">
      <c r="A95">
        <v>95.0</v>
      </c>
      <c r="B95" s="34" t="s">
        <v>221</v>
      </c>
      <c r="C95" s="33" t="s">
        <v>222</v>
      </c>
      <c r="D95" s="34" t="s">
        <v>221</v>
      </c>
      <c r="E95" s="34" t="s">
        <v>222</v>
      </c>
      <c r="F95" s="34" t="s">
        <v>222</v>
      </c>
      <c r="G95" s="34" t="s">
        <v>222</v>
      </c>
      <c r="H95" s="35"/>
      <c r="I95" s="36"/>
      <c r="J95" s="36"/>
      <c r="K95" s="36"/>
      <c r="L95" s="36"/>
      <c r="M95" s="36"/>
      <c r="N95" s="36">
        <v>1.0</v>
      </c>
      <c r="O95" s="36">
        <v>1.0</v>
      </c>
      <c r="P95" s="36">
        <v>1.0</v>
      </c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5" t="s">
        <v>264</v>
      </c>
      <c r="AJ95" s="36"/>
      <c r="AK95" s="36" t="s">
        <v>224</v>
      </c>
      <c r="AL95" s="36"/>
      <c r="AM95" s="36"/>
      <c r="AN95" s="36">
        <f t="shared" si="1"/>
        <v>57</v>
      </c>
      <c r="AO95" s="36">
        <f t="shared" si="2"/>
        <v>0</v>
      </c>
      <c r="AP95" s="36"/>
      <c r="AQ95" s="36"/>
      <c r="AR95" s="36" t="s">
        <v>227</v>
      </c>
      <c r="AS95" s="36"/>
      <c r="AT95" s="36" t="s">
        <v>236</v>
      </c>
      <c r="AU95" s="36"/>
      <c r="AV95" s="36">
        <v>48.0</v>
      </c>
      <c r="AW95" s="36">
        <v>3.0</v>
      </c>
      <c r="AX95" s="36" t="s">
        <v>225</v>
      </c>
      <c r="AY95" s="36"/>
      <c r="AZ95" s="36" t="s">
        <v>277</v>
      </c>
      <c r="BA95" s="36" t="s">
        <v>277</v>
      </c>
      <c r="BB95" s="36" t="s">
        <v>239</v>
      </c>
      <c r="BC95" s="36"/>
      <c r="BD95" s="36" t="s">
        <v>285</v>
      </c>
      <c r="BE95" s="36"/>
      <c r="BF95" s="36" t="s">
        <v>261</v>
      </c>
      <c r="BG95" s="36" t="s">
        <v>262</v>
      </c>
      <c r="BH95" s="36">
        <v>90.0</v>
      </c>
      <c r="BI95" s="36">
        <v>90.0</v>
      </c>
      <c r="BJ95" s="36">
        <v>90.0</v>
      </c>
      <c r="BK95" s="36">
        <v>90.0</v>
      </c>
      <c r="BL95" s="36">
        <v>90.0</v>
      </c>
      <c r="BM95" s="36">
        <v>10.0</v>
      </c>
      <c r="BN95" s="36">
        <v>90.0</v>
      </c>
      <c r="BO95" s="36">
        <v>10.0</v>
      </c>
      <c r="BP95" s="36">
        <v>10.0</v>
      </c>
      <c r="BQ95" s="36">
        <v>90.0</v>
      </c>
      <c r="BR95" s="36">
        <v>90.0</v>
      </c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</row>
    <row r="96">
      <c r="A96">
        <v>96.0</v>
      </c>
      <c r="B96" s="36"/>
      <c r="C96" s="33" t="s">
        <v>222</v>
      </c>
      <c r="D96" s="34" t="s">
        <v>222</v>
      </c>
      <c r="E96" s="34" t="s">
        <v>222</v>
      </c>
      <c r="F96" s="34" t="s">
        <v>222</v>
      </c>
      <c r="G96" s="34" t="s">
        <v>222</v>
      </c>
      <c r="H96" s="35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5"/>
      <c r="AJ96" s="36"/>
      <c r="AK96" s="36"/>
      <c r="AL96" s="36"/>
      <c r="AM96" s="36"/>
      <c r="AN96" s="36">
        <f t="shared" si="1"/>
        <v>57</v>
      </c>
      <c r="AO96" s="36">
        <f t="shared" si="2"/>
        <v>0</v>
      </c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 t="s">
        <v>239</v>
      </c>
      <c r="BC96" s="36"/>
      <c r="BD96" s="36" t="s">
        <v>260</v>
      </c>
      <c r="BE96" s="36"/>
      <c r="BF96" s="36" t="s">
        <v>255</v>
      </c>
      <c r="BG96" s="36" t="s">
        <v>256</v>
      </c>
      <c r="BH96" s="36">
        <v>75.0</v>
      </c>
      <c r="BI96" s="36">
        <v>60.0</v>
      </c>
      <c r="BJ96" s="36">
        <v>75.0</v>
      </c>
      <c r="BK96" s="36">
        <v>50.0</v>
      </c>
      <c r="BL96" s="36">
        <v>80.0</v>
      </c>
      <c r="BM96" s="36">
        <v>80.0</v>
      </c>
      <c r="BN96" s="36">
        <v>40.0</v>
      </c>
      <c r="BO96" s="36">
        <v>60.0</v>
      </c>
      <c r="BP96" s="36">
        <v>20.0</v>
      </c>
      <c r="BQ96" s="36">
        <v>60.0</v>
      </c>
      <c r="BR96" s="36">
        <v>40.0</v>
      </c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</row>
    <row r="97">
      <c r="A97">
        <v>97.0</v>
      </c>
      <c r="B97" s="34" t="s">
        <v>221</v>
      </c>
      <c r="C97" s="33" t="s">
        <v>221</v>
      </c>
      <c r="D97" s="34" t="s">
        <v>221</v>
      </c>
      <c r="E97" s="34" t="s">
        <v>221</v>
      </c>
      <c r="F97" s="34" t="s">
        <v>222</v>
      </c>
      <c r="G97" s="34" t="s">
        <v>222</v>
      </c>
      <c r="H97" s="35">
        <v>1.0</v>
      </c>
      <c r="I97" s="36"/>
      <c r="J97" s="36"/>
      <c r="K97" s="36"/>
      <c r="L97" s="36"/>
      <c r="M97" s="36"/>
      <c r="N97" s="36">
        <v>1.0</v>
      </c>
      <c r="O97" s="36"/>
      <c r="P97" s="36"/>
      <c r="Q97" s="36"/>
      <c r="R97" s="36"/>
      <c r="S97" s="36"/>
      <c r="T97" s="36"/>
      <c r="U97" s="36">
        <v>1.0</v>
      </c>
      <c r="V97" s="36"/>
      <c r="W97" s="36">
        <v>1.0</v>
      </c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5" t="s">
        <v>352</v>
      </c>
      <c r="AJ97" s="36"/>
      <c r="AK97" s="36" t="s">
        <v>233</v>
      </c>
      <c r="AL97" s="36">
        <v>70.0</v>
      </c>
      <c r="AM97" s="36">
        <v>3.0</v>
      </c>
      <c r="AN97" s="36">
        <f t="shared" si="1"/>
        <v>52</v>
      </c>
      <c r="AO97" s="36">
        <f t="shared" si="2"/>
        <v>0</v>
      </c>
      <c r="AP97" s="36" t="s">
        <v>239</v>
      </c>
      <c r="AQ97" s="36"/>
      <c r="AR97" s="36" t="s">
        <v>235</v>
      </c>
      <c r="AS97" s="36"/>
      <c r="AT97" s="36" t="s">
        <v>243</v>
      </c>
      <c r="AU97" s="36"/>
      <c r="AV97" s="36">
        <v>26.0</v>
      </c>
      <c r="AW97" s="36">
        <v>1.0</v>
      </c>
      <c r="AX97" s="36" t="s">
        <v>339</v>
      </c>
      <c r="AY97" s="36"/>
      <c r="AZ97" s="36" t="s">
        <v>249</v>
      </c>
      <c r="BA97" s="36" t="s">
        <v>247</v>
      </c>
      <c r="BB97" s="36"/>
      <c r="BC97" s="36"/>
      <c r="BD97" s="36"/>
      <c r="BE97" s="36"/>
      <c r="BF97" s="36" t="s">
        <v>265</v>
      </c>
      <c r="BG97" s="36" t="s">
        <v>266</v>
      </c>
      <c r="BH97" s="36">
        <v>70.0</v>
      </c>
      <c r="BI97" s="36">
        <v>70.0</v>
      </c>
      <c r="BJ97" s="36">
        <v>60.0</v>
      </c>
      <c r="BK97" s="36">
        <v>90.0</v>
      </c>
      <c r="BL97" s="36">
        <v>100.0</v>
      </c>
      <c r="BM97" s="36">
        <v>100.0</v>
      </c>
      <c r="BN97" s="36">
        <v>30.0</v>
      </c>
      <c r="BO97" s="36">
        <v>50.0</v>
      </c>
      <c r="BP97" s="36">
        <v>20.0</v>
      </c>
      <c r="BQ97" s="36">
        <v>70.0</v>
      </c>
      <c r="BR97" s="36">
        <v>20.0</v>
      </c>
      <c r="BS97" s="36"/>
      <c r="BT97" s="36"/>
      <c r="BU97" s="36" t="s">
        <v>285</v>
      </c>
      <c r="BV97" s="36"/>
      <c r="BW97" s="36" t="s">
        <v>255</v>
      </c>
      <c r="BX97" s="36" t="s">
        <v>256</v>
      </c>
      <c r="BY97" s="36">
        <v>70.0</v>
      </c>
      <c r="BZ97" s="36">
        <v>70.0</v>
      </c>
      <c r="CA97" s="36">
        <v>70.0</v>
      </c>
      <c r="CB97" s="36">
        <v>70.0</v>
      </c>
      <c r="CC97" s="36">
        <v>100.0</v>
      </c>
      <c r="CD97" s="36">
        <v>100.0</v>
      </c>
      <c r="CE97" s="36">
        <v>100.0</v>
      </c>
      <c r="CF97" s="36">
        <v>100.0</v>
      </c>
      <c r="CG97" s="36">
        <v>70.0</v>
      </c>
      <c r="CH97" s="36">
        <v>70.0</v>
      </c>
      <c r="CI97" s="36">
        <v>80.0</v>
      </c>
      <c r="CJ97" s="36">
        <v>70.0</v>
      </c>
      <c r="CK97" s="36">
        <v>70.0</v>
      </c>
      <c r="CL97" s="36"/>
      <c r="CM97" s="36"/>
      <c r="CN97" s="36"/>
      <c r="CO97" s="36"/>
      <c r="CP97" s="36" t="s">
        <v>255</v>
      </c>
      <c r="CQ97" s="36" t="s">
        <v>266</v>
      </c>
      <c r="CR97" s="36">
        <v>90.0</v>
      </c>
      <c r="CS97" s="36">
        <v>60.0</v>
      </c>
      <c r="CT97" s="36">
        <v>90.0</v>
      </c>
      <c r="CU97" s="36">
        <v>80.0</v>
      </c>
      <c r="CV97" s="36">
        <v>100.0</v>
      </c>
      <c r="CW97" s="36">
        <v>100.0</v>
      </c>
      <c r="CX97" s="36">
        <v>30.0</v>
      </c>
      <c r="CY97" s="36">
        <v>60.0</v>
      </c>
      <c r="CZ97" s="36">
        <v>50.0</v>
      </c>
      <c r="DA97" s="36">
        <v>70.0</v>
      </c>
      <c r="DB97" s="36">
        <v>80.0</v>
      </c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</row>
    <row r="98">
      <c r="A98">
        <v>98.0</v>
      </c>
      <c r="B98" s="34" t="s">
        <v>221</v>
      </c>
      <c r="C98" s="33" t="s">
        <v>222</v>
      </c>
      <c r="D98" s="34" t="s">
        <v>221</v>
      </c>
      <c r="E98" s="34" t="s">
        <v>222</v>
      </c>
      <c r="F98" s="34" t="s">
        <v>221</v>
      </c>
      <c r="G98" s="34" t="s">
        <v>222</v>
      </c>
      <c r="H98" s="35"/>
      <c r="I98" s="36"/>
      <c r="J98" s="36"/>
      <c r="K98" s="36"/>
      <c r="L98" s="36"/>
      <c r="M98" s="36"/>
      <c r="N98" s="36">
        <v>1.0</v>
      </c>
      <c r="O98" s="36">
        <v>1.0</v>
      </c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>
        <v>1.0</v>
      </c>
      <c r="AB98" s="36"/>
      <c r="AC98" s="36"/>
      <c r="AD98" s="36"/>
      <c r="AE98" s="36"/>
      <c r="AF98" s="36"/>
      <c r="AG98" s="36"/>
      <c r="AH98" s="36"/>
      <c r="AI98" s="35"/>
      <c r="AJ98" s="36"/>
      <c r="AK98" s="36" t="s">
        <v>233</v>
      </c>
      <c r="AL98" s="36">
        <v>200.0</v>
      </c>
      <c r="AM98" s="36">
        <v>0.0</v>
      </c>
      <c r="AN98" s="36">
        <f t="shared" si="1"/>
        <v>57</v>
      </c>
      <c r="AO98" s="36">
        <f t="shared" si="2"/>
        <v>0</v>
      </c>
      <c r="AP98" s="36" t="s">
        <v>239</v>
      </c>
      <c r="AQ98" s="36"/>
      <c r="AR98" s="36" t="s">
        <v>227</v>
      </c>
      <c r="AS98" s="36"/>
      <c r="AT98" s="36" t="s">
        <v>228</v>
      </c>
      <c r="AU98" s="36"/>
      <c r="AV98" s="36">
        <v>20.0</v>
      </c>
      <c r="AW98" s="36">
        <v>3.0</v>
      </c>
      <c r="AX98" s="36" t="s">
        <v>229</v>
      </c>
      <c r="AY98" s="36"/>
      <c r="AZ98" s="36" t="s">
        <v>246</v>
      </c>
      <c r="BA98" s="36" t="s">
        <v>246</v>
      </c>
      <c r="BB98" s="36"/>
      <c r="BC98" s="36"/>
      <c r="BD98" s="36" t="s">
        <v>225</v>
      </c>
      <c r="BE98" s="36"/>
      <c r="BF98" s="36" t="s">
        <v>279</v>
      </c>
      <c r="BG98" s="36" t="s">
        <v>286</v>
      </c>
      <c r="BH98" s="36">
        <v>60.0</v>
      </c>
      <c r="BI98" s="36">
        <v>30.0</v>
      </c>
      <c r="BJ98" s="36">
        <v>70.0</v>
      </c>
      <c r="BK98" s="36">
        <v>60.0</v>
      </c>
      <c r="BL98" s="36">
        <v>20.0</v>
      </c>
      <c r="BM98" s="36">
        <v>30.0</v>
      </c>
      <c r="BN98" s="36">
        <v>80.0</v>
      </c>
      <c r="BO98" s="36">
        <v>70.0</v>
      </c>
      <c r="BP98" s="36">
        <v>0.0</v>
      </c>
      <c r="BQ98" s="36">
        <v>50.0</v>
      </c>
      <c r="BR98" s="36">
        <v>20.0</v>
      </c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 t="s">
        <v>239</v>
      </c>
      <c r="DD98" s="36"/>
      <c r="DE98" s="36" t="s">
        <v>260</v>
      </c>
      <c r="DF98" s="36"/>
      <c r="DG98" s="36" t="s">
        <v>279</v>
      </c>
      <c r="DH98" s="36" t="s">
        <v>280</v>
      </c>
      <c r="DI98" s="36">
        <v>70.0</v>
      </c>
      <c r="DJ98" s="36">
        <v>40.0</v>
      </c>
      <c r="DK98" s="36">
        <v>80.0</v>
      </c>
      <c r="DL98" s="36">
        <v>70.0</v>
      </c>
      <c r="DM98" s="36">
        <v>20.0</v>
      </c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</row>
    <row r="99">
      <c r="A99">
        <v>99.0</v>
      </c>
      <c r="B99" s="34" t="s">
        <v>221</v>
      </c>
      <c r="C99" s="33" t="s">
        <v>221</v>
      </c>
      <c r="D99" s="34" t="s">
        <v>222</v>
      </c>
      <c r="E99" s="34" t="s">
        <v>222</v>
      </c>
      <c r="F99" s="34" t="s">
        <v>222</v>
      </c>
      <c r="G99" s="34" t="s">
        <v>221</v>
      </c>
      <c r="H99" s="35">
        <v>1.0</v>
      </c>
      <c r="I99" s="36">
        <v>1.0</v>
      </c>
      <c r="J99" s="36">
        <v>1.0</v>
      </c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>
        <v>1.0</v>
      </c>
      <c r="AG99" s="36">
        <v>1.0</v>
      </c>
      <c r="AH99" s="36"/>
      <c r="AI99" s="35" t="s">
        <v>321</v>
      </c>
      <c r="AJ99" s="36"/>
      <c r="AK99" s="36" t="s">
        <v>233</v>
      </c>
      <c r="AL99" s="36">
        <v>100.0</v>
      </c>
      <c r="AM99" s="36">
        <v>0.0</v>
      </c>
      <c r="AN99" s="36">
        <f t="shared" si="1"/>
        <v>57</v>
      </c>
      <c r="AO99" s="36">
        <f t="shared" si="2"/>
        <v>0</v>
      </c>
      <c r="AP99" s="36" t="s">
        <v>225</v>
      </c>
      <c r="AQ99" s="36" t="s">
        <v>340</v>
      </c>
      <c r="AR99" s="36" t="s">
        <v>227</v>
      </c>
      <c r="AS99" s="36"/>
      <c r="AT99" s="36" t="s">
        <v>236</v>
      </c>
      <c r="AU99" s="36"/>
      <c r="AV99" s="36">
        <v>22.0</v>
      </c>
      <c r="AW99" s="36">
        <v>4.0</v>
      </c>
      <c r="AX99" s="36" t="s">
        <v>339</v>
      </c>
      <c r="AY99" s="36"/>
      <c r="AZ99" s="36" t="s">
        <v>246</v>
      </c>
      <c r="BA99" s="36" t="s">
        <v>246</v>
      </c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 t="s">
        <v>254</v>
      </c>
      <c r="BT99" s="36"/>
      <c r="BU99" s="36" t="s">
        <v>240</v>
      </c>
      <c r="BV99" s="36"/>
      <c r="BW99" s="36" t="s">
        <v>279</v>
      </c>
      <c r="BX99" s="36" t="s">
        <v>280</v>
      </c>
      <c r="BY99" s="36">
        <v>70.0</v>
      </c>
      <c r="BZ99" s="36">
        <v>70.0</v>
      </c>
      <c r="CA99" s="36">
        <v>70.0</v>
      </c>
      <c r="CB99" s="36">
        <v>80.0</v>
      </c>
      <c r="CC99" s="36"/>
      <c r="CD99" s="36">
        <v>90.0</v>
      </c>
      <c r="CE99" s="36">
        <v>90.0</v>
      </c>
      <c r="CF99" s="36">
        <v>100.0</v>
      </c>
      <c r="CG99" s="36">
        <v>80.0</v>
      </c>
      <c r="CH99" s="36">
        <v>90.0</v>
      </c>
      <c r="CI99" s="36">
        <v>70.0</v>
      </c>
      <c r="CJ99" s="36">
        <v>80.0</v>
      </c>
      <c r="CK99" s="36">
        <v>80.0</v>
      </c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 t="s">
        <v>254</v>
      </c>
      <c r="DT99" s="36"/>
      <c r="DU99" s="36" t="s">
        <v>240</v>
      </c>
      <c r="DV99" s="36"/>
      <c r="DW99" s="36" t="s">
        <v>279</v>
      </c>
      <c r="DX99" s="36" t="s">
        <v>286</v>
      </c>
      <c r="DY99" s="36">
        <v>50.0</v>
      </c>
      <c r="DZ99" s="36">
        <v>50.0</v>
      </c>
      <c r="EA99" s="36">
        <v>50.0</v>
      </c>
      <c r="EB99" s="36">
        <v>50.0</v>
      </c>
      <c r="EC99" s="36">
        <v>50.0</v>
      </c>
      <c r="ED99" s="36">
        <v>50.0</v>
      </c>
      <c r="EE99" s="36">
        <v>50.0</v>
      </c>
      <c r="EF99" s="36">
        <v>80.0</v>
      </c>
      <c r="EG99" s="36">
        <v>80.0</v>
      </c>
      <c r="EH99" s="36">
        <v>80.0</v>
      </c>
    </row>
    <row r="100">
      <c r="A100">
        <v>100.0</v>
      </c>
      <c r="B100" s="34" t="s">
        <v>221</v>
      </c>
      <c r="C100" s="33" t="s">
        <v>221</v>
      </c>
      <c r="D100" s="34" t="s">
        <v>221</v>
      </c>
      <c r="E100" s="34" t="s">
        <v>222</v>
      </c>
      <c r="F100" s="34" t="s">
        <v>222</v>
      </c>
      <c r="G100" s="34" t="s">
        <v>222</v>
      </c>
      <c r="H100" s="35">
        <v>1.0</v>
      </c>
      <c r="I100" s="36">
        <v>1.0</v>
      </c>
      <c r="J100" s="36"/>
      <c r="K100" s="36"/>
      <c r="L100" s="36"/>
      <c r="M100" s="36"/>
      <c r="N100" s="36"/>
      <c r="O100" s="36"/>
      <c r="P100" s="36">
        <v>1.0</v>
      </c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5"/>
      <c r="AJ100" s="36"/>
      <c r="AK100" s="36" t="s">
        <v>233</v>
      </c>
      <c r="AL100" s="36">
        <v>50.0</v>
      </c>
      <c r="AM100" s="36">
        <v>10.0</v>
      </c>
      <c r="AN100" s="36">
        <f t="shared" si="1"/>
        <v>25</v>
      </c>
      <c r="AO100" s="36">
        <f t="shared" si="2"/>
        <v>0</v>
      </c>
      <c r="AP100" s="36" t="s">
        <v>239</v>
      </c>
      <c r="AQ100" s="36"/>
      <c r="AR100" s="36" t="s">
        <v>227</v>
      </c>
      <c r="AS100" s="36"/>
      <c r="AT100" s="36" t="s">
        <v>236</v>
      </c>
      <c r="AU100" s="36"/>
      <c r="AV100" s="36">
        <v>23.0</v>
      </c>
      <c r="AW100" s="36">
        <v>5.0</v>
      </c>
      <c r="AX100" s="36" t="s">
        <v>339</v>
      </c>
      <c r="AY100" s="36"/>
      <c r="AZ100" s="36" t="s">
        <v>249</v>
      </c>
      <c r="BA100" s="36" t="s">
        <v>247</v>
      </c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 t="s">
        <v>265</v>
      </c>
      <c r="BX100" s="36" t="s">
        <v>256</v>
      </c>
      <c r="BY100" s="36">
        <v>80.0</v>
      </c>
      <c r="BZ100" s="36">
        <v>60.0</v>
      </c>
      <c r="CA100" s="36">
        <v>80.0</v>
      </c>
      <c r="CB100" s="36">
        <v>80.0</v>
      </c>
      <c r="CC100" s="36">
        <v>90.0</v>
      </c>
      <c r="CD100" s="36">
        <v>80.0</v>
      </c>
      <c r="CE100" s="36">
        <v>70.0</v>
      </c>
      <c r="CF100" s="36">
        <v>80.0</v>
      </c>
      <c r="CG100" s="36">
        <v>60.0</v>
      </c>
      <c r="CH100" s="36">
        <v>80.0</v>
      </c>
      <c r="CI100" s="36">
        <v>60.0</v>
      </c>
      <c r="CJ100" s="36">
        <v>70.0</v>
      </c>
      <c r="CK100" s="36">
        <v>80.0</v>
      </c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</row>
    <row r="101">
      <c r="A101" s="42">
        <v>101.0</v>
      </c>
      <c r="B101" s="43" t="s">
        <v>221</v>
      </c>
      <c r="C101" s="43" t="s">
        <v>222</v>
      </c>
      <c r="D101" s="43" t="s">
        <v>221</v>
      </c>
      <c r="E101" s="43" t="s">
        <v>221</v>
      </c>
      <c r="F101" s="43" t="s">
        <v>221</v>
      </c>
      <c r="G101" s="43" t="s">
        <v>221</v>
      </c>
      <c r="H101" s="44"/>
      <c r="I101" s="44"/>
      <c r="J101" s="44"/>
      <c r="K101" s="44"/>
      <c r="L101" s="44"/>
      <c r="M101" s="44"/>
      <c r="N101" s="44">
        <v>1.0</v>
      </c>
      <c r="O101" s="44">
        <v>1.0</v>
      </c>
      <c r="P101" s="44">
        <v>1.0</v>
      </c>
      <c r="Q101" s="44"/>
      <c r="R101" s="44"/>
      <c r="S101" s="44"/>
      <c r="T101" s="44"/>
      <c r="U101" s="44">
        <v>1.0</v>
      </c>
      <c r="V101" s="44"/>
      <c r="W101" s="44"/>
      <c r="X101" s="44"/>
      <c r="Y101" s="44"/>
      <c r="Z101" s="44"/>
      <c r="AA101" s="44">
        <v>1.0</v>
      </c>
      <c r="AB101" s="44"/>
      <c r="AC101" s="44">
        <v>1.0</v>
      </c>
      <c r="AD101" s="44"/>
      <c r="AE101" s="44"/>
      <c r="AF101" s="44"/>
      <c r="AG101" s="44"/>
      <c r="AH101" s="44"/>
      <c r="AI101" s="44" t="s">
        <v>321</v>
      </c>
      <c r="AK101" s="42" t="s">
        <v>251</v>
      </c>
      <c r="AL101" s="42">
        <v>4.0</v>
      </c>
      <c r="AM101" s="42">
        <v>4.0</v>
      </c>
      <c r="AN101" s="36">
        <f t="shared" si="1"/>
        <v>51</v>
      </c>
      <c r="AO101" s="36">
        <f t="shared" si="2"/>
        <v>0</v>
      </c>
      <c r="AP101" s="44" t="s">
        <v>239</v>
      </c>
      <c r="AQ101" s="44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 t="s">
        <v>239</v>
      </c>
      <c r="BC101" s="36"/>
      <c r="BD101" s="36" t="s">
        <v>285</v>
      </c>
      <c r="BE101" s="36"/>
      <c r="BF101" s="36" t="s">
        <v>233</v>
      </c>
      <c r="BG101" s="36" t="s">
        <v>241</v>
      </c>
      <c r="BH101" s="36">
        <v>75.0</v>
      </c>
      <c r="BI101" s="36">
        <v>60.0</v>
      </c>
      <c r="BJ101" s="36">
        <v>50.0</v>
      </c>
      <c r="BK101" s="36">
        <v>70.0</v>
      </c>
      <c r="BL101" s="36">
        <v>80.0</v>
      </c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 t="s">
        <v>336</v>
      </c>
      <c r="CM101" s="36"/>
      <c r="CN101" s="36" t="s">
        <v>358</v>
      </c>
      <c r="CO101" s="36"/>
      <c r="CP101" s="36" t="s">
        <v>233</v>
      </c>
      <c r="CQ101" s="36" t="s">
        <v>256</v>
      </c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 t="s">
        <v>359</v>
      </c>
      <c r="DD101" s="36"/>
      <c r="DE101" s="36" t="s">
        <v>285</v>
      </c>
      <c r="DF101" s="36"/>
      <c r="DG101" s="36" t="s">
        <v>251</v>
      </c>
      <c r="DH101" s="36" t="s">
        <v>256</v>
      </c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</row>
    <row r="102">
      <c r="A102" s="42">
        <v>102.0</v>
      </c>
      <c r="B102" s="43" t="s">
        <v>221</v>
      </c>
      <c r="C102" s="43" t="s">
        <v>221</v>
      </c>
      <c r="D102" s="43" t="s">
        <v>221</v>
      </c>
      <c r="E102" s="43" t="s">
        <v>222</v>
      </c>
      <c r="F102" s="43" t="s">
        <v>222</v>
      </c>
      <c r="G102" s="43" t="s">
        <v>222</v>
      </c>
      <c r="H102" s="44">
        <v>1.0</v>
      </c>
      <c r="I102" s="44"/>
      <c r="J102" s="44"/>
      <c r="K102" s="44"/>
      <c r="L102" s="44"/>
      <c r="M102" s="44"/>
      <c r="N102" s="44"/>
      <c r="O102" s="44">
        <v>1.0</v>
      </c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 t="s">
        <v>232</v>
      </c>
      <c r="AK102" s="42" t="s">
        <v>248</v>
      </c>
      <c r="AL102" s="42">
        <v>0.0</v>
      </c>
      <c r="AM102" s="42">
        <v>0.0</v>
      </c>
      <c r="AN102" s="36">
        <f t="shared" si="1"/>
        <v>57</v>
      </c>
      <c r="AO102" s="36">
        <f t="shared" si="2"/>
        <v>0</v>
      </c>
      <c r="AP102" s="44" t="s">
        <v>239</v>
      </c>
      <c r="AQ102" s="44"/>
      <c r="AR102" s="36" t="s">
        <v>235</v>
      </c>
      <c r="AS102" s="36"/>
      <c r="AT102" s="36" t="s">
        <v>236</v>
      </c>
      <c r="AU102" s="36"/>
      <c r="AV102" s="36">
        <v>42.0</v>
      </c>
      <c r="AW102" s="36">
        <v>2.0</v>
      </c>
      <c r="AX102" s="36" t="s">
        <v>229</v>
      </c>
      <c r="AY102" s="36"/>
      <c r="AZ102" s="36" t="s">
        <v>246</v>
      </c>
      <c r="BA102" s="36" t="s">
        <v>238</v>
      </c>
      <c r="BB102" s="36" t="s">
        <v>225</v>
      </c>
      <c r="BC102" s="36" t="s">
        <v>360</v>
      </c>
      <c r="BD102" s="36" t="s">
        <v>285</v>
      </c>
      <c r="BE102" s="36"/>
      <c r="BF102" s="36" t="s">
        <v>261</v>
      </c>
      <c r="BG102" s="36" t="s">
        <v>262</v>
      </c>
      <c r="BH102" s="36">
        <v>90.0</v>
      </c>
      <c r="BI102" s="36">
        <v>90.0</v>
      </c>
      <c r="BJ102" s="36">
        <v>100.0</v>
      </c>
      <c r="BK102" s="36">
        <v>90.0</v>
      </c>
      <c r="BL102" s="36">
        <v>90.0</v>
      </c>
      <c r="BM102" s="36">
        <v>60.0</v>
      </c>
      <c r="BN102" s="36">
        <v>60.0</v>
      </c>
      <c r="BO102" s="36">
        <v>60.0</v>
      </c>
      <c r="BP102" s="36">
        <v>40.0</v>
      </c>
      <c r="BQ102" s="36">
        <v>50.0</v>
      </c>
      <c r="BR102" s="36">
        <v>60.0</v>
      </c>
      <c r="BS102" s="36" t="s">
        <v>239</v>
      </c>
      <c r="BT102" s="36"/>
      <c r="BU102" s="36" t="s">
        <v>260</v>
      </c>
      <c r="BV102" s="36"/>
      <c r="BW102" s="36" t="s">
        <v>261</v>
      </c>
      <c r="BX102" s="36" t="s">
        <v>262</v>
      </c>
      <c r="BY102" s="36">
        <v>80.0</v>
      </c>
      <c r="BZ102" s="36">
        <v>60.0</v>
      </c>
      <c r="CA102" s="36">
        <v>90.0</v>
      </c>
      <c r="CB102" s="36">
        <v>70.0</v>
      </c>
      <c r="CC102" s="36">
        <v>70.0</v>
      </c>
      <c r="CD102" s="36">
        <v>50.0</v>
      </c>
      <c r="CE102" s="36">
        <v>50.0</v>
      </c>
      <c r="CF102" s="36">
        <v>70.0</v>
      </c>
      <c r="CG102" s="36">
        <v>40.0</v>
      </c>
      <c r="CH102" s="36">
        <v>60.0</v>
      </c>
      <c r="CI102" s="36">
        <v>50.0</v>
      </c>
      <c r="CJ102" s="36">
        <v>60.0</v>
      </c>
      <c r="CK102" s="36">
        <v>60.0</v>
      </c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</row>
    <row r="103">
      <c r="A103" s="42">
        <v>103.0</v>
      </c>
      <c r="B103" s="43" t="s">
        <v>221</v>
      </c>
      <c r="C103" s="43" t="s">
        <v>221</v>
      </c>
      <c r="D103" s="43" t="s">
        <v>221</v>
      </c>
      <c r="E103" s="43" t="s">
        <v>222</v>
      </c>
      <c r="F103" s="43" t="s">
        <v>222</v>
      </c>
      <c r="G103" s="43" t="s">
        <v>222</v>
      </c>
      <c r="H103" s="44"/>
      <c r="I103" s="44"/>
      <c r="J103" s="44"/>
      <c r="K103" s="44"/>
      <c r="L103" s="44"/>
      <c r="M103" s="44">
        <v>1.0</v>
      </c>
      <c r="N103" s="44">
        <v>1.0</v>
      </c>
      <c r="O103" s="44">
        <v>1.0</v>
      </c>
      <c r="P103" s="44">
        <v>1.0</v>
      </c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 t="s">
        <v>250</v>
      </c>
      <c r="AK103" s="42" t="s">
        <v>233</v>
      </c>
      <c r="AL103" s="42">
        <v>100.0</v>
      </c>
      <c r="AM103" s="42">
        <v>10.0</v>
      </c>
      <c r="AN103" s="36">
        <f t="shared" si="1"/>
        <v>25</v>
      </c>
      <c r="AO103" s="36">
        <f t="shared" si="2"/>
        <v>0</v>
      </c>
      <c r="AP103" s="44" t="s">
        <v>239</v>
      </c>
      <c r="AQ103" s="44"/>
      <c r="AR103" s="36" t="s">
        <v>235</v>
      </c>
      <c r="AS103" s="36"/>
      <c r="AT103" s="36" t="s">
        <v>236</v>
      </c>
      <c r="AU103" s="36"/>
      <c r="AV103" s="36">
        <v>33.0</v>
      </c>
      <c r="AW103" s="36">
        <v>4.0</v>
      </c>
      <c r="AX103" s="36" t="s">
        <v>237</v>
      </c>
      <c r="AY103" s="36"/>
      <c r="AZ103" s="36" t="s">
        <v>277</v>
      </c>
      <c r="BA103" s="36" t="s">
        <v>277</v>
      </c>
      <c r="BB103" s="36" t="s">
        <v>239</v>
      </c>
      <c r="BC103" s="36"/>
      <c r="BD103" s="36" t="s">
        <v>285</v>
      </c>
      <c r="BE103" s="36"/>
      <c r="BF103" s="36" t="s">
        <v>224</v>
      </c>
      <c r="BG103" s="36" t="s">
        <v>241</v>
      </c>
      <c r="BH103" s="36">
        <v>80.0</v>
      </c>
      <c r="BI103" s="36">
        <v>80.0</v>
      </c>
      <c r="BJ103" s="36">
        <v>80.0</v>
      </c>
      <c r="BK103" s="36">
        <v>70.0</v>
      </c>
      <c r="BL103" s="36">
        <v>80.0</v>
      </c>
      <c r="BM103" s="36">
        <v>90.0</v>
      </c>
      <c r="BN103" s="36">
        <v>90.0</v>
      </c>
      <c r="BO103" s="36">
        <v>50.0</v>
      </c>
      <c r="BP103" s="36">
        <v>20.0</v>
      </c>
      <c r="BQ103" s="36">
        <v>60.0</v>
      </c>
      <c r="BR103" s="36">
        <v>70.0</v>
      </c>
      <c r="BS103" s="36" t="s">
        <v>239</v>
      </c>
      <c r="BT103" s="36"/>
      <c r="BU103" s="36" t="s">
        <v>240</v>
      </c>
      <c r="BV103" s="36"/>
      <c r="BW103" s="36" t="s">
        <v>279</v>
      </c>
      <c r="BX103" s="36" t="s">
        <v>286</v>
      </c>
      <c r="BY103" s="36">
        <v>70.0</v>
      </c>
      <c r="BZ103" s="36">
        <v>60.0</v>
      </c>
      <c r="CA103" s="36">
        <v>70.0</v>
      </c>
      <c r="CB103" s="36">
        <v>70.0</v>
      </c>
      <c r="CC103" s="36">
        <v>50.0</v>
      </c>
      <c r="CD103" s="36">
        <v>45.0</v>
      </c>
      <c r="CE103" s="36">
        <v>70.0</v>
      </c>
      <c r="CF103" s="36">
        <v>30.0</v>
      </c>
      <c r="CG103" s="36">
        <v>50.0</v>
      </c>
      <c r="CH103" s="36">
        <v>50.0</v>
      </c>
      <c r="CI103" s="36">
        <v>50.0</v>
      </c>
      <c r="CJ103" s="36">
        <v>50.0</v>
      </c>
      <c r="CK103" s="36">
        <v>60.0</v>
      </c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</row>
    <row r="104">
      <c r="A104" s="42">
        <v>104.0</v>
      </c>
      <c r="B104" s="43" t="s">
        <v>221</v>
      </c>
      <c r="C104" s="43" t="s">
        <v>221</v>
      </c>
      <c r="D104" s="43" t="s">
        <v>221</v>
      </c>
      <c r="E104" s="43" t="s">
        <v>222</v>
      </c>
      <c r="F104" s="43" t="s">
        <v>222</v>
      </c>
      <c r="G104" s="43" t="s">
        <v>222</v>
      </c>
      <c r="H104" s="44"/>
      <c r="I104" s="44"/>
      <c r="J104" s="44"/>
      <c r="K104" s="44"/>
      <c r="L104" s="44"/>
      <c r="M104" s="44">
        <v>1.0</v>
      </c>
      <c r="N104" s="44"/>
      <c r="O104" s="44">
        <v>1.0</v>
      </c>
      <c r="P104" s="44">
        <v>1.0</v>
      </c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 t="s">
        <v>225</v>
      </c>
      <c r="AJ104" s="44" t="s">
        <v>354</v>
      </c>
      <c r="AK104" s="42" t="s">
        <v>224</v>
      </c>
      <c r="AL104" s="42">
        <v>50.0</v>
      </c>
      <c r="AM104" s="42">
        <v>25.0</v>
      </c>
      <c r="AN104" s="36">
        <f t="shared" si="1"/>
        <v>7</v>
      </c>
      <c r="AO104" s="36">
        <f t="shared" si="2"/>
        <v>1</v>
      </c>
      <c r="AP104" s="44" t="s">
        <v>225</v>
      </c>
      <c r="AQ104" s="44" t="s">
        <v>355</v>
      </c>
      <c r="AR104" s="36" t="s">
        <v>227</v>
      </c>
      <c r="AS104" s="36"/>
      <c r="AT104" s="36" t="s">
        <v>228</v>
      </c>
      <c r="AU104" s="36"/>
      <c r="AV104" s="36">
        <v>28.0</v>
      </c>
      <c r="AW104" s="36">
        <v>5.0</v>
      </c>
      <c r="AX104" s="36" t="s">
        <v>329</v>
      </c>
      <c r="AY104" s="36"/>
      <c r="AZ104" s="36" t="s">
        <v>249</v>
      </c>
      <c r="BA104" s="36"/>
      <c r="BB104" s="36" t="s">
        <v>239</v>
      </c>
      <c r="BC104" s="36"/>
      <c r="BD104" s="36" t="s">
        <v>358</v>
      </c>
      <c r="BE104" s="36"/>
      <c r="BF104" s="36" t="s">
        <v>224</v>
      </c>
      <c r="BG104" s="36" t="s">
        <v>241</v>
      </c>
      <c r="BH104" s="36">
        <v>95.0</v>
      </c>
      <c r="BI104" s="36">
        <v>90.0</v>
      </c>
      <c r="BJ104" s="36">
        <v>95.0</v>
      </c>
      <c r="BK104" s="36">
        <v>95.0</v>
      </c>
      <c r="BL104" s="36">
        <v>95.0</v>
      </c>
      <c r="BM104" s="36">
        <v>95.0</v>
      </c>
      <c r="BN104" s="36">
        <v>80.0</v>
      </c>
      <c r="BO104" s="36">
        <v>95.0</v>
      </c>
      <c r="BP104" s="36">
        <v>70.0</v>
      </c>
      <c r="BQ104" s="36">
        <v>90.0</v>
      </c>
      <c r="BR104" s="36">
        <v>80.0</v>
      </c>
      <c r="BS104" s="36" t="s">
        <v>254</v>
      </c>
      <c r="BT104" s="36"/>
      <c r="BU104" s="36" t="s">
        <v>240</v>
      </c>
      <c r="BV104" s="36"/>
      <c r="BW104" s="36" t="s">
        <v>224</v>
      </c>
      <c r="BX104" s="36" t="s">
        <v>241</v>
      </c>
      <c r="BY104" s="36">
        <v>95.0</v>
      </c>
      <c r="BZ104" s="36">
        <v>90.0</v>
      </c>
      <c r="CA104" s="36">
        <v>99.0</v>
      </c>
      <c r="CB104" s="36">
        <v>96.0</v>
      </c>
      <c r="CC104" s="36">
        <v>95.0</v>
      </c>
      <c r="CD104" s="36">
        <v>90.0</v>
      </c>
      <c r="CE104" s="36">
        <v>80.0</v>
      </c>
      <c r="CF104" s="36">
        <v>95.0</v>
      </c>
      <c r="CG104" s="36">
        <v>70.0</v>
      </c>
      <c r="CH104" s="36">
        <v>80.0</v>
      </c>
      <c r="CI104" s="36">
        <v>70.0</v>
      </c>
      <c r="CJ104" s="36">
        <v>85.0</v>
      </c>
      <c r="CK104" s="36">
        <v>90.0</v>
      </c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</row>
    <row r="105">
      <c r="A105" s="42">
        <v>105.0</v>
      </c>
      <c r="B105" s="43" t="s">
        <v>221</v>
      </c>
      <c r="C105" s="43" t="s">
        <v>221</v>
      </c>
      <c r="D105" s="43" t="s">
        <v>222</v>
      </c>
      <c r="E105" s="43" t="s">
        <v>221</v>
      </c>
      <c r="F105" s="43" t="s">
        <v>222</v>
      </c>
      <c r="G105" s="43" t="s">
        <v>222</v>
      </c>
      <c r="H105" s="44">
        <v>1.0</v>
      </c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 t="s">
        <v>242</v>
      </c>
      <c r="AJ105" s="44"/>
      <c r="AK105" s="42" t="s">
        <v>224</v>
      </c>
      <c r="AL105" s="42">
        <v>50.0</v>
      </c>
      <c r="AM105" s="42">
        <v>30.0</v>
      </c>
      <c r="AN105" s="36">
        <f t="shared" si="1"/>
        <v>4</v>
      </c>
      <c r="AO105" s="36">
        <f t="shared" si="2"/>
        <v>1</v>
      </c>
      <c r="AP105" s="44" t="s">
        <v>234</v>
      </c>
      <c r="AQ105" s="44"/>
      <c r="AR105" s="36" t="s">
        <v>235</v>
      </c>
      <c r="AS105" s="36"/>
      <c r="AT105" s="36" t="s">
        <v>228</v>
      </c>
      <c r="AU105" s="36"/>
      <c r="AV105" s="36">
        <v>27.0</v>
      </c>
      <c r="AW105" s="36">
        <v>4.0</v>
      </c>
      <c r="AX105" s="36" t="s">
        <v>237</v>
      </c>
      <c r="AY105" s="36"/>
      <c r="AZ105" s="36" t="s">
        <v>277</v>
      </c>
      <c r="BA105" s="36" t="s">
        <v>277</v>
      </c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 t="s">
        <v>263</v>
      </c>
      <c r="BT105" s="36"/>
      <c r="BU105" s="36" t="s">
        <v>240</v>
      </c>
      <c r="BV105" s="36"/>
      <c r="BW105" s="36" t="s">
        <v>265</v>
      </c>
      <c r="BX105" s="36" t="s">
        <v>241</v>
      </c>
      <c r="BY105" s="36">
        <v>95.0</v>
      </c>
      <c r="BZ105" s="36">
        <v>90.0</v>
      </c>
      <c r="CA105" s="36">
        <v>95.0</v>
      </c>
      <c r="CB105" s="36">
        <v>95.0</v>
      </c>
      <c r="CC105" s="36">
        <v>90.0</v>
      </c>
      <c r="CD105" s="36">
        <v>95.0</v>
      </c>
      <c r="CE105" s="36">
        <v>95.0</v>
      </c>
      <c r="CF105" s="36">
        <v>85.0</v>
      </c>
      <c r="CG105" s="36">
        <v>95.0</v>
      </c>
      <c r="CH105" s="36">
        <v>90.0</v>
      </c>
      <c r="CI105" s="36">
        <v>85.0</v>
      </c>
      <c r="CJ105" s="36">
        <v>90.0</v>
      </c>
      <c r="CK105" s="36">
        <v>90.0</v>
      </c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</row>
    <row r="106">
      <c r="A106" s="42">
        <v>106.0</v>
      </c>
      <c r="B106" s="43" t="s">
        <v>221</v>
      </c>
      <c r="C106" s="43" t="s">
        <v>221</v>
      </c>
      <c r="D106" s="43" t="s">
        <v>221</v>
      </c>
      <c r="E106" s="43" t="s">
        <v>222</v>
      </c>
      <c r="F106" s="43" t="s">
        <v>222</v>
      </c>
      <c r="G106" s="43" t="s">
        <v>222</v>
      </c>
      <c r="H106" s="44"/>
      <c r="I106" s="44">
        <v>1.0</v>
      </c>
      <c r="J106" s="44"/>
      <c r="K106" s="44"/>
      <c r="L106" s="44"/>
      <c r="M106" s="44"/>
      <c r="N106" s="44"/>
      <c r="O106" s="44"/>
      <c r="P106" s="44">
        <v>1.0</v>
      </c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 t="s">
        <v>324</v>
      </c>
      <c r="AJ106" s="44"/>
      <c r="AK106" s="42" t="s">
        <v>224</v>
      </c>
      <c r="AL106" s="42">
        <v>25.0</v>
      </c>
      <c r="AM106" s="42">
        <v>0.0</v>
      </c>
      <c r="AN106" s="36">
        <f t="shared" si="1"/>
        <v>57</v>
      </c>
      <c r="AO106" s="36">
        <f t="shared" si="2"/>
        <v>0</v>
      </c>
      <c r="AP106" s="44" t="s">
        <v>239</v>
      </c>
      <c r="AQ106" s="44"/>
      <c r="AR106" s="36" t="s">
        <v>227</v>
      </c>
      <c r="AS106" s="36"/>
      <c r="AT106" s="36" t="s">
        <v>228</v>
      </c>
      <c r="AU106" s="36"/>
      <c r="AV106" s="36">
        <v>33.0</v>
      </c>
      <c r="AW106" s="36">
        <v>2.0</v>
      </c>
      <c r="AX106" s="36" t="s">
        <v>361</v>
      </c>
      <c r="AY106" s="36"/>
      <c r="AZ106" s="36" t="s">
        <v>246</v>
      </c>
      <c r="BA106" s="36" t="s">
        <v>230</v>
      </c>
      <c r="BB106" s="36" t="s">
        <v>239</v>
      </c>
      <c r="BC106" s="36"/>
      <c r="BD106" s="36" t="s">
        <v>285</v>
      </c>
      <c r="BE106" s="36"/>
      <c r="BF106" s="36" t="s">
        <v>261</v>
      </c>
      <c r="BG106" s="36" t="s">
        <v>262</v>
      </c>
      <c r="BH106" s="36">
        <v>50.0</v>
      </c>
      <c r="BI106" s="36">
        <v>50.0</v>
      </c>
      <c r="BJ106" s="36">
        <v>50.0</v>
      </c>
      <c r="BK106" s="36">
        <v>50.0</v>
      </c>
      <c r="BL106" s="36">
        <v>75.0</v>
      </c>
      <c r="BM106" s="36">
        <v>50.0</v>
      </c>
      <c r="BN106" s="36">
        <v>40.0</v>
      </c>
      <c r="BO106" s="36">
        <v>40.0</v>
      </c>
      <c r="BP106" s="36">
        <v>25.0</v>
      </c>
      <c r="BQ106" s="36">
        <v>25.0</v>
      </c>
      <c r="BR106" s="36">
        <v>25.0</v>
      </c>
      <c r="BS106" s="36" t="s">
        <v>239</v>
      </c>
      <c r="BT106" s="36"/>
      <c r="BU106" s="36" t="s">
        <v>285</v>
      </c>
      <c r="BV106" s="36"/>
      <c r="BW106" s="36" t="s">
        <v>279</v>
      </c>
      <c r="BX106" s="36" t="s">
        <v>256</v>
      </c>
      <c r="BY106" s="36">
        <v>90.0</v>
      </c>
      <c r="BZ106" s="36">
        <v>95.0</v>
      </c>
      <c r="CA106" s="36">
        <v>95.0</v>
      </c>
      <c r="CB106" s="36">
        <v>85.0</v>
      </c>
      <c r="CC106" s="36">
        <v>90.0</v>
      </c>
      <c r="CD106" s="36">
        <v>95.0</v>
      </c>
      <c r="CE106" s="36">
        <v>90.0</v>
      </c>
      <c r="CF106" s="36">
        <v>90.0</v>
      </c>
      <c r="CG106" s="36">
        <v>80.0</v>
      </c>
      <c r="CH106" s="36">
        <v>80.0</v>
      </c>
      <c r="CI106" s="36">
        <v>40.0</v>
      </c>
      <c r="CJ106" s="36">
        <v>40.0</v>
      </c>
      <c r="CK106" s="36">
        <v>90.0</v>
      </c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</row>
    <row r="107">
      <c r="A107" s="42">
        <v>107.0</v>
      </c>
      <c r="B107" s="43" t="s">
        <v>221</v>
      </c>
      <c r="C107" s="43" t="s">
        <v>221</v>
      </c>
      <c r="D107" s="43" t="s">
        <v>221</v>
      </c>
      <c r="E107" s="43" t="s">
        <v>222</v>
      </c>
      <c r="F107" s="43" t="s">
        <v>222</v>
      </c>
      <c r="G107" s="43" t="s">
        <v>222</v>
      </c>
      <c r="H107" s="44"/>
      <c r="I107" s="44"/>
      <c r="J107" s="44"/>
      <c r="K107" s="44"/>
      <c r="L107" s="44"/>
      <c r="M107" s="44">
        <v>1.0</v>
      </c>
      <c r="N107" s="44">
        <v>1.0</v>
      </c>
      <c r="O107" s="44">
        <v>1.0</v>
      </c>
      <c r="P107" s="44">
        <v>1.0</v>
      </c>
      <c r="Q107" s="44">
        <v>1.0</v>
      </c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 t="s">
        <v>357</v>
      </c>
      <c r="AJ107" s="44"/>
      <c r="AK107" s="42" t="s">
        <v>233</v>
      </c>
      <c r="AL107" s="42">
        <v>100.0</v>
      </c>
      <c r="AM107" s="42">
        <v>0.0</v>
      </c>
      <c r="AN107" s="36">
        <f t="shared" si="1"/>
        <v>57</v>
      </c>
      <c r="AO107" s="36">
        <f t="shared" si="2"/>
        <v>0</v>
      </c>
      <c r="AP107" s="44" t="s">
        <v>239</v>
      </c>
      <c r="AQ107" s="44"/>
      <c r="AR107" s="36" t="s">
        <v>235</v>
      </c>
      <c r="AS107" s="36"/>
      <c r="AT107" s="36" t="s">
        <v>236</v>
      </c>
      <c r="AU107" s="36"/>
      <c r="AV107" s="36">
        <v>41.0</v>
      </c>
      <c r="AW107" s="36">
        <v>4.0</v>
      </c>
      <c r="AX107" s="36" t="s">
        <v>362</v>
      </c>
      <c r="AY107" s="36"/>
      <c r="AZ107" s="36" t="s">
        <v>350</v>
      </c>
      <c r="BA107" s="36" t="s">
        <v>350</v>
      </c>
      <c r="BB107" s="36" t="s">
        <v>239</v>
      </c>
      <c r="BC107" s="36"/>
      <c r="BD107" s="36" t="s">
        <v>260</v>
      </c>
      <c r="BE107" s="36"/>
      <c r="BF107" s="36" t="s">
        <v>265</v>
      </c>
      <c r="BG107" s="36" t="s">
        <v>256</v>
      </c>
      <c r="BH107" s="36">
        <v>80.0</v>
      </c>
      <c r="BI107" s="36">
        <v>80.0</v>
      </c>
      <c r="BJ107" s="36">
        <v>90.0</v>
      </c>
      <c r="BK107" s="36">
        <v>90.0</v>
      </c>
      <c r="BL107" s="36">
        <v>86.0</v>
      </c>
      <c r="BM107" s="36">
        <v>95.0</v>
      </c>
      <c r="BN107" s="36">
        <v>85.0</v>
      </c>
      <c r="BO107" s="36">
        <v>75.0</v>
      </c>
      <c r="BP107" s="36">
        <v>80.0</v>
      </c>
      <c r="BQ107" s="36">
        <v>85.0</v>
      </c>
      <c r="BR107" s="36">
        <v>90.0</v>
      </c>
      <c r="BS107" s="36" t="s">
        <v>239</v>
      </c>
      <c r="BT107" s="36"/>
      <c r="BU107" s="36" t="s">
        <v>260</v>
      </c>
      <c r="BV107" s="36"/>
      <c r="BW107" s="36" t="s">
        <v>261</v>
      </c>
      <c r="BX107" s="36" t="s">
        <v>286</v>
      </c>
      <c r="BY107" s="36">
        <v>70.0</v>
      </c>
      <c r="BZ107" s="36">
        <v>60.0</v>
      </c>
      <c r="CA107" s="36">
        <v>80.0</v>
      </c>
      <c r="CB107" s="36">
        <v>80.0</v>
      </c>
      <c r="CC107" s="36">
        <v>80.0</v>
      </c>
      <c r="CD107" s="36">
        <v>80.0</v>
      </c>
      <c r="CE107" s="36">
        <v>80.0</v>
      </c>
      <c r="CF107" s="36">
        <v>60.0</v>
      </c>
      <c r="CG107" s="36">
        <v>20.0</v>
      </c>
      <c r="CH107" s="36">
        <v>40.0</v>
      </c>
      <c r="CI107" s="36">
        <v>50.0</v>
      </c>
      <c r="CJ107" s="36">
        <v>70.0</v>
      </c>
      <c r="CK107" s="36">
        <v>90.0</v>
      </c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</row>
    <row r="108">
      <c r="A108" s="42">
        <v>108.0</v>
      </c>
      <c r="B108" s="43" t="s">
        <v>221</v>
      </c>
      <c r="C108" s="43" t="s">
        <v>221</v>
      </c>
      <c r="D108" s="43" t="s">
        <v>221</v>
      </c>
      <c r="E108" s="43" t="s">
        <v>222</v>
      </c>
      <c r="F108" s="43" t="s">
        <v>222</v>
      </c>
      <c r="G108" s="43" t="s">
        <v>222</v>
      </c>
      <c r="H108" s="44">
        <v>1.0</v>
      </c>
      <c r="I108" s="44">
        <v>1.0</v>
      </c>
      <c r="J108" s="44"/>
      <c r="K108" s="44"/>
      <c r="L108" s="44"/>
      <c r="M108" s="44"/>
      <c r="N108" s="44">
        <v>1.0</v>
      </c>
      <c r="O108" s="44">
        <v>1.0</v>
      </c>
      <c r="P108" s="44">
        <v>1.0</v>
      </c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 t="s">
        <v>250</v>
      </c>
      <c r="AJ108" s="44"/>
      <c r="AK108" s="42" t="s">
        <v>251</v>
      </c>
      <c r="AL108" s="42">
        <v>40.0</v>
      </c>
      <c r="AM108" s="42">
        <v>2.0</v>
      </c>
      <c r="AN108" s="36">
        <f t="shared" si="1"/>
        <v>53</v>
      </c>
      <c r="AO108" s="36">
        <f t="shared" si="2"/>
        <v>0</v>
      </c>
      <c r="AP108" s="44" t="s">
        <v>239</v>
      </c>
      <c r="AQ108" s="44"/>
      <c r="AR108" s="36" t="s">
        <v>227</v>
      </c>
      <c r="AS108" s="36"/>
      <c r="AT108" s="36" t="s">
        <v>236</v>
      </c>
      <c r="AU108" s="36"/>
      <c r="AV108" s="36">
        <v>27.0</v>
      </c>
      <c r="AW108" s="36"/>
      <c r="AX108" s="36" t="s">
        <v>339</v>
      </c>
      <c r="AY108" s="36"/>
      <c r="AZ108" s="36"/>
      <c r="BA108" s="36"/>
      <c r="BB108" s="36" t="s">
        <v>239</v>
      </c>
      <c r="BC108" s="36"/>
      <c r="BD108" s="36" t="s">
        <v>285</v>
      </c>
      <c r="BE108" s="36"/>
      <c r="BF108" s="36" t="s">
        <v>265</v>
      </c>
      <c r="BG108" s="36" t="s">
        <v>266</v>
      </c>
      <c r="BH108" s="36">
        <v>80.0</v>
      </c>
      <c r="BI108" s="36">
        <v>70.0</v>
      </c>
      <c r="BJ108" s="36">
        <v>80.0</v>
      </c>
      <c r="BK108" s="36">
        <v>80.0</v>
      </c>
      <c r="BL108" s="36">
        <v>90.0</v>
      </c>
      <c r="BM108" s="36">
        <v>90.0</v>
      </c>
      <c r="BN108" s="36">
        <v>60.0</v>
      </c>
      <c r="BO108" s="36">
        <v>65.0</v>
      </c>
      <c r="BP108" s="36">
        <v>65.0</v>
      </c>
      <c r="BQ108" s="36">
        <v>65.0</v>
      </c>
      <c r="BR108" s="36">
        <v>79.0</v>
      </c>
      <c r="BS108" s="36" t="s">
        <v>239</v>
      </c>
      <c r="BT108" s="36"/>
      <c r="BU108" s="36" t="s">
        <v>285</v>
      </c>
      <c r="BV108" s="36"/>
      <c r="BW108" s="36" t="s">
        <v>265</v>
      </c>
      <c r="BX108" s="36" t="s">
        <v>266</v>
      </c>
      <c r="BY108" s="36">
        <v>85.0</v>
      </c>
      <c r="BZ108" s="36">
        <v>80.0</v>
      </c>
      <c r="CA108" s="36">
        <v>90.0</v>
      </c>
      <c r="CB108" s="36">
        <v>90.0</v>
      </c>
      <c r="CC108" s="36">
        <v>90.0</v>
      </c>
      <c r="CD108" s="36">
        <v>100.0</v>
      </c>
      <c r="CE108" s="36">
        <v>80.0</v>
      </c>
      <c r="CF108" s="36">
        <v>60.0</v>
      </c>
      <c r="CG108" s="36">
        <v>70.0</v>
      </c>
      <c r="CH108" s="36">
        <v>70.0</v>
      </c>
      <c r="CI108" s="36">
        <v>60.0</v>
      </c>
      <c r="CJ108" s="36">
        <v>65.0</v>
      </c>
      <c r="CK108" s="36">
        <v>70.0</v>
      </c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</row>
    <row r="109">
      <c r="A109" s="42">
        <v>109.0</v>
      </c>
      <c r="B109" s="43" t="s">
        <v>221</v>
      </c>
      <c r="C109" s="43" t="s">
        <v>221</v>
      </c>
      <c r="D109" s="43" t="s">
        <v>221</v>
      </c>
      <c r="E109" s="43" t="s">
        <v>222</v>
      </c>
      <c r="F109" s="43" t="s">
        <v>222</v>
      </c>
      <c r="G109" s="43" t="s">
        <v>222</v>
      </c>
      <c r="H109" s="44"/>
      <c r="I109" s="44"/>
      <c r="J109" s="44"/>
      <c r="K109" s="44"/>
      <c r="L109" s="44">
        <v>1.0</v>
      </c>
      <c r="M109" s="44"/>
      <c r="N109" s="44">
        <v>1.0</v>
      </c>
      <c r="O109" s="44">
        <v>1.0</v>
      </c>
      <c r="P109" s="44">
        <v>1.0</v>
      </c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 t="s">
        <v>250</v>
      </c>
      <c r="AJ109" s="44"/>
      <c r="AK109" s="42" t="s">
        <v>224</v>
      </c>
      <c r="AL109" s="42">
        <v>25.0</v>
      </c>
      <c r="AM109" s="42">
        <v>10.0</v>
      </c>
      <c r="AN109" s="36">
        <f t="shared" si="1"/>
        <v>25</v>
      </c>
      <c r="AO109" s="36">
        <f t="shared" si="2"/>
        <v>0</v>
      </c>
      <c r="AP109" s="44" t="s">
        <v>239</v>
      </c>
      <c r="AQ109" s="44"/>
      <c r="AR109" s="36" t="s">
        <v>235</v>
      </c>
      <c r="AS109" s="36"/>
      <c r="AT109" s="36" t="s">
        <v>243</v>
      </c>
      <c r="AU109" s="36"/>
      <c r="AV109" s="36">
        <v>26.0</v>
      </c>
      <c r="AW109" s="36">
        <v>5.0</v>
      </c>
      <c r="AX109" s="36" t="s">
        <v>258</v>
      </c>
      <c r="AY109" s="36"/>
      <c r="AZ109" s="36" t="s">
        <v>245</v>
      </c>
      <c r="BA109" s="36" t="s">
        <v>245</v>
      </c>
      <c r="BB109" s="36" t="s">
        <v>239</v>
      </c>
      <c r="BC109" s="36"/>
      <c r="BD109" s="36" t="s">
        <v>260</v>
      </c>
      <c r="BE109" s="36"/>
      <c r="BF109" s="36" t="s">
        <v>255</v>
      </c>
      <c r="BG109" s="36" t="s">
        <v>256</v>
      </c>
      <c r="BH109" s="36">
        <v>100.0</v>
      </c>
      <c r="BI109" s="36">
        <v>80.0</v>
      </c>
      <c r="BJ109" s="36">
        <v>90.0</v>
      </c>
      <c r="BK109" s="36">
        <v>90.0</v>
      </c>
      <c r="BL109" s="36">
        <v>100.0</v>
      </c>
      <c r="BM109" s="36">
        <v>100.0</v>
      </c>
      <c r="BN109" s="36">
        <v>0.0</v>
      </c>
      <c r="BO109" s="36">
        <v>70.0</v>
      </c>
      <c r="BP109" s="36">
        <v>60.0</v>
      </c>
      <c r="BQ109" s="36">
        <v>80.0</v>
      </c>
      <c r="BR109" s="36">
        <v>80.0</v>
      </c>
      <c r="BS109" s="36" t="s">
        <v>239</v>
      </c>
      <c r="BT109" s="36"/>
      <c r="BU109" s="36" t="s">
        <v>260</v>
      </c>
      <c r="BV109" s="36"/>
      <c r="BW109" s="36" t="s">
        <v>279</v>
      </c>
      <c r="BX109" s="36" t="s">
        <v>280</v>
      </c>
      <c r="BY109" s="36">
        <v>80.0</v>
      </c>
      <c r="BZ109" s="36">
        <v>60.0</v>
      </c>
      <c r="CA109" s="36">
        <v>85.0</v>
      </c>
      <c r="CB109" s="36">
        <v>90.0</v>
      </c>
      <c r="CC109" s="36">
        <v>99.0</v>
      </c>
      <c r="CD109" s="36">
        <v>100.0</v>
      </c>
      <c r="CE109" s="36">
        <v>100.0</v>
      </c>
      <c r="CF109" s="36">
        <v>100.0</v>
      </c>
      <c r="CG109" s="36">
        <v>80.0</v>
      </c>
      <c r="CH109" s="36">
        <v>60.0</v>
      </c>
      <c r="CI109" s="36">
        <v>0.0</v>
      </c>
      <c r="CJ109" s="36">
        <v>70.0</v>
      </c>
      <c r="CK109" s="36">
        <v>90.0</v>
      </c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</row>
    <row r="110">
      <c r="A110" s="42">
        <v>110.0</v>
      </c>
      <c r="B110" s="43" t="s">
        <v>221</v>
      </c>
      <c r="C110" s="43" t="s">
        <v>221</v>
      </c>
      <c r="D110" s="43" t="s">
        <v>221</v>
      </c>
      <c r="E110" s="43" t="s">
        <v>222</v>
      </c>
      <c r="F110" s="43" t="s">
        <v>222</v>
      </c>
      <c r="G110" s="43" t="s">
        <v>221</v>
      </c>
      <c r="H110" s="44"/>
      <c r="I110" s="44"/>
      <c r="J110" s="44"/>
      <c r="K110" s="44"/>
      <c r="L110" s="44"/>
      <c r="M110" s="44">
        <v>1.0</v>
      </c>
      <c r="N110" s="44"/>
      <c r="O110" s="44">
        <v>1.0</v>
      </c>
      <c r="P110" s="44">
        <v>1.0</v>
      </c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>
        <v>1.0</v>
      </c>
      <c r="AI110" s="44" t="s">
        <v>250</v>
      </c>
      <c r="AJ110" s="44"/>
      <c r="AK110" s="42" t="s">
        <v>233</v>
      </c>
      <c r="AL110" s="42">
        <v>25.0</v>
      </c>
      <c r="AM110" s="42">
        <v>2.0</v>
      </c>
      <c r="AN110" s="36">
        <f t="shared" si="1"/>
        <v>53</v>
      </c>
      <c r="AO110" s="36">
        <f t="shared" si="2"/>
        <v>0</v>
      </c>
      <c r="AP110" s="44" t="s">
        <v>239</v>
      </c>
      <c r="AQ110" s="44"/>
      <c r="AR110" s="36" t="s">
        <v>227</v>
      </c>
      <c r="AS110" s="36"/>
      <c r="AT110" s="36" t="s">
        <v>236</v>
      </c>
      <c r="AU110" s="36"/>
      <c r="AV110" s="36">
        <v>29.0</v>
      </c>
      <c r="AW110" s="36">
        <v>2.0</v>
      </c>
      <c r="AX110" s="36" t="s">
        <v>258</v>
      </c>
      <c r="AY110" s="36"/>
      <c r="AZ110" s="36" t="s">
        <v>245</v>
      </c>
      <c r="BA110" s="36" t="s">
        <v>230</v>
      </c>
      <c r="BB110" s="36" t="s">
        <v>263</v>
      </c>
      <c r="BC110" s="36"/>
      <c r="BD110" s="36" t="s">
        <v>285</v>
      </c>
      <c r="BE110" s="36"/>
      <c r="BF110" s="36" t="s">
        <v>265</v>
      </c>
      <c r="BG110" s="36" t="s">
        <v>241</v>
      </c>
      <c r="BH110" s="36">
        <v>100.0</v>
      </c>
      <c r="BI110" s="36">
        <v>80.0</v>
      </c>
      <c r="BJ110" s="36">
        <v>100.0</v>
      </c>
      <c r="BK110" s="36">
        <v>100.0</v>
      </c>
      <c r="BL110" s="36">
        <v>100.0</v>
      </c>
      <c r="BM110" s="36">
        <v>80.0</v>
      </c>
      <c r="BN110" s="36">
        <v>20.0</v>
      </c>
      <c r="BO110" s="36">
        <v>80.0</v>
      </c>
      <c r="BP110" s="36">
        <v>50.0</v>
      </c>
      <c r="BQ110" s="36">
        <v>80.0</v>
      </c>
      <c r="BR110" s="36">
        <v>80.0</v>
      </c>
      <c r="BS110" s="36" t="s">
        <v>239</v>
      </c>
      <c r="BT110" s="36"/>
      <c r="BU110" s="36" t="s">
        <v>260</v>
      </c>
      <c r="BV110" s="36"/>
      <c r="BW110" s="36" t="s">
        <v>265</v>
      </c>
      <c r="BX110" s="36" t="s">
        <v>266</v>
      </c>
      <c r="BY110" s="36">
        <v>80.0</v>
      </c>
      <c r="BZ110" s="36">
        <v>50.0</v>
      </c>
      <c r="CA110" s="36">
        <v>80.0</v>
      </c>
      <c r="CB110" s="36">
        <v>80.0</v>
      </c>
      <c r="CC110" s="36">
        <v>80.0</v>
      </c>
      <c r="CD110" s="36">
        <v>80.0</v>
      </c>
      <c r="CE110" s="36">
        <v>100.0</v>
      </c>
      <c r="CF110" s="36">
        <v>100.0</v>
      </c>
      <c r="CG110" s="36">
        <v>30.0</v>
      </c>
      <c r="CH110" s="36">
        <v>30.0</v>
      </c>
      <c r="CI110" s="36">
        <v>100.0</v>
      </c>
      <c r="CJ110" s="36">
        <v>50.0</v>
      </c>
      <c r="CK110" s="36">
        <v>100.0</v>
      </c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 t="s">
        <v>254</v>
      </c>
      <c r="DT110" s="36"/>
      <c r="DU110" s="36" t="s">
        <v>240</v>
      </c>
      <c r="DV110" s="36"/>
      <c r="DW110" s="36" t="s">
        <v>265</v>
      </c>
      <c r="DX110" s="36" t="s">
        <v>241</v>
      </c>
      <c r="DY110" s="36">
        <v>100.0</v>
      </c>
      <c r="DZ110" s="36">
        <v>80.0</v>
      </c>
      <c r="EA110" s="36">
        <v>100.0</v>
      </c>
      <c r="EB110" s="36">
        <v>100.0</v>
      </c>
      <c r="EC110" s="36">
        <v>100.0</v>
      </c>
      <c r="ED110" s="36">
        <v>100.0</v>
      </c>
      <c r="EE110" s="36">
        <v>20.0</v>
      </c>
      <c r="EF110" s="36">
        <v>80.0</v>
      </c>
      <c r="EG110" s="36">
        <v>80.0</v>
      </c>
      <c r="EH110" s="36">
        <v>80.0</v>
      </c>
    </row>
    <row r="111">
      <c r="A111" s="42">
        <v>111.0</v>
      </c>
      <c r="B111" s="43" t="s">
        <v>221</v>
      </c>
      <c r="C111" s="43" t="s">
        <v>221</v>
      </c>
      <c r="D111" s="43" t="s">
        <v>221</v>
      </c>
      <c r="E111" s="43" t="s">
        <v>222</v>
      </c>
      <c r="F111" s="43" t="s">
        <v>222</v>
      </c>
      <c r="G111" s="43" t="s">
        <v>222</v>
      </c>
      <c r="H111" s="44">
        <v>1.0</v>
      </c>
      <c r="I111" s="44">
        <v>1.0</v>
      </c>
      <c r="J111" s="44">
        <v>1.0</v>
      </c>
      <c r="K111" s="44">
        <v>1.0</v>
      </c>
      <c r="L111" s="44"/>
      <c r="M111" s="44"/>
      <c r="N111" s="44">
        <v>1.0</v>
      </c>
      <c r="O111" s="44">
        <v>1.0</v>
      </c>
      <c r="P111" s="44">
        <v>1.0</v>
      </c>
      <c r="Q111" s="44">
        <v>1.0</v>
      </c>
      <c r="R111" s="44">
        <v>1.0</v>
      </c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 t="s">
        <v>264</v>
      </c>
      <c r="AJ111" s="44"/>
      <c r="AK111" s="42" t="s">
        <v>318</v>
      </c>
      <c r="AL111" s="42">
        <v>210.0</v>
      </c>
      <c r="AM111" s="42">
        <v>0.0</v>
      </c>
      <c r="AN111" s="36">
        <f t="shared" si="1"/>
        <v>57</v>
      </c>
      <c r="AO111" s="36">
        <f t="shared" si="2"/>
        <v>0</v>
      </c>
      <c r="AP111" s="44"/>
      <c r="AQ111" s="44"/>
      <c r="AR111" s="36" t="s">
        <v>227</v>
      </c>
      <c r="AS111" s="36"/>
      <c r="AT111" s="36" t="s">
        <v>236</v>
      </c>
      <c r="AU111" s="36"/>
      <c r="AV111" s="36">
        <v>25.0</v>
      </c>
      <c r="AW111" s="36">
        <v>4.0</v>
      </c>
      <c r="AX111" s="36" t="s">
        <v>361</v>
      </c>
      <c r="AY111" s="36"/>
      <c r="AZ111" s="36" t="s">
        <v>245</v>
      </c>
      <c r="BA111" s="36" t="s">
        <v>245</v>
      </c>
      <c r="BB111" s="36" t="s">
        <v>336</v>
      </c>
      <c r="BC111" s="36"/>
      <c r="BD111" s="36" t="s">
        <v>358</v>
      </c>
      <c r="BE111" s="36"/>
      <c r="BF111" s="36" t="s">
        <v>255</v>
      </c>
      <c r="BG111" s="36" t="s">
        <v>256</v>
      </c>
      <c r="BH111" s="36">
        <v>90.0</v>
      </c>
      <c r="BI111" s="36">
        <v>90.0</v>
      </c>
      <c r="BJ111" s="36">
        <v>90.0</v>
      </c>
      <c r="BK111" s="36">
        <v>90.0</v>
      </c>
      <c r="BL111" s="36">
        <v>95.0</v>
      </c>
      <c r="BM111" s="36">
        <v>100.0</v>
      </c>
      <c r="BN111" s="36">
        <v>100.0</v>
      </c>
      <c r="BO111" s="36">
        <v>100.0</v>
      </c>
      <c r="BP111" s="36">
        <v>70.0</v>
      </c>
      <c r="BQ111" s="36">
        <v>90.0</v>
      </c>
      <c r="BR111" s="36">
        <v>90.0</v>
      </c>
      <c r="BS111" s="36" t="s">
        <v>254</v>
      </c>
      <c r="BT111" s="36"/>
      <c r="BU111" s="36" t="s">
        <v>260</v>
      </c>
      <c r="BV111" s="36"/>
      <c r="BW111" s="36" t="s">
        <v>265</v>
      </c>
      <c r="BX111" s="36" t="s">
        <v>256</v>
      </c>
      <c r="BY111" s="36">
        <v>80.0</v>
      </c>
      <c r="BZ111" s="36">
        <v>90.0</v>
      </c>
      <c r="CA111" s="36">
        <v>80.0</v>
      </c>
      <c r="CB111" s="36">
        <v>85.0</v>
      </c>
      <c r="CC111" s="36">
        <v>85.0</v>
      </c>
      <c r="CD111" s="36">
        <v>100.0</v>
      </c>
      <c r="CE111" s="36">
        <v>75.0</v>
      </c>
      <c r="CF111" s="36">
        <v>85.0</v>
      </c>
      <c r="CG111" s="36">
        <v>70.0</v>
      </c>
      <c r="CH111" s="36">
        <v>90.0</v>
      </c>
      <c r="CI111" s="36">
        <v>70.0</v>
      </c>
      <c r="CJ111" s="36">
        <v>90.0</v>
      </c>
      <c r="CK111" s="36">
        <v>90.0</v>
      </c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</row>
    <row r="112">
      <c r="A112" s="42">
        <v>112.0</v>
      </c>
      <c r="B112" s="43" t="s">
        <v>221</v>
      </c>
      <c r="C112" s="43" t="s">
        <v>221</v>
      </c>
      <c r="D112" s="43" t="s">
        <v>221</v>
      </c>
      <c r="E112" s="43" t="s">
        <v>222</v>
      </c>
      <c r="F112" s="43" t="s">
        <v>222</v>
      </c>
      <c r="G112" s="43" t="s">
        <v>222</v>
      </c>
      <c r="H112" s="44"/>
      <c r="I112" s="44"/>
      <c r="J112" s="44"/>
      <c r="K112" s="44"/>
      <c r="L112" s="44"/>
      <c r="M112" s="44">
        <v>1.0</v>
      </c>
      <c r="N112" s="44">
        <v>1.0</v>
      </c>
      <c r="O112" s="44">
        <v>1.0</v>
      </c>
      <c r="P112" s="44">
        <v>1.0</v>
      </c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 t="s">
        <v>250</v>
      </c>
      <c r="AJ112" s="44"/>
      <c r="AK112" s="42" t="s">
        <v>233</v>
      </c>
      <c r="AL112" s="42">
        <v>80.0</v>
      </c>
      <c r="AM112" s="42">
        <v>5.0</v>
      </c>
      <c r="AN112" s="36">
        <f t="shared" si="1"/>
        <v>43</v>
      </c>
      <c r="AO112" s="36">
        <f t="shared" si="2"/>
        <v>0</v>
      </c>
      <c r="AP112" s="44" t="s">
        <v>239</v>
      </c>
      <c r="AQ112" s="44"/>
      <c r="AR112" s="36" t="s">
        <v>235</v>
      </c>
      <c r="AS112" s="36"/>
      <c r="AT112" s="36" t="s">
        <v>236</v>
      </c>
      <c r="AU112" s="36"/>
      <c r="AV112" s="36">
        <v>34.0</v>
      </c>
      <c r="AW112" s="36">
        <v>2.0</v>
      </c>
      <c r="AX112" s="36" t="s">
        <v>237</v>
      </c>
      <c r="AY112" s="36"/>
      <c r="AZ112" s="36" t="s">
        <v>238</v>
      </c>
      <c r="BA112" s="36" t="s">
        <v>230</v>
      </c>
      <c r="BB112" s="36" t="s">
        <v>239</v>
      </c>
      <c r="BC112" s="36"/>
      <c r="BD112" s="36" t="s">
        <v>285</v>
      </c>
      <c r="BE112" s="36"/>
      <c r="BF112" s="36" t="s">
        <v>265</v>
      </c>
      <c r="BG112" s="36" t="s">
        <v>266</v>
      </c>
      <c r="BH112" s="36">
        <v>80.0</v>
      </c>
      <c r="BI112" s="36">
        <v>70.0</v>
      </c>
      <c r="BJ112" s="36">
        <v>70.0</v>
      </c>
      <c r="BK112" s="36">
        <v>80.0</v>
      </c>
      <c r="BL112" s="36">
        <v>80.0</v>
      </c>
      <c r="BM112" s="36">
        <v>80.0</v>
      </c>
      <c r="BN112" s="36">
        <v>60.0</v>
      </c>
      <c r="BO112" s="36">
        <v>40.0</v>
      </c>
      <c r="BP112" s="36">
        <v>30.0</v>
      </c>
      <c r="BQ112" s="36">
        <v>60.0</v>
      </c>
      <c r="BR112" s="36">
        <v>70.0</v>
      </c>
      <c r="BS112" s="36" t="s">
        <v>239</v>
      </c>
      <c r="BT112" s="36"/>
      <c r="BU112" s="36" t="s">
        <v>285</v>
      </c>
      <c r="BV112" s="36"/>
      <c r="BW112" s="36" t="s">
        <v>261</v>
      </c>
      <c r="BX112" s="36" t="s">
        <v>286</v>
      </c>
      <c r="BY112" s="36">
        <v>50.0</v>
      </c>
      <c r="BZ112" s="36">
        <v>70.0</v>
      </c>
      <c r="CA112" s="36">
        <v>90.0</v>
      </c>
      <c r="CB112" s="36">
        <v>79.0</v>
      </c>
      <c r="CC112" s="36">
        <v>60.0</v>
      </c>
      <c r="CD112" s="36">
        <v>60.0</v>
      </c>
      <c r="CE112" s="36">
        <v>60.0</v>
      </c>
      <c r="CF112" s="36">
        <v>70.0</v>
      </c>
      <c r="CG112" s="36">
        <v>70.0</v>
      </c>
      <c r="CH112" s="36">
        <v>40.0</v>
      </c>
      <c r="CI112" s="36">
        <v>30.0</v>
      </c>
      <c r="CJ112" s="36">
        <v>70.0</v>
      </c>
      <c r="CK112" s="36">
        <v>80.0</v>
      </c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</row>
    <row r="113">
      <c r="A113" s="42">
        <v>113.0</v>
      </c>
      <c r="B113" s="43" t="s">
        <v>221</v>
      </c>
      <c r="C113" s="43" t="s">
        <v>221</v>
      </c>
      <c r="D113" s="43" t="s">
        <v>221</v>
      </c>
      <c r="E113" s="43" t="s">
        <v>222</v>
      </c>
      <c r="F113" s="43" t="s">
        <v>222</v>
      </c>
      <c r="G113" s="43" t="s">
        <v>222</v>
      </c>
      <c r="H113" s="44">
        <v>1.0</v>
      </c>
      <c r="I113" s="44">
        <v>1.0</v>
      </c>
      <c r="J113" s="44"/>
      <c r="K113" s="44"/>
      <c r="L113" s="44">
        <v>1.0</v>
      </c>
      <c r="M113" s="44"/>
      <c r="N113" s="44">
        <v>1.0</v>
      </c>
      <c r="O113" s="44"/>
      <c r="P113" s="44">
        <v>1.0</v>
      </c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 t="s">
        <v>304</v>
      </c>
      <c r="AJ113" s="44"/>
      <c r="AK113" s="42" t="s">
        <v>251</v>
      </c>
      <c r="AL113" s="42">
        <v>30.0</v>
      </c>
      <c r="AM113" s="42">
        <v>10.0</v>
      </c>
      <c r="AN113" s="36">
        <f t="shared" si="1"/>
        <v>25</v>
      </c>
      <c r="AO113" s="36">
        <f t="shared" si="2"/>
        <v>0</v>
      </c>
      <c r="AP113" s="44" t="s">
        <v>239</v>
      </c>
      <c r="AQ113" s="44"/>
      <c r="AR113" s="36" t="s">
        <v>227</v>
      </c>
      <c r="AS113" s="36"/>
      <c r="AT113" s="36" t="s">
        <v>228</v>
      </c>
      <c r="AU113" s="36"/>
      <c r="AV113" s="36">
        <v>23.0</v>
      </c>
      <c r="AW113" s="36">
        <v>3.0</v>
      </c>
      <c r="AX113" s="36" t="s">
        <v>244</v>
      </c>
      <c r="AY113" s="36"/>
      <c r="AZ113" s="36" t="s">
        <v>247</v>
      </c>
      <c r="BA113" s="36" t="s">
        <v>238</v>
      </c>
      <c r="BB113" s="36" t="s">
        <v>239</v>
      </c>
      <c r="BC113" s="36"/>
      <c r="BD113" s="36" t="s">
        <v>358</v>
      </c>
      <c r="BE113" s="36"/>
      <c r="BF113" s="36" t="s">
        <v>233</v>
      </c>
      <c r="BG113" s="36" t="s">
        <v>256</v>
      </c>
      <c r="BH113" s="36">
        <v>70.0</v>
      </c>
      <c r="BI113" s="36">
        <v>50.0</v>
      </c>
      <c r="BJ113" s="36">
        <v>55.0</v>
      </c>
      <c r="BK113" s="36">
        <v>20.0</v>
      </c>
      <c r="BL113" s="36">
        <v>50.0</v>
      </c>
      <c r="BM113" s="36">
        <v>50.0</v>
      </c>
      <c r="BN113" s="36">
        <v>50.0</v>
      </c>
      <c r="BO113" s="36">
        <v>90.0</v>
      </c>
      <c r="BP113" s="36">
        <v>100.0</v>
      </c>
      <c r="BQ113" s="36">
        <v>50.0</v>
      </c>
      <c r="BR113" s="36">
        <v>50.0</v>
      </c>
      <c r="BS113" s="36" t="s">
        <v>239</v>
      </c>
      <c r="BT113" s="36"/>
      <c r="BU113" s="36" t="s">
        <v>240</v>
      </c>
      <c r="BV113" s="36"/>
      <c r="BW113" s="36" t="s">
        <v>265</v>
      </c>
      <c r="BX113" s="36" t="s">
        <v>241</v>
      </c>
      <c r="BY113" s="36">
        <v>91.0</v>
      </c>
      <c r="BZ113" s="36">
        <v>80.0</v>
      </c>
      <c r="CA113" s="36">
        <v>93.0</v>
      </c>
      <c r="CB113" s="36">
        <v>69.0</v>
      </c>
      <c r="CC113" s="36">
        <v>80.0</v>
      </c>
      <c r="CD113" s="36">
        <v>100.0</v>
      </c>
      <c r="CE113" s="36">
        <v>90.0</v>
      </c>
      <c r="CF113" s="36">
        <v>85.0</v>
      </c>
      <c r="CG113" s="36">
        <v>80.0</v>
      </c>
      <c r="CH113" s="36">
        <v>90.0</v>
      </c>
      <c r="CI113" s="36">
        <v>100.0</v>
      </c>
      <c r="CJ113" s="36">
        <v>80.0</v>
      </c>
      <c r="CK113" s="36">
        <v>90.0</v>
      </c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</row>
    <row r="114">
      <c r="A114" s="42">
        <v>114.0</v>
      </c>
      <c r="B114" s="43" t="s">
        <v>221</v>
      </c>
      <c r="C114" s="43" t="s">
        <v>221</v>
      </c>
      <c r="D114" s="43" t="s">
        <v>221</v>
      </c>
      <c r="E114" s="43" t="s">
        <v>222</v>
      </c>
      <c r="F114" s="43" t="s">
        <v>222</v>
      </c>
      <c r="G114" s="43" t="s">
        <v>222</v>
      </c>
      <c r="H114" s="44"/>
      <c r="I114" s="44">
        <v>1.0</v>
      </c>
      <c r="J114" s="44"/>
      <c r="K114" s="44"/>
      <c r="L114" s="44"/>
      <c r="M114" s="44"/>
      <c r="N114" s="44">
        <v>1.0</v>
      </c>
      <c r="O114" s="44">
        <v>1.0</v>
      </c>
      <c r="P114" s="44">
        <v>1.0</v>
      </c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 t="s">
        <v>250</v>
      </c>
      <c r="AJ114" s="44"/>
      <c r="AK114" s="42" t="s">
        <v>233</v>
      </c>
      <c r="AL114" s="42">
        <v>250.0</v>
      </c>
      <c r="AM114" s="42">
        <v>25.0</v>
      </c>
      <c r="AN114" s="36">
        <f t="shared" si="1"/>
        <v>7</v>
      </c>
      <c r="AO114" s="36">
        <f t="shared" si="2"/>
        <v>1</v>
      </c>
      <c r="AP114" s="44" t="s">
        <v>239</v>
      </c>
      <c r="AQ114" s="44"/>
      <c r="AR114" s="36" t="s">
        <v>227</v>
      </c>
      <c r="AS114" s="36"/>
      <c r="AT114" s="36" t="s">
        <v>236</v>
      </c>
      <c r="AU114" s="36"/>
      <c r="AV114" s="36">
        <v>26.0</v>
      </c>
      <c r="AW114" s="36">
        <v>4.0</v>
      </c>
      <c r="AX114" s="36" t="s">
        <v>339</v>
      </c>
      <c r="AY114" s="36"/>
      <c r="AZ114" s="36" t="s">
        <v>245</v>
      </c>
      <c r="BA114" s="36" t="s">
        <v>230</v>
      </c>
      <c r="BB114" s="36" t="s">
        <v>239</v>
      </c>
      <c r="BC114" s="36"/>
      <c r="BD114" s="36" t="s">
        <v>260</v>
      </c>
      <c r="BE114" s="36"/>
      <c r="BF114" s="36" t="s">
        <v>265</v>
      </c>
      <c r="BG114" s="36" t="s">
        <v>241</v>
      </c>
      <c r="BH114" s="36">
        <v>90.0</v>
      </c>
      <c r="BI114" s="36">
        <v>90.0</v>
      </c>
      <c r="BJ114" s="36">
        <v>90.0</v>
      </c>
      <c r="BK114" s="36">
        <v>90.0</v>
      </c>
      <c r="BL114" s="36">
        <v>80.0</v>
      </c>
      <c r="BM114" s="36">
        <v>100.0</v>
      </c>
      <c r="BN114" s="36">
        <v>70.0</v>
      </c>
      <c r="BO114" s="36">
        <v>70.0</v>
      </c>
      <c r="BP114" s="36">
        <v>60.0</v>
      </c>
      <c r="BQ114" s="36">
        <v>0.0</v>
      </c>
      <c r="BR114" s="36">
        <v>90.0</v>
      </c>
      <c r="BS114" s="36" t="s">
        <v>239</v>
      </c>
      <c r="BT114" s="36"/>
      <c r="BU114" s="36" t="s">
        <v>240</v>
      </c>
      <c r="BV114" s="36"/>
      <c r="BW114" s="36" t="s">
        <v>255</v>
      </c>
      <c r="BX114" s="36" t="s">
        <v>266</v>
      </c>
      <c r="BY114" s="36">
        <v>80.0</v>
      </c>
      <c r="BZ114" s="36">
        <v>80.0</v>
      </c>
      <c r="CA114" s="36">
        <v>80.0</v>
      </c>
      <c r="CB114" s="36">
        <v>80.0</v>
      </c>
      <c r="CC114" s="36">
        <v>80.0</v>
      </c>
      <c r="CD114" s="36">
        <v>80.0</v>
      </c>
      <c r="CE114" s="36">
        <v>70.0</v>
      </c>
      <c r="CF114" s="36">
        <v>80.0</v>
      </c>
      <c r="CG114" s="36">
        <v>80.0</v>
      </c>
      <c r="CH114" s="36">
        <v>70.0</v>
      </c>
      <c r="CI114" s="36">
        <v>0.0</v>
      </c>
      <c r="CJ114" s="36">
        <v>60.0</v>
      </c>
      <c r="CK114" s="36">
        <v>60.0</v>
      </c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</row>
    <row r="115">
      <c r="A115" s="42">
        <v>115.0</v>
      </c>
      <c r="B115" s="43" t="s">
        <v>221</v>
      </c>
      <c r="C115" s="43" t="s">
        <v>221</v>
      </c>
      <c r="D115" s="43" t="s">
        <v>222</v>
      </c>
      <c r="E115" s="43" t="s">
        <v>222</v>
      </c>
      <c r="F115" s="43" t="s">
        <v>222</v>
      </c>
      <c r="G115" s="43" t="s">
        <v>222</v>
      </c>
      <c r="H115" s="44"/>
      <c r="I115" s="44">
        <v>1.0</v>
      </c>
      <c r="J115" s="44"/>
      <c r="K115" s="44"/>
      <c r="L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 t="s">
        <v>324</v>
      </c>
      <c r="AJ115" s="44"/>
      <c r="AK115" s="42" t="s">
        <v>248</v>
      </c>
      <c r="AL115" s="42">
        <v>90.0</v>
      </c>
      <c r="AM115" s="42">
        <v>0.0</v>
      </c>
      <c r="AN115" s="36">
        <f t="shared" si="1"/>
        <v>57</v>
      </c>
      <c r="AO115" s="36">
        <f t="shared" si="2"/>
        <v>0</v>
      </c>
      <c r="AP115" s="44" t="s">
        <v>239</v>
      </c>
      <c r="AQ115" s="44"/>
      <c r="AR115" s="36" t="s">
        <v>227</v>
      </c>
      <c r="AS115" s="36"/>
      <c r="AT115" s="36" t="s">
        <v>236</v>
      </c>
      <c r="AU115" s="36"/>
      <c r="AV115" s="36">
        <v>23.0</v>
      </c>
      <c r="AW115" s="36">
        <v>7.0</v>
      </c>
      <c r="AX115" s="36" t="s">
        <v>339</v>
      </c>
      <c r="AY115" s="36"/>
      <c r="AZ115" s="36" t="s">
        <v>249</v>
      </c>
      <c r="BA115" s="36" t="s">
        <v>249</v>
      </c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 t="s">
        <v>239</v>
      </c>
      <c r="BT115" s="36"/>
      <c r="BU115" s="36" t="s">
        <v>240</v>
      </c>
      <c r="BV115" s="36"/>
      <c r="BW115" s="36" t="s">
        <v>261</v>
      </c>
      <c r="BX115" s="36" t="s">
        <v>280</v>
      </c>
      <c r="BY115" s="36">
        <v>45.0</v>
      </c>
      <c r="BZ115" s="36">
        <v>90.0</v>
      </c>
      <c r="CA115" s="36">
        <v>56.0</v>
      </c>
      <c r="CB115" s="36">
        <v>67.0</v>
      </c>
      <c r="CC115" s="36">
        <v>87.0</v>
      </c>
      <c r="CD115" s="36">
        <v>15.0</v>
      </c>
      <c r="CE115" s="36">
        <v>43.0</v>
      </c>
      <c r="CF115" s="36">
        <v>43.0</v>
      </c>
      <c r="CG115" s="36">
        <v>67.0</v>
      </c>
      <c r="CH115" s="36">
        <v>66.0</v>
      </c>
      <c r="CI115" s="36">
        <v>35.0</v>
      </c>
      <c r="CJ115" s="36">
        <v>49.0</v>
      </c>
      <c r="CK115" s="36">
        <v>78.0</v>
      </c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</row>
    <row r="116">
      <c r="A116" s="42">
        <v>116.0</v>
      </c>
      <c r="B116" s="43" t="s">
        <v>221</v>
      </c>
      <c r="C116" s="43" t="s">
        <v>221</v>
      </c>
      <c r="D116" s="43" t="s">
        <v>221</v>
      </c>
      <c r="E116" s="43" t="s">
        <v>222</v>
      </c>
      <c r="F116" s="43" t="s">
        <v>222</v>
      </c>
      <c r="G116" s="43" t="s">
        <v>222</v>
      </c>
      <c r="H116" s="44">
        <v>1.0</v>
      </c>
      <c r="I116" s="44"/>
      <c r="J116" s="44"/>
      <c r="K116" s="44"/>
      <c r="L116" s="44"/>
      <c r="M116" s="44">
        <v>1.0</v>
      </c>
      <c r="N116" s="44"/>
      <c r="O116" s="44">
        <v>1.0</v>
      </c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 t="s">
        <v>232</v>
      </c>
      <c r="AJ116" s="44"/>
      <c r="AK116" s="42" t="s">
        <v>248</v>
      </c>
      <c r="AL116" s="42">
        <v>10.0</v>
      </c>
      <c r="AM116" s="42">
        <v>0.0</v>
      </c>
      <c r="AN116" s="36">
        <f t="shared" si="1"/>
        <v>57</v>
      </c>
      <c r="AO116" s="36">
        <f t="shared" si="2"/>
        <v>0</v>
      </c>
      <c r="AP116" s="44" t="s">
        <v>239</v>
      </c>
      <c r="AQ116" s="44"/>
      <c r="AR116" s="36" t="s">
        <v>235</v>
      </c>
      <c r="AS116" s="36"/>
      <c r="AT116" s="36" t="s">
        <v>228</v>
      </c>
      <c r="AU116" s="36"/>
      <c r="AV116" s="36">
        <v>38.0</v>
      </c>
      <c r="AW116" s="36">
        <v>3.0</v>
      </c>
      <c r="AX116" s="36" t="s">
        <v>237</v>
      </c>
      <c r="AY116" s="36"/>
      <c r="AZ116" s="36" t="s">
        <v>277</v>
      </c>
      <c r="BA116" s="36" t="s">
        <v>277</v>
      </c>
      <c r="BB116" s="36" t="s">
        <v>359</v>
      </c>
      <c r="BC116" s="36"/>
      <c r="BD116" s="36" t="s">
        <v>285</v>
      </c>
      <c r="BE116" s="36"/>
      <c r="BF116" s="36" t="s">
        <v>261</v>
      </c>
      <c r="BG116" s="36" t="s">
        <v>262</v>
      </c>
      <c r="BH116" s="36">
        <v>90.0</v>
      </c>
      <c r="BI116" s="36">
        <v>70.0</v>
      </c>
      <c r="BJ116" s="36">
        <v>90.0</v>
      </c>
      <c r="BK116" s="36">
        <v>90.0</v>
      </c>
      <c r="BL116" s="36">
        <v>90.0</v>
      </c>
      <c r="BM116" s="36">
        <v>90.0</v>
      </c>
      <c r="BN116" s="36">
        <v>90.0</v>
      </c>
      <c r="BO116" s="36">
        <v>90.0</v>
      </c>
      <c r="BP116" s="36">
        <v>0.0</v>
      </c>
      <c r="BQ116" s="36">
        <v>90.0</v>
      </c>
      <c r="BR116" s="36">
        <v>90.0</v>
      </c>
      <c r="BS116" s="36" t="s">
        <v>239</v>
      </c>
      <c r="BT116" s="36"/>
      <c r="BU116" s="36" t="s">
        <v>285</v>
      </c>
      <c r="BV116" s="36"/>
      <c r="BW116" s="36" t="s">
        <v>261</v>
      </c>
      <c r="BX116" s="36" t="s">
        <v>262</v>
      </c>
      <c r="BY116" s="36">
        <v>75.0</v>
      </c>
      <c r="BZ116" s="36">
        <v>75.0</v>
      </c>
      <c r="CA116" s="36">
        <v>75.0</v>
      </c>
      <c r="CB116" s="36">
        <v>75.0</v>
      </c>
      <c r="CC116" s="36">
        <v>75.0</v>
      </c>
      <c r="CD116" s="36">
        <v>75.0</v>
      </c>
      <c r="CE116" s="36">
        <v>75.0</v>
      </c>
      <c r="CF116" s="36">
        <v>75.0</v>
      </c>
      <c r="CG116" s="36">
        <v>75.0</v>
      </c>
      <c r="CH116" s="36">
        <v>75.0</v>
      </c>
      <c r="CI116" s="36">
        <v>75.0</v>
      </c>
      <c r="CJ116" s="36">
        <v>75.0</v>
      </c>
      <c r="CK116" s="36">
        <v>75.0</v>
      </c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</row>
    <row r="117">
      <c r="A117" s="42">
        <v>117.0</v>
      </c>
      <c r="B117" s="43" t="s">
        <v>221</v>
      </c>
      <c r="C117" s="43" t="s">
        <v>221</v>
      </c>
      <c r="D117" s="43" t="s">
        <v>222</v>
      </c>
      <c r="E117" s="43" t="s">
        <v>222</v>
      </c>
      <c r="F117" s="43" t="s">
        <v>222</v>
      </c>
      <c r="G117" s="43" t="s">
        <v>222</v>
      </c>
      <c r="H117" s="44"/>
      <c r="I117" s="44">
        <v>1.0</v>
      </c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 t="s">
        <v>324</v>
      </c>
      <c r="AJ117" s="44"/>
      <c r="AK117" s="42" t="s">
        <v>233</v>
      </c>
      <c r="AL117" s="42">
        <v>110.0</v>
      </c>
      <c r="AM117" s="42">
        <v>0.0</v>
      </c>
      <c r="AN117" s="36">
        <f t="shared" si="1"/>
        <v>57</v>
      </c>
      <c r="AO117" s="36">
        <f t="shared" si="2"/>
        <v>0</v>
      </c>
      <c r="AP117" s="44" t="s">
        <v>239</v>
      </c>
      <c r="AQ117" s="44"/>
      <c r="AR117" s="36" t="s">
        <v>235</v>
      </c>
      <c r="AS117" s="36"/>
      <c r="AT117" s="36" t="s">
        <v>236</v>
      </c>
      <c r="AU117" s="36"/>
      <c r="AV117" s="36">
        <v>26.0</v>
      </c>
      <c r="AW117" s="36">
        <v>5.0</v>
      </c>
      <c r="AX117" s="36" t="s">
        <v>325</v>
      </c>
      <c r="AY117" s="36"/>
      <c r="AZ117" s="36" t="s">
        <v>247</v>
      </c>
      <c r="BA117" s="36" t="s">
        <v>247</v>
      </c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 t="s">
        <v>254</v>
      </c>
      <c r="BT117" s="36"/>
      <c r="BU117" s="36" t="s">
        <v>358</v>
      </c>
      <c r="BV117" s="36"/>
      <c r="BW117" s="36" t="s">
        <v>265</v>
      </c>
      <c r="BX117" s="36" t="s">
        <v>266</v>
      </c>
      <c r="BY117" s="36">
        <v>90.0</v>
      </c>
      <c r="BZ117" s="36">
        <v>90.0</v>
      </c>
      <c r="CA117" s="36">
        <v>90.0</v>
      </c>
      <c r="CB117" s="36">
        <v>90.0</v>
      </c>
      <c r="CC117" s="36">
        <v>100.0</v>
      </c>
      <c r="CD117" s="36">
        <v>100.0</v>
      </c>
      <c r="CE117" s="36">
        <v>90.0</v>
      </c>
      <c r="CF117" s="36">
        <v>90.0</v>
      </c>
      <c r="CG117" s="36">
        <v>100.0</v>
      </c>
      <c r="CH117" s="36">
        <v>100.0</v>
      </c>
      <c r="CI117" s="36">
        <v>90.0</v>
      </c>
      <c r="CJ117" s="36">
        <v>100.0</v>
      </c>
      <c r="CK117" s="36">
        <v>100.0</v>
      </c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</row>
    <row r="118">
      <c r="A118" s="42">
        <v>118.0</v>
      </c>
      <c r="B118" s="43" t="s">
        <v>221</v>
      </c>
      <c r="C118" s="43" t="s">
        <v>221</v>
      </c>
      <c r="D118" s="43" t="s">
        <v>221</v>
      </c>
      <c r="E118" s="43" t="s">
        <v>222</v>
      </c>
      <c r="F118" s="43" t="s">
        <v>222</v>
      </c>
      <c r="G118" s="43" t="s">
        <v>222</v>
      </c>
      <c r="H118" s="44">
        <v>1.0</v>
      </c>
      <c r="I118" s="44">
        <v>1.0</v>
      </c>
      <c r="J118" s="44"/>
      <c r="K118" s="44"/>
      <c r="L118" s="44"/>
      <c r="M118" s="44"/>
      <c r="N118" s="44">
        <v>1.0</v>
      </c>
      <c r="O118" s="44">
        <v>1.0</v>
      </c>
      <c r="P118" s="44">
        <v>1.0</v>
      </c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 t="s">
        <v>232</v>
      </c>
      <c r="AJ118" s="44"/>
      <c r="AK118" s="42" t="s">
        <v>248</v>
      </c>
      <c r="AL118" s="42">
        <v>75.0</v>
      </c>
      <c r="AM118" s="42">
        <v>10.0</v>
      </c>
      <c r="AN118" s="36">
        <f t="shared" si="1"/>
        <v>25</v>
      </c>
      <c r="AO118" s="36">
        <f t="shared" si="2"/>
        <v>0</v>
      </c>
      <c r="AP118" s="44" t="s">
        <v>239</v>
      </c>
      <c r="AQ118" s="44"/>
      <c r="AR118" s="36" t="s">
        <v>227</v>
      </c>
      <c r="AS118" s="36"/>
      <c r="AT118" s="36" t="s">
        <v>236</v>
      </c>
      <c r="AU118" s="36"/>
      <c r="AV118" s="36">
        <v>32.0</v>
      </c>
      <c r="AW118" s="36">
        <v>2.0</v>
      </c>
      <c r="AX118" s="36" t="s">
        <v>237</v>
      </c>
      <c r="AY118" s="36"/>
      <c r="AZ118" s="36" t="s">
        <v>230</v>
      </c>
      <c r="BA118" s="36" t="s">
        <v>231</v>
      </c>
      <c r="BB118" s="36" t="s">
        <v>239</v>
      </c>
      <c r="BC118" s="36"/>
      <c r="BD118" s="36" t="s">
        <v>260</v>
      </c>
      <c r="BE118" s="36"/>
      <c r="BF118" s="36" t="s">
        <v>255</v>
      </c>
      <c r="BG118" s="36" t="s">
        <v>256</v>
      </c>
      <c r="BH118" s="36">
        <v>100.0</v>
      </c>
      <c r="BI118" s="36">
        <v>50.0</v>
      </c>
      <c r="BJ118" s="36">
        <v>75.0</v>
      </c>
      <c r="BK118" s="36">
        <v>100.0</v>
      </c>
      <c r="BL118" s="36">
        <v>100.0</v>
      </c>
      <c r="BM118" s="36">
        <v>100.0</v>
      </c>
      <c r="BN118" s="36">
        <v>100.0</v>
      </c>
      <c r="BO118" s="36">
        <v>0.0</v>
      </c>
      <c r="BP118" s="36">
        <v>0.0</v>
      </c>
      <c r="BQ118" s="36">
        <v>50.0</v>
      </c>
      <c r="BR118" s="36">
        <v>50.0</v>
      </c>
      <c r="BS118" s="36" t="s">
        <v>239</v>
      </c>
      <c r="BT118" s="36"/>
      <c r="BU118" s="36" t="s">
        <v>358</v>
      </c>
      <c r="BV118" s="36"/>
      <c r="BW118" s="36" t="s">
        <v>261</v>
      </c>
      <c r="BX118" s="36" t="s">
        <v>280</v>
      </c>
      <c r="BY118" s="36">
        <v>50.0</v>
      </c>
      <c r="BZ118" s="36">
        <v>75.0</v>
      </c>
      <c r="CA118" s="36">
        <v>75.0</v>
      </c>
      <c r="CB118" s="36">
        <v>75.0</v>
      </c>
      <c r="CC118" s="36">
        <v>75.0</v>
      </c>
      <c r="CD118" s="36">
        <v>30.0</v>
      </c>
      <c r="CE118" s="36">
        <v>30.0</v>
      </c>
      <c r="CF118" s="36">
        <v>30.0</v>
      </c>
      <c r="CG118" s="36">
        <v>20.0</v>
      </c>
      <c r="CH118" s="36">
        <v>60.0</v>
      </c>
      <c r="CI118" s="36">
        <v>20.0</v>
      </c>
      <c r="CJ118" s="36">
        <v>70.0</v>
      </c>
      <c r="CK118" s="36">
        <v>50.0</v>
      </c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</row>
    <row r="119">
      <c r="A119" s="42">
        <v>119.0</v>
      </c>
      <c r="B119" s="43" t="s">
        <v>221</v>
      </c>
      <c r="C119" s="43" t="s">
        <v>221</v>
      </c>
      <c r="D119" s="43" t="s">
        <v>221</v>
      </c>
      <c r="E119" s="43" t="s">
        <v>221</v>
      </c>
      <c r="F119" s="43" t="s">
        <v>222</v>
      </c>
      <c r="G119" s="43" t="s">
        <v>222</v>
      </c>
      <c r="H119" s="44">
        <v>1.0</v>
      </c>
      <c r="I119" s="44"/>
      <c r="J119" s="44">
        <v>1.0</v>
      </c>
      <c r="K119" s="44"/>
      <c r="L119" s="44"/>
      <c r="M119" s="44"/>
      <c r="N119" s="44">
        <v>1.0</v>
      </c>
      <c r="O119" s="44">
        <v>1.0</v>
      </c>
      <c r="P119" s="44">
        <v>1.0</v>
      </c>
      <c r="Q119" s="44"/>
      <c r="R119" s="44"/>
      <c r="S119" s="44"/>
      <c r="T119" s="44"/>
      <c r="U119" s="44">
        <v>1.0</v>
      </c>
      <c r="V119" s="44">
        <v>1.0</v>
      </c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 t="s">
        <v>352</v>
      </c>
      <c r="AJ119" s="44"/>
      <c r="AK119" s="42" t="s">
        <v>224</v>
      </c>
      <c r="AL119" s="42">
        <v>100.0</v>
      </c>
      <c r="AM119" s="42">
        <v>10.0</v>
      </c>
      <c r="AN119" s="36">
        <f t="shared" si="1"/>
        <v>25</v>
      </c>
      <c r="AO119" s="36">
        <f t="shared" si="2"/>
        <v>0</v>
      </c>
      <c r="AP119" s="44" t="s">
        <v>234</v>
      </c>
      <c r="AQ119" s="44"/>
      <c r="AR119" s="36" t="s">
        <v>235</v>
      </c>
      <c r="AS119" s="36"/>
      <c r="AT119" s="36" t="s">
        <v>243</v>
      </c>
      <c r="AU119" s="36"/>
      <c r="AV119" s="36">
        <v>39.0</v>
      </c>
      <c r="AW119" s="36">
        <v>2.0</v>
      </c>
      <c r="AX119" s="36" t="s">
        <v>244</v>
      </c>
      <c r="AY119" s="36"/>
      <c r="AZ119" s="36" t="s">
        <v>238</v>
      </c>
      <c r="BA119" s="36" t="s">
        <v>277</v>
      </c>
      <c r="BB119" s="36" t="s">
        <v>263</v>
      </c>
      <c r="BC119" s="36"/>
      <c r="BD119" s="36" t="s">
        <v>285</v>
      </c>
      <c r="BE119" s="36"/>
      <c r="BF119" s="36" t="s">
        <v>265</v>
      </c>
      <c r="BG119" s="36" t="s">
        <v>256</v>
      </c>
      <c r="BH119" s="36">
        <v>100.0</v>
      </c>
      <c r="BI119" s="36">
        <v>100.0</v>
      </c>
      <c r="BJ119" s="36">
        <v>100.0</v>
      </c>
      <c r="BK119" s="36">
        <v>100.0</v>
      </c>
      <c r="BL119" s="36">
        <v>100.0</v>
      </c>
      <c r="BM119" s="36">
        <v>100.0</v>
      </c>
      <c r="BN119" s="36">
        <v>50.0</v>
      </c>
      <c r="BO119" s="36">
        <v>10.0</v>
      </c>
      <c r="BP119" s="36">
        <v>20.0</v>
      </c>
      <c r="BQ119" s="36">
        <v>100.0</v>
      </c>
      <c r="BR119" s="36">
        <v>100.0</v>
      </c>
      <c r="BS119" s="36" t="s">
        <v>225</v>
      </c>
      <c r="BT119" s="36" t="s">
        <v>363</v>
      </c>
      <c r="BU119" s="36" t="s">
        <v>358</v>
      </c>
      <c r="BV119" s="36"/>
      <c r="BW119" s="36" t="s">
        <v>255</v>
      </c>
      <c r="BX119" s="36" t="s">
        <v>266</v>
      </c>
      <c r="BY119" s="36">
        <v>100.0</v>
      </c>
      <c r="BZ119" s="36">
        <v>100.0</v>
      </c>
      <c r="CA119" s="36">
        <v>100.0</v>
      </c>
      <c r="CB119" s="36">
        <v>100.0</v>
      </c>
      <c r="CC119" s="36">
        <v>100.0</v>
      </c>
      <c r="CD119" s="36">
        <v>100.0</v>
      </c>
      <c r="CE119" s="36">
        <v>100.0</v>
      </c>
      <c r="CF119" s="36">
        <v>50.0</v>
      </c>
      <c r="CG119" s="36">
        <v>100.0</v>
      </c>
      <c r="CH119" s="36">
        <v>10.0</v>
      </c>
      <c r="CI119" s="36">
        <v>10.0</v>
      </c>
      <c r="CJ119" s="36">
        <v>100.0</v>
      </c>
      <c r="CK119" s="36">
        <v>100.0</v>
      </c>
      <c r="CL119" s="36" t="s">
        <v>263</v>
      </c>
      <c r="CM119" s="36"/>
      <c r="CN119" s="36" t="s">
        <v>285</v>
      </c>
      <c r="CO119" s="36"/>
      <c r="CP119" s="36" t="s">
        <v>255</v>
      </c>
      <c r="CQ119" s="36" t="s">
        <v>256</v>
      </c>
      <c r="CR119" s="36">
        <v>100.0</v>
      </c>
      <c r="CS119" s="36">
        <v>100.0</v>
      </c>
      <c r="CT119" s="36">
        <v>100.0</v>
      </c>
      <c r="CU119" s="36">
        <v>100.0</v>
      </c>
      <c r="CV119" s="36">
        <v>100.0</v>
      </c>
      <c r="CW119" s="36">
        <v>100.0</v>
      </c>
      <c r="CX119" s="36">
        <v>100.0</v>
      </c>
      <c r="CY119" s="36">
        <v>100.0</v>
      </c>
      <c r="CZ119" s="36">
        <v>70.0</v>
      </c>
      <c r="DA119" s="36">
        <v>100.0</v>
      </c>
      <c r="DB119" s="36">
        <v>100.0</v>
      </c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</row>
    <row r="120">
      <c r="A120" s="42">
        <v>120.0</v>
      </c>
      <c r="B120" s="43" t="s">
        <v>221</v>
      </c>
      <c r="C120" s="43" t="s">
        <v>221</v>
      </c>
      <c r="D120" s="43" t="s">
        <v>221</v>
      </c>
      <c r="E120" s="43" t="s">
        <v>222</v>
      </c>
      <c r="F120" s="43" t="s">
        <v>222</v>
      </c>
      <c r="G120" s="43" t="s">
        <v>222</v>
      </c>
      <c r="H120" s="44">
        <v>1.0</v>
      </c>
      <c r="I120" s="44"/>
      <c r="J120" s="44"/>
      <c r="K120" s="44"/>
      <c r="L120" s="44"/>
      <c r="M120" s="44"/>
      <c r="N120" s="44"/>
      <c r="O120" s="44">
        <v>1.0</v>
      </c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 t="s">
        <v>321</v>
      </c>
      <c r="AJ120" s="44"/>
      <c r="AK120" s="42" t="s">
        <v>233</v>
      </c>
      <c r="AL120" s="42">
        <v>50.0</v>
      </c>
      <c r="AM120" s="42">
        <v>10.0</v>
      </c>
      <c r="AN120" s="36">
        <f t="shared" si="1"/>
        <v>25</v>
      </c>
      <c r="AO120" s="36">
        <f t="shared" si="2"/>
        <v>0</v>
      </c>
      <c r="AP120" s="44"/>
      <c r="AQ120" s="44"/>
      <c r="AR120" s="36" t="s">
        <v>227</v>
      </c>
      <c r="AS120" s="36"/>
      <c r="AT120" s="36" t="s">
        <v>236</v>
      </c>
      <c r="AU120" s="36"/>
      <c r="AV120" s="36">
        <v>32.0</v>
      </c>
      <c r="AW120" s="36">
        <v>2.0</v>
      </c>
      <c r="AX120" s="36" t="s">
        <v>361</v>
      </c>
      <c r="AY120" s="36"/>
      <c r="AZ120" s="36" t="s">
        <v>277</v>
      </c>
      <c r="BA120" s="36" t="s">
        <v>277</v>
      </c>
      <c r="BB120" s="36" t="s">
        <v>239</v>
      </c>
      <c r="BC120" s="36"/>
      <c r="BD120" s="36" t="s">
        <v>260</v>
      </c>
      <c r="BE120" s="36"/>
      <c r="BF120" s="36" t="s">
        <v>255</v>
      </c>
      <c r="BG120" s="36" t="s">
        <v>256</v>
      </c>
      <c r="BH120" s="36">
        <v>40.0</v>
      </c>
      <c r="BI120" s="36">
        <v>50.0</v>
      </c>
      <c r="BJ120" s="36">
        <v>60.0</v>
      </c>
      <c r="BK120" s="36">
        <v>50.0</v>
      </c>
      <c r="BL120" s="36">
        <v>40.0</v>
      </c>
      <c r="BM120" s="36">
        <v>25.0</v>
      </c>
      <c r="BN120" s="36">
        <v>0.0</v>
      </c>
      <c r="BO120" s="36">
        <v>30.0</v>
      </c>
      <c r="BP120" s="36">
        <v>0.0</v>
      </c>
      <c r="BQ120" s="36">
        <v>50.0</v>
      </c>
      <c r="BR120" s="36">
        <v>50.0</v>
      </c>
      <c r="BS120" s="36" t="s">
        <v>239</v>
      </c>
      <c r="BT120" s="36"/>
      <c r="BU120" s="36" t="s">
        <v>260</v>
      </c>
      <c r="BV120" s="36"/>
      <c r="BW120" s="36" t="s">
        <v>265</v>
      </c>
      <c r="BX120" s="36" t="s">
        <v>266</v>
      </c>
      <c r="BY120" s="36">
        <v>70.0</v>
      </c>
      <c r="BZ120" s="36">
        <v>50.0</v>
      </c>
      <c r="CA120" s="36">
        <v>90.0</v>
      </c>
      <c r="CB120" s="36">
        <v>70.0</v>
      </c>
      <c r="CC120" s="36">
        <v>90.0</v>
      </c>
      <c r="CD120" s="36">
        <v>100.0</v>
      </c>
      <c r="CE120" s="36">
        <v>0.0</v>
      </c>
      <c r="CF120" s="36">
        <v>90.0</v>
      </c>
      <c r="CG120" s="36">
        <v>60.0</v>
      </c>
      <c r="CH120" s="36">
        <v>80.0</v>
      </c>
      <c r="CI120" s="36">
        <v>40.0</v>
      </c>
      <c r="CJ120" s="36">
        <v>60.0</v>
      </c>
      <c r="CK120" s="36">
        <v>40.0</v>
      </c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</row>
    <row r="121">
      <c r="A121" s="42">
        <v>121.0</v>
      </c>
      <c r="B121" s="43" t="s">
        <v>221</v>
      </c>
      <c r="C121" s="43" t="s">
        <v>222</v>
      </c>
      <c r="D121" s="43" t="s">
        <v>221</v>
      </c>
      <c r="E121" s="43" t="s">
        <v>222</v>
      </c>
      <c r="F121" s="43" t="s">
        <v>222</v>
      </c>
      <c r="G121" s="43" t="s">
        <v>222</v>
      </c>
      <c r="H121" s="44"/>
      <c r="I121" s="44"/>
      <c r="J121" s="44"/>
      <c r="K121" s="44"/>
      <c r="L121" s="44"/>
      <c r="M121" s="44"/>
      <c r="N121" s="44">
        <v>1.0</v>
      </c>
      <c r="O121" s="44"/>
      <c r="P121" s="44">
        <v>1.0</v>
      </c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 t="s">
        <v>232</v>
      </c>
      <c r="AJ121" s="44"/>
      <c r="AK121" s="42" t="s">
        <v>233</v>
      </c>
      <c r="AL121" s="42">
        <v>100.0</v>
      </c>
      <c r="AM121" s="42">
        <v>0.0</v>
      </c>
      <c r="AN121" s="36">
        <f t="shared" si="1"/>
        <v>57</v>
      </c>
      <c r="AO121" s="36">
        <f t="shared" si="2"/>
        <v>0</v>
      </c>
      <c r="AP121" s="44" t="s">
        <v>239</v>
      </c>
      <c r="AQ121" s="44"/>
      <c r="AR121" s="36" t="s">
        <v>235</v>
      </c>
      <c r="AS121" s="36"/>
      <c r="AT121" s="36" t="s">
        <v>236</v>
      </c>
      <c r="AU121" s="36"/>
      <c r="AV121" s="36">
        <v>35.0</v>
      </c>
      <c r="AW121" s="36">
        <v>1.0</v>
      </c>
      <c r="AX121" s="36" t="s">
        <v>364</v>
      </c>
      <c r="AY121" s="36"/>
      <c r="AZ121" s="36" t="s">
        <v>277</v>
      </c>
      <c r="BA121" s="36" t="s">
        <v>277</v>
      </c>
      <c r="BB121" s="36" t="s">
        <v>225</v>
      </c>
      <c r="BC121" s="36" t="s">
        <v>365</v>
      </c>
      <c r="BD121" s="36" t="s">
        <v>285</v>
      </c>
      <c r="BE121" s="36"/>
      <c r="BF121" s="36" t="s">
        <v>261</v>
      </c>
      <c r="BG121" s="36" t="s">
        <v>286</v>
      </c>
      <c r="BH121" s="36">
        <v>20.0</v>
      </c>
      <c r="BI121" s="36">
        <v>50.0</v>
      </c>
      <c r="BJ121" s="36">
        <v>20.0</v>
      </c>
      <c r="BK121" s="36">
        <v>50.0</v>
      </c>
      <c r="BL121" s="36">
        <v>50.0</v>
      </c>
      <c r="BM121" s="36">
        <v>60.0</v>
      </c>
      <c r="BN121" s="36">
        <v>80.0</v>
      </c>
      <c r="BO121" s="36">
        <v>50.0</v>
      </c>
      <c r="BP121" s="36">
        <v>50.0</v>
      </c>
      <c r="BQ121" s="36">
        <v>50.0</v>
      </c>
      <c r="BR121" s="36">
        <v>80.0</v>
      </c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sheetData>
    <row r="1">
      <c r="A1" s="1" t="s">
        <v>2</v>
      </c>
      <c r="B1" s="2" t="s">
        <v>3</v>
      </c>
      <c r="C1" s="3" t="s">
        <v>4</v>
      </c>
      <c r="D1" s="2" t="s">
        <v>4</v>
      </c>
      <c r="E1" s="2" t="s">
        <v>4</v>
      </c>
      <c r="F1" s="2" t="s">
        <v>4</v>
      </c>
      <c r="G1" s="2" t="s">
        <v>4</v>
      </c>
      <c r="H1" s="3" t="s">
        <v>5</v>
      </c>
      <c r="I1" s="2" t="s">
        <v>5</v>
      </c>
      <c r="J1" s="2" t="s">
        <v>5</v>
      </c>
      <c r="K1" s="2" t="s">
        <v>5</v>
      </c>
      <c r="L1" s="2" t="s">
        <v>5</v>
      </c>
      <c r="M1" s="2" t="s">
        <v>5</v>
      </c>
      <c r="N1" s="2" t="s">
        <v>5</v>
      </c>
      <c r="O1" s="2" t="s">
        <v>5</v>
      </c>
      <c r="P1" s="2" t="s">
        <v>5</v>
      </c>
      <c r="Q1" s="2" t="s">
        <v>5</v>
      </c>
      <c r="R1" s="2" t="s">
        <v>5</v>
      </c>
      <c r="S1" s="2" t="s">
        <v>5</v>
      </c>
      <c r="T1" s="2" t="s">
        <v>5</v>
      </c>
      <c r="U1" s="2" t="s">
        <v>5</v>
      </c>
      <c r="V1" s="2" t="s">
        <v>5</v>
      </c>
      <c r="W1" s="2" t="s">
        <v>5</v>
      </c>
      <c r="X1" s="2" t="s">
        <v>5</v>
      </c>
      <c r="Y1" s="2" t="s">
        <v>5</v>
      </c>
      <c r="Z1" s="2" t="s">
        <v>5</v>
      </c>
      <c r="AA1" s="2" t="s">
        <v>5</v>
      </c>
      <c r="AB1" s="2" t="s">
        <v>5</v>
      </c>
      <c r="AC1" s="2" t="s">
        <v>5</v>
      </c>
      <c r="AD1" s="2" t="s">
        <v>5</v>
      </c>
      <c r="AE1" s="2" t="s">
        <v>5</v>
      </c>
      <c r="AF1" s="2" t="s">
        <v>5</v>
      </c>
      <c r="AG1" s="2" t="s">
        <v>5</v>
      </c>
      <c r="AH1" s="2" t="s">
        <v>5</v>
      </c>
      <c r="AI1" s="3" t="s">
        <v>6</v>
      </c>
      <c r="AJ1" s="2" t="s">
        <v>6</v>
      </c>
      <c r="AK1" s="2" t="s">
        <v>7</v>
      </c>
      <c r="AL1" s="2" t="s">
        <v>8</v>
      </c>
      <c r="AM1" s="2" t="s">
        <v>9</v>
      </c>
      <c r="AN1" s="2" t="s">
        <v>10</v>
      </c>
      <c r="AO1" s="4" t="s">
        <v>10</v>
      </c>
      <c r="AP1" s="5" t="s">
        <v>11</v>
      </c>
      <c r="AQ1" s="5" t="s">
        <v>11</v>
      </c>
      <c r="AR1" s="5" t="s">
        <v>12</v>
      </c>
      <c r="AS1" s="5" t="s">
        <v>12</v>
      </c>
      <c r="AT1" s="5" t="s">
        <v>13</v>
      </c>
      <c r="AU1" s="5" t="s">
        <v>14</v>
      </c>
      <c r="AV1" s="5" t="s">
        <v>15</v>
      </c>
      <c r="AW1" s="5" t="s">
        <v>15</v>
      </c>
      <c r="AX1" s="5" t="s">
        <v>16</v>
      </c>
      <c r="AY1" s="6" t="s">
        <v>17</v>
      </c>
      <c r="AZ1" s="7" t="s">
        <v>18</v>
      </c>
      <c r="BA1" s="7" t="s">
        <v>18</v>
      </c>
      <c r="BB1" s="7" t="s">
        <v>19</v>
      </c>
      <c r="BC1" s="7" t="s">
        <v>19</v>
      </c>
      <c r="BD1" s="7" t="s">
        <v>20</v>
      </c>
      <c r="BE1" s="7" t="s">
        <v>21</v>
      </c>
      <c r="BF1" s="7" t="s">
        <v>22</v>
      </c>
      <c r="BG1" s="7" t="s">
        <v>23</v>
      </c>
      <c r="BH1" s="7" t="s">
        <v>24</v>
      </c>
      <c r="BI1" s="7" t="s">
        <v>25</v>
      </c>
      <c r="BJ1" s="7" t="s">
        <v>26</v>
      </c>
      <c r="BK1" s="7" t="s">
        <v>27</v>
      </c>
      <c r="BL1" s="7" t="s">
        <v>28</v>
      </c>
      <c r="BM1" s="7" t="s">
        <v>29</v>
      </c>
      <c r="BN1" s="7" t="s">
        <v>30</v>
      </c>
      <c r="BO1" s="7" t="s">
        <v>31</v>
      </c>
      <c r="BP1" s="8" t="s">
        <v>32</v>
      </c>
      <c r="BQ1" s="9" t="s">
        <v>33</v>
      </c>
      <c r="BR1" s="7" t="s">
        <v>33</v>
      </c>
      <c r="BS1" s="7" t="s">
        <v>34</v>
      </c>
      <c r="BT1" s="7" t="s">
        <v>34</v>
      </c>
      <c r="BU1" s="7" t="s">
        <v>35</v>
      </c>
      <c r="BV1" s="7" t="s">
        <v>36</v>
      </c>
      <c r="BW1" s="7" t="s">
        <v>37</v>
      </c>
      <c r="BX1" s="7" t="s">
        <v>38</v>
      </c>
      <c r="BY1" s="7" t="s">
        <v>39</v>
      </c>
      <c r="BZ1" s="7" t="s">
        <v>40</v>
      </c>
      <c r="CA1" s="7" t="s">
        <v>41</v>
      </c>
      <c r="CB1" s="7" t="s">
        <v>42</v>
      </c>
      <c r="CC1" s="7" t="s">
        <v>43</v>
      </c>
      <c r="CD1" s="7" t="s">
        <v>44</v>
      </c>
      <c r="CE1" s="7" t="s">
        <v>45</v>
      </c>
      <c r="CF1" s="7" t="s">
        <v>46</v>
      </c>
      <c r="CG1" s="7" t="s">
        <v>47</v>
      </c>
      <c r="CH1" s="7" t="s">
        <v>48</v>
      </c>
      <c r="CI1" s="7" t="s">
        <v>49</v>
      </c>
      <c r="CJ1" s="7" t="s">
        <v>50</v>
      </c>
      <c r="CK1" s="7" t="s">
        <v>50</v>
      </c>
      <c r="CL1" s="7" t="s">
        <v>51</v>
      </c>
      <c r="CM1" s="7" t="s">
        <v>51</v>
      </c>
      <c r="CN1" s="7" t="s">
        <v>52</v>
      </c>
      <c r="CO1" s="7" t="s">
        <v>53</v>
      </c>
      <c r="CP1" s="7" t="s">
        <v>54</v>
      </c>
      <c r="CQ1" s="7" t="s">
        <v>55</v>
      </c>
      <c r="CR1" s="7" t="s">
        <v>56</v>
      </c>
      <c r="CS1" s="7" t="s">
        <v>57</v>
      </c>
      <c r="CT1" s="7" t="s">
        <v>58</v>
      </c>
      <c r="CU1" s="7" t="s">
        <v>59</v>
      </c>
      <c r="CV1" s="7" t="s">
        <v>60</v>
      </c>
      <c r="CW1" s="7" t="s">
        <v>61</v>
      </c>
      <c r="CX1" s="7" t="s">
        <v>62</v>
      </c>
      <c r="CY1" s="7" t="s">
        <v>63</v>
      </c>
      <c r="CZ1" s="8" t="s">
        <v>64</v>
      </c>
      <c r="DA1" s="7" t="s">
        <v>65</v>
      </c>
      <c r="DB1" s="7" t="s">
        <v>65</v>
      </c>
      <c r="DC1" s="7" t="s">
        <v>66</v>
      </c>
      <c r="DD1" s="7" t="s">
        <v>66</v>
      </c>
      <c r="DE1" s="7" t="s">
        <v>67</v>
      </c>
      <c r="DF1" s="7" t="s">
        <v>68</v>
      </c>
      <c r="DG1" s="7" t="s">
        <v>69</v>
      </c>
      <c r="DH1" s="7" t="s">
        <v>70</v>
      </c>
      <c r="DI1" s="7" t="s">
        <v>71</v>
      </c>
      <c r="DJ1" s="7" t="s">
        <v>72</v>
      </c>
      <c r="DK1" s="7" t="s">
        <v>73</v>
      </c>
      <c r="DL1" s="7" t="s">
        <v>74</v>
      </c>
      <c r="DM1" s="7" t="s">
        <v>75</v>
      </c>
      <c r="DN1" s="7" t="s">
        <v>76</v>
      </c>
      <c r="DO1" s="7" t="s">
        <v>77</v>
      </c>
      <c r="DP1" s="8" t="s">
        <v>78</v>
      </c>
      <c r="DQ1" s="7" t="s">
        <v>79</v>
      </c>
      <c r="DR1" s="7" t="s">
        <v>79</v>
      </c>
      <c r="DS1" s="7" t="s">
        <v>80</v>
      </c>
      <c r="DT1" s="7" t="s">
        <v>80</v>
      </c>
      <c r="DU1" s="7" t="s">
        <v>81</v>
      </c>
      <c r="DV1" s="7" t="s">
        <v>82</v>
      </c>
      <c r="DW1" s="7" t="s">
        <v>83</v>
      </c>
      <c r="DX1" s="7" t="s">
        <v>84</v>
      </c>
      <c r="DY1" s="7" t="s">
        <v>85</v>
      </c>
      <c r="DZ1" s="7" t="s">
        <v>86</v>
      </c>
      <c r="EA1" s="7" t="s">
        <v>87</v>
      </c>
      <c r="EB1" s="7" t="s">
        <v>88</v>
      </c>
      <c r="EC1" s="7" t="s">
        <v>89</v>
      </c>
      <c r="ED1" s="7" t="s">
        <v>90</v>
      </c>
      <c r="EE1" s="7" t="s">
        <v>91</v>
      </c>
      <c r="EF1" s="8" t="s">
        <v>92</v>
      </c>
    </row>
    <row r="2">
      <c r="A2" s="10"/>
      <c r="B2" s="13" t="s">
        <v>290</v>
      </c>
      <c r="C2" s="37" t="s">
        <v>291</v>
      </c>
      <c r="D2" s="13" t="s">
        <v>291</v>
      </c>
      <c r="E2" s="13" t="s">
        <v>291</v>
      </c>
      <c r="F2" s="13" t="s">
        <v>291</v>
      </c>
      <c r="G2" s="13" t="s">
        <v>291</v>
      </c>
      <c r="H2" s="37" t="s">
        <v>267</v>
      </c>
      <c r="I2" s="13" t="s">
        <v>267</v>
      </c>
      <c r="J2" s="13" t="s">
        <v>267</v>
      </c>
      <c r="K2" s="13" t="s">
        <v>267</v>
      </c>
      <c r="L2" s="13" t="s">
        <v>267</v>
      </c>
      <c r="M2" s="13" t="s">
        <v>267</v>
      </c>
      <c r="N2" s="13" t="s">
        <v>267</v>
      </c>
      <c r="O2" s="13" t="s">
        <v>267</v>
      </c>
      <c r="P2" s="13" t="s">
        <v>267</v>
      </c>
      <c r="Q2" s="13" t="s">
        <v>267</v>
      </c>
      <c r="R2" s="13" t="s">
        <v>267</v>
      </c>
      <c r="S2" s="13" t="s">
        <v>267</v>
      </c>
      <c r="T2" s="13" t="s">
        <v>267</v>
      </c>
      <c r="U2" s="13" t="s">
        <v>267</v>
      </c>
      <c r="V2" s="13" t="s">
        <v>267</v>
      </c>
      <c r="W2" s="13" t="s">
        <v>267</v>
      </c>
      <c r="X2" s="13" t="s">
        <v>267</v>
      </c>
      <c r="Y2" s="13" t="s">
        <v>267</v>
      </c>
      <c r="Z2" s="13" t="s">
        <v>267</v>
      </c>
      <c r="AA2" s="13" t="s">
        <v>267</v>
      </c>
      <c r="AB2" s="13" t="s">
        <v>267</v>
      </c>
      <c r="AC2" s="13" t="s">
        <v>267</v>
      </c>
      <c r="AD2" s="13" t="s">
        <v>267</v>
      </c>
      <c r="AE2" s="13" t="s">
        <v>267</v>
      </c>
      <c r="AF2" s="13" t="s">
        <v>267</v>
      </c>
      <c r="AG2" s="13" t="s">
        <v>267</v>
      </c>
      <c r="AH2" s="13" t="s">
        <v>267</v>
      </c>
      <c r="AI2" s="37" t="s">
        <v>294</v>
      </c>
      <c r="AJ2" s="13" t="s">
        <v>294</v>
      </c>
      <c r="AK2" s="13" t="s">
        <v>295</v>
      </c>
      <c r="AL2" s="13" t="s">
        <v>271</v>
      </c>
      <c r="AM2" s="13" t="s">
        <v>272</v>
      </c>
      <c r="AN2" s="13" t="s">
        <v>296</v>
      </c>
      <c r="AO2" s="40" t="s">
        <v>296</v>
      </c>
      <c r="AP2" t="s">
        <v>297</v>
      </c>
      <c r="AQ2" t="s">
        <v>297</v>
      </c>
      <c r="AR2" t="s">
        <v>298</v>
      </c>
      <c r="AS2" t="s">
        <v>298</v>
      </c>
      <c r="AT2" t="s">
        <v>299</v>
      </c>
      <c r="AU2" t="s">
        <v>300</v>
      </c>
      <c r="AV2" t="s">
        <v>301</v>
      </c>
      <c r="AW2" t="s">
        <v>301</v>
      </c>
      <c r="AX2" t="s">
        <v>302</v>
      </c>
      <c r="AY2" s="41" t="s">
        <v>303</v>
      </c>
      <c r="AZ2" s="18" t="s">
        <v>305</v>
      </c>
      <c r="BA2" s="18" t="s">
        <v>305</v>
      </c>
      <c r="BB2" s="18" t="s">
        <v>306</v>
      </c>
      <c r="BC2" s="18" t="s">
        <v>306</v>
      </c>
      <c r="BD2" s="18" t="s">
        <v>307</v>
      </c>
      <c r="BE2" s="18" t="s">
        <v>308</v>
      </c>
      <c r="BF2" s="18" t="s">
        <v>309</v>
      </c>
      <c r="BG2" s="18" t="s">
        <v>310</v>
      </c>
      <c r="BH2" s="18" t="s">
        <v>311</v>
      </c>
      <c r="BI2" s="18" t="s">
        <v>312</v>
      </c>
      <c r="BJ2" s="18" t="s">
        <v>313</v>
      </c>
      <c r="BK2" s="18" t="s">
        <v>314</v>
      </c>
      <c r="BL2" s="18" t="s">
        <v>315</v>
      </c>
      <c r="BM2" s="18" t="s">
        <v>123</v>
      </c>
      <c r="BN2" s="18" t="s">
        <v>124</v>
      </c>
      <c r="BO2" s="18" t="s">
        <v>125</v>
      </c>
      <c r="BP2" s="19" t="s">
        <v>126</v>
      </c>
      <c r="BQ2" s="20" t="s">
        <v>127</v>
      </c>
      <c r="BR2" s="18" t="s">
        <v>127</v>
      </c>
      <c r="BS2" s="18" t="s">
        <v>128</v>
      </c>
      <c r="BT2" s="18" t="s">
        <v>128</v>
      </c>
      <c r="BU2" s="18" t="s">
        <v>129</v>
      </c>
      <c r="BV2" s="18" t="s">
        <v>130</v>
      </c>
      <c r="BW2" s="18" t="s">
        <v>131</v>
      </c>
      <c r="BX2" s="18" t="s">
        <v>132</v>
      </c>
      <c r="BY2" s="18" t="s">
        <v>133</v>
      </c>
      <c r="BZ2" s="18" t="s">
        <v>134</v>
      </c>
      <c r="CA2" s="18" t="s">
        <v>135</v>
      </c>
      <c r="CB2" s="18" t="s">
        <v>136</v>
      </c>
      <c r="CC2" s="18" t="s">
        <v>137</v>
      </c>
      <c r="CD2" s="18" t="s">
        <v>138</v>
      </c>
      <c r="CE2" s="18" t="s">
        <v>139</v>
      </c>
      <c r="CF2" s="18" t="s">
        <v>140</v>
      </c>
      <c r="CG2" s="18" t="s">
        <v>141</v>
      </c>
      <c r="CH2" s="18" t="s">
        <v>142</v>
      </c>
      <c r="CI2" s="18" t="s">
        <v>143</v>
      </c>
      <c r="CJ2" s="18" t="s">
        <v>144</v>
      </c>
      <c r="CK2" s="18" t="s">
        <v>144</v>
      </c>
      <c r="CL2" s="18" t="s">
        <v>145</v>
      </c>
      <c r="CM2" s="18" t="s">
        <v>145</v>
      </c>
      <c r="CN2" s="18" t="s">
        <v>146</v>
      </c>
      <c r="CO2" s="18" t="s">
        <v>147</v>
      </c>
      <c r="CP2" s="18" t="s">
        <v>148</v>
      </c>
      <c r="CQ2" s="18" t="s">
        <v>149</v>
      </c>
      <c r="CR2" s="18" t="s">
        <v>150</v>
      </c>
      <c r="CS2" s="18" t="s">
        <v>151</v>
      </c>
      <c r="CT2" s="18" t="s">
        <v>152</v>
      </c>
      <c r="CU2" s="18" t="s">
        <v>153</v>
      </c>
      <c r="CV2" s="18" t="s">
        <v>154</v>
      </c>
      <c r="CW2" s="18" t="s">
        <v>155</v>
      </c>
      <c r="CX2" s="18" t="s">
        <v>156</v>
      </c>
      <c r="CY2" s="18" t="s">
        <v>157</v>
      </c>
      <c r="CZ2" s="19" t="s">
        <v>158</v>
      </c>
      <c r="DA2" s="18" t="s">
        <v>159</v>
      </c>
      <c r="DB2" s="18" t="s">
        <v>159</v>
      </c>
      <c r="DC2" s="18" t="s">
        <v>160</v>
      </c>
      <c r="DD2" s="18" t="s">
        <v>160</v>
      </c>
      <c r="DE2" s="18" t="s">
        <v>161</v>
      </c>
      <c r="DF2" s="18" t="s">
        <v>162</v>
      </c>
      <c r="DG2" s="18" t="s">
        <v>163</v>
      </c>
      <c r="DH2" s="18" t="s">
        <v>164</v>
      </c>
      <c r="DI2" s="18" t="s">
        <v>165</v>
      </c>
      <c r="DJ2" s="18" t="s">
        <v>166</v>
      </c>
      <c r="DK2" s="18" t="s">
        <v>167</v>
      </c>
      <c r="DL2" s="18" t="s">
        <v>168</v>
      </c>
      <c r="DM2" s="18" t="s">
        <v>169</v>
      </c>
      <c r="DN2" s="18" t="s">
        <v>170</v>
      </c>
      <c r="DO2" s="18" t="s">
        <v>171</v>
      </c>
      <c r="DP2" s="19" t="s">
        <v>172</v>
      </c>
      <c r="DQ2" s="18" t="s">
        <v>173</v>
      </c>
      <c r="DR2" s="18" t="s">
        <v>173</v>
      </c>
      <c r="DS2" s="18" t="s">
        <v>174</v>
      </c>
      <c r="DT2" s="18" t="s">
        <v>174</v>
      </c>
      <c r="DU2" s="18" t="s">
        <v>175</v>
      </c>
      <c r="DV2" s="18" t="s">
        <v>176</v>
      </c>
      <c r="DW2" s="18" t="s">
        <v>177</v>
      </c>
      <c r="DX2" s="18" t="s">
        <v>178</v>
      </c>
      <c r="DY2" s="18" t="s">
        <v>179</v>
      </c>
      <c r="DZ2" s="18" t="s">
        <v>180</v>
      </c>
      <c r="EA2" s="18" t="s">
        <v>181</v>
      </c>
      <c r="EB2" s="18" t="s">
        <v>182</v>
      </c>
      <c r="EC2" s="18" t="s">
        <v>183</v>
      </c>
      <c r="ED2" s="18" t="s">
        <v>184</v>
      </c>
      <c r="EE2" s="18" t="s">
        <v>185</v>
      </c>
      <c r="EF2" s="19" t="s">
        <v>186</v>
      </c>
    </row>
    <row r="3">
      <c r="A3" s="21"/>
      <c r="B3" s="22"/>
      <c r="C3" s="23" t="s">
        <v>187</v>
      </c>
      <c r="D3" s="24" t="s">
        <v>188</v>
      </c>
      <c r="E3" s="24" t="s">
        <v>189</v>
      </c>
      <c r="F3" s="24" t="s">
        <v>190</v>
      </c>
      <c r="G3" s="24" t="s">
        <v>191</v>
      </c>
      <c r="H3" s="25" t="s">
        <v>192</v>
      </c>
      <c r="I3" s="26" t="s">
        <v>193</v>
      </c>
      <c r="J3" s="26" t="s">
        <v>194</v>
      </c>
      <c r="K3" s="26" t="s">
        <v>195</v>
      </c>
      <c r="L3" s="26" t="s">
        <v>196</v>
      </c>
      <c r="M3" s="26" t="s">
        <v>197</v>
      </c>
      <c r="N3" s="26" t="s">
        <v>198</v>
      </c>
      <c r="O3" s="26" t="s">
        <v>199</v>
      </c>
      <c r="P3" s="26" t="s">
        <v>200</v>
      </c>
      <c r="Q3" s="26" t="s">
        <v>201</v>
      </c>
      <c r="R3" s="26" t="s">
        <v>202</v>
      </c>
      <c r="S3" s="26" t="s">
        <v>203</v>
      </c>
      <c r="T3" s="26" t="s">
        <v>204</v>
      </c>
      <c r="U3" s="26" t="s">
        <v>205</v>
      </c>
      <c r="V3" s="26" t="s">
        <v>206</v>
      </c>
      <c r="W3" s="26" t="s">
        <v>207</v>
      </c>
      <c r="X3" s="26" t="s">
        <v>208</v>
      </c>
      <c r="Y3" s="26" t="s">
        <v>209</v>
      </c>
      <c r="Z3" s="26" t="s">
        <v>210</v>
      </c>
      <c r="AA3" s="26" t="s">
        <v>211</v>
      </c>
      <c r="AB3" s="26" t="s">
        <v>212</v>
      </c>
      <c r="AC3" s="26" t="s">
        <v>213</v>
      </c>
      <c r="AD3" s="26" t="s">
        <v>214</v>
      </c>
      <c r="AE3" s="26" t="s">
        <v>215</v>
      </c>
      <c r="AF3" s="26" t="s">
        <v>216</v>
      </c>
      <c r="AG3" s="26" t="s">
        <v>217</v>
      </c>
      <c r="AH3" s="26" t="s">
        <v>218</v>
      </c>
      <c r="AI3" s="25"/>
      <c r="AJ3" s="26" t="s">
        <v>219</v>
      </c>
      <c r="AK3" s="26"/>
      <c r="AL3" s="26"/>
      <c r="AM3" s="26"/>
      <c r="AN3" s="22"/>
      <c r="AO3" s="27" t="s">
        <v>219</v>
      </c>
      <c r="AP3" s="22"/>
      <c r="AQ3" s="22" t="s">
        <v>220</v>
      </c>
      <c r="AR3" s="22"/>
      <c r="AS3" s="22" t="s">
        <v>220</v>
      </c>
      <c r="AT3" s="22"/>
      <c r="AU3" s="22"/>
      <c r="AV3" s="22"/>
      <c r="AW3" s="22" t="s">
        <v>220</v>
      </c>
      <c r="AX3" s="22"/>
      <c r="AY3" s="28"/>
      <c r="AZ3" s="29"/>
      <c r="BA3" s="29" t="s">
        <v>220</v>
      </c>
      <c r="BB3" s="29"/>
      <c r="BC3" s="29" t="s">
        <v>220</v>
      </c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30"/>
      <c r="BQ3" s="31"/>
      <c r="BR3" s="32" t="s">
        <v>220</v>
      </c>
      <c r="BS3" s="29"/>
      <c r="BT3" s="29" t="s">
        <v>220</v>
      </c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32"/>
      <c r="CK3" s="29" t="s">
        <v>220</v>
      </c>
      <c r="CL3" s="29"/>
      <c r="CM3" s="29" t="s">
        <v>220</v>
      </c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30"/>
      <c r="DA3" s="32"/>
      <c r="DB3" s="29" t="s">
        <v>220</v>
      </c>
      <c r="DC3" s="29"/>
      <c r="DD3" s="29" t="s">
        <v>220</v>
      </c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30"/>
      <c r="DQ3" s="32"/>
      <c r="DR3" s="29" t="s">
        <v>220</v>
      </c>
      <c r="DS3" s="29"/>
      <c r="DT3" s="29" t="s">
        <v>220</v>
      </c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30"/>
    </row>
    <row r="4">
      <c r="B4" s="11"/>
      <c r="C4" s="33"/>
      <c r="D4" s="34"/>
      <c r="E4" s="34"/>
      <c r="F4" s="34"/>
      <c r="G4" s="34"/>
      <c r="H4" s="35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5"/>
      <c r="AJ4" s="36"/>
      <c r="AK4" s="36"/>
      <c r="AL4" s="36"/>
      <c r="AM4" s="36"/>
      <c r="AN4" s="36"/>
      <c r="AO4" s="36"/>
      <c r="AP4" s="34">
        <v>2.0</v>
      </c>
      <c r="AQ4" s="34">
        <v>3.0</v>
      </c>
      <c r="AR4" s="34">
        <v>4.0</v>
      </c>
      <c r="AS4" s="34">
        <v>5.0</v>
      </c>
      <c r="AT4" s="34">
        <v>6.0</v>
      </c>
      <c r="AU4" s="34">
        <v>7.0</v>
      </c>
      <c r="AV4" s="34">
        <v>8.0</v>
      </c>
      <c r="AW4" s="34">
        <v>9.0</v>
      </c>
      <c r="AX4" s="34">
        <v>10.0</v>
      </c>
      <c r="AY4" s="34">
        <v>11.0</v>
      </c>
      <c r="AZ4" s="34">
        <v>2.0</v>
      </c>
      <c r="BA4" s="34">
        <v>3.0</v>
      </c>
      <c r="BB4" s="34">
        <v>4.0</v>
      </c>
      <c r="BC4" s="34">
        <v>5.0</v>
      </c>
      <c r="BD4" s="34">
        <v>6.0</v>
      </c>
      <c r="BE4" s="34">
        <v>7.0</v>
      </c>
      <c r="BF4" s="34">
        <v>8.0</v>
      </c>
      <c r="BG4" s="34">
        <v>9.0</v>
      </c>
      <c r="BH4" s="34">
        <v>10.0</v>
      </c>
      <c r="BI4" s="34">
        <v>11.0</v>
      </c>
      <c r="BJ4" s="34">
        <v>12.0</v>
      </c>
      <c r="BK4" s="34">
        <v>13.0</v>
      </c>
      <c r="BL4" s="34">
        <v>14.0</v>
      </c>
      <c r="BM4" s="34">
        <v>15.0</v>
      </c>
      <c r="BN4" s="34">
        <v>16.0</v>
      </c>
      <c r="BO4" s="34">
        <v>17.0</v>
      </c>
      <c r="BP4" s="34">
        <v>18.0</v>
      </c>
      <c r="BQ4" s="34">
        <v>2.0</v>
      </c>
      <c r="BR4" s="34">
        <v>3.0</v>
      </c>
      <c r="BS4" s="34">
        <v>4.0</v>
      </c>
      <c r="BT4" s="34">
        <v>5.0</v>
      </c>
      <c r="BU4" s="34">
        <v>6.0</v>
      </c>
      <c r="BV4" s="34">
        <v>7.0</v>
      </c>
      <c r="BW4" s="34">
        <v>8.0</v>
      </c>
      <c r="BX4" s="34">
        <v>9.0</v>
      </c>
      <c r="BY4" s="34">
        <v>10.0</v>
      </c>
      <c r="BZ4" s="34">
        <v>11.0</v>
      </c>
      <c r="CA4" s="34">
        <v>12.0</v>
      </c>
      <c r="CB4" s="34">
        <v>13.0</v>
      </c>
      <c r="CC4" s="34">
        <v>14.0</v>
      </c>
      <c r="CD4" s="34">
        <v>15.0</v>
      </c>
      <c r="CE4" s="34">
        <v>16.0</v>
      </c>
      <c r="CF4" s="34">
        <v>17.0</v>
      </c>
      <c r="CG4" s="34">
        <v>18.0</v>
      </c>
      <c r="CH4" s="34">
        <v>19.0</v>
      </c>
      <c r="CI4" s="34">
        <v>20.0</v>
      </c>
      <c r="CJ4" s="34">
        <v>2.0</v>
      </c>
      <c r="CK4" s="34">
        <v>3.0</v>
      </c>
      <c r="CL4" s="34">
        <v>4.0</v>
      </c>
      <c r="CM4" s="34">
        <v>5.0</v>
      </c>
      <c r="CN4" s="34">
        <v>6.0</v>
      </c>
      <c r="CO4" s="34">
        <v>7.0</v>
      </c>
      <c r="CP4" s="34">
        <v>8.0</v>
      </c>
      <c r="CQ4" s="34">
        <v>9.0</v>
      </c>
      <c r="CR4" s="34">
        <v>10.0</v>
      </c>
      <c r="CS4" s="34">
        <v>11.0</v>
      </c>
      <c r="CT4" s="34">
        <v>12.0</v>
      </c>
      <c r="CU4" s="34">
        <v>13.0</v>
      </c>
      <c r="CV4" s="34">
        <v>14.0</v>
      </c>
      <c r="CW4" s="34">
        <v>15.0</v>
      </c>
      <c r="CX4" s="34">
        <v>16.0</v>
      </c>
      <c r="CY4" s="34">
        <v>17.0</v>
      </c>
      <c r="CZ4" s="34">
        <v>18.0</v>
      </c>
      <c r="DA4" s="34">
        <v>2.0</v>
      </c>
      <c r="DB4" s="34">
        <v>3.0</v>
      </c>
      <c r="DC4" s="34">
        <v>4.0</v>
      </c>
      <c r="DD4" s="34">
        <v>5.0</v>
      </c>
      <c r="DE4" s="34">
        <v>6.0</v>
      </c>
      <c r="DF4" s="34">
        <v>7.0</v>
      </c>
      <c r="DG4" s="34">
        <v>8.0</v>
      </c>
      <c r="DH4" s="34">
        <v>9.0</v>
      </c>
      <c r="DI4" s="34">
        <v>10.0</v>
      </c>
      <c r="DJ4" s="34">
        <v>11.0</v>
      </c>
      <c r="DK4" s="34">
        <v>12.0</v>
      </c>
      <c r="DL4" s="34">
        <v>13.0</v>
      </c>
      <c r="DM4" s="34">
        <v>14.0</v>
      </c>
      <c r="DN4" s="34">
        <v>15.0</v>
      </c>
      <c r="DO4" s="34">
        <v>16.0</v>
      </c>
      <c r="DP4" s="34">
        <v>17.0</v>
      </c>
      <c r="DQ4" s="34">
        <v>2.0</v>
      </c>
      <c r="DR4" s="34">
        <v>3.0</v>
      </c>
      <c r="DS4" s="34">
        <v>4.0</v>
      </c>
      <c r="DT4" s="34">
        <v>5.0</v>
      </c>
      <c r="DU4" s="34">
        <v>6.0</v>
      </c>
      <c r="DV4" s="34">
        <v>7.0</v>
      </c>
      <c r="DW4" s="34">
        <v>8.0</v>
      </c>
      <c r="DX4" s="34">
        <v>9.0</v>
      </c>
      <c r="DY4" s="34">
        <v>10.0</v>
      </c>
      <c r="DZ4" s="34">
        <v>11.0</v>
      </c>
      <c r="EA4" s="34">
        <v>12.0</v>
      </c>
      <c r="EB4" s="34">
        <v>13.0</v>
      </c>
      <c r="EC4" s="34">
        <v>14.0</v>
      </c>
      <c r="ED4" s="34">
        <v>15.0</v>
      </c>
      <c r="EE4" s="34">
        <v>16.0</v>
      </c>
      <c r="EF4" s="34">
        <v>17.0</v>
      </c>
    </row>
    <row r="5">
      <c r="A5">
        <v>1.0</v>
      </c>
      <c r="B5" s="11" t="s">
        <v>221</v>
      </c>
      <c r="C5" s="33" t="s">
        <v>221</v>
      </c>
      <c r="D5" s="34" t="s">
        <v>222</v>
      </c>
      <c r="E5" s="34" t="s">
        <v>222</v>
      </c>
      <c r="F5" s="34" t="s">
        <v>221</v>
      </c>
      <c r="G5" s="34" t="s">
        <v>222</v>
      </c>
      <c r="H5" s="35"/>
      <c r="I5" s="36"/>
      <c r="J5" s="36"/>
      <c r="K5" s="36"/>
      <c r="L5" s="36"/>
      <c r="M5" s="36">
        <v>1.0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>
        <v>1.0</v>
      </c>
      <c r="AB5" s="36"/>
      <c r="AC5" s="36"/>
      <c r="AD5" s="36"/>
      <c r="AE5" s="36"/>
      <c r="AF5" s="36"/>
      <c r="AG5" s="36"/>
      <c r="AH5" s="36"/>
      <c r="AI5" s="35" t="s">
        <v>223</v>
      </c>
      <c r="AJ5" s="36"/>
      <c r="AK5" s="36" t="s">
        <v>224</v>
      </c>
      <c r="AL5" s="36">
        <v>50.0</v>
      </c>
      <c r="AM5" s="36">
        <v>30.0</v>
      </c>
      <c r="AN5" s="36" t="s">
        <v>225</v>
      </c>
      <c r="AO5" s="36" t="s">
        <v>226</v>
      </c>
      <c r="AP5" s="36" t="str">
        <f>VLOOKUP($A5,FaceSheet!$A$4:$K$124,AP$4)</f>
        <v>女性</v>
      </c>
      <c r="AQ5" s="36" t="str">
        <f>VLOOKUP($A5,FaceSheet!$A$4:$K$124,AQ$4)</f>
        <v/>
      </c>
      <c r="AR5" s="36" t="str">
        <f>VLOOKUP($A5,FaceSheet!$A$4:$K$124,AR$4)</f>
        <v>アジア人</v>
      </c>
      <c r="AS5" s="36" t="str">
        <f>VLOOKUP($A5,FaceSheet!$A$4:$K$124,AS$4)</f>
        <v/>
      </c>
      <c r="AT5" s="36">
        <f>VLOOKUP($A5,FaceSheet!$A$4:$K$124,AT$4)</f>
        <v>29</v>
      </c>
      <c r="AU5" s="36">
        <f>VLOOKUP($A5,FaceSheet!$A$4:$K$124,AU$4)</f>
        <v>2</v>
      </c>
      <c r="AV5" s="36" t="str">
        <f>VLOOKUP($A5,FaceSheet!$A$4:$K$124,AV$4)</f>
        <v>金融・保険</v>
      </c>
      <c r="AW5" s="36" t="str">
        <f>VLOOKUP($A5,FaceSheet!$A$4:$K$124,AW$4)</f>
        <v/>
      </c>
      <c r="AX5" s="36" t="str">
        <f>VLOOKUP($A5,FaceSheet!$A$4:$K$124,AX$4)</f>
        <v>$101~$150K</v>
      </c>
      <c r="AY5" s="36" t="str">
        <f>VLOOKUP($A5,FaceSheet!$A$4:$K$124,AY$4)</f>
        <v>$201~$250K</v>
      </c>
      <c r="AZ5" s="36" t="str">
        <f>VLOOKUP($A5,Beer!$A$4:$R$76,AZ$4,0)</f>
        <v>#N/A</v>
      </c>
      <c r="BA5" s="36" t="str">
        <f>VLOOKUP($A5,Beer!$A$4:$R$76,BA$4,0)</f>
        <v>#N/A</v>
      </c>
      <c r="BB5" s="36" t="str">
        <f>VLOOKUP($A5,Beer!$A$4:$R$76,BB$4,0)</f>
        <v>#N/A</v>
      </c>
      <c r="BC5" s="36" t="str">
        <f>VLOOKUP($A5,Beer!$A$4:$R$76,BC$4,0)</f>
        <v>#N/A</v>
      </c>
      <c r="BD5" s="36" t="str">
        <f>VLOOKUP($A5,Beer!$A$4:$R$76,BD$4,0)</f>
        <v>#N/A</v>
      </c>
      <c r="BE5" s="36" t="str">
        <f>VLOOKUP($A5,Beer!$A$4:$R$76,BE$4,0)</f>
        <v>#N/A</v>
      </c>
      <c r="BF5" s="36" t="str">
        <f>VLOOKUP($A5,Beer!$A$4:$R$76,BF$4,0)</f>
        <v>#N/A</v>
      </c>
      <c r="BG5" s="36" t="str">
        <f>VLOOKUP($A5,Beer!$A$4:$R$76,BG$4,0)</f>
        <v>#N/A</v>
      </c>
      <c r="BH5" s="36" t="str">
        <f>VLOOKUP($A5,Beer!$A$4:$R$76,BH$4,0)</f>
        <v>#N/A</v>
      </c>
      <c r="BI5" s="36" t="str">
        <f>VLOOKUP($A5,Beer!$A$4:$R$76,BI$4,0)</f>
        <v>#N/A</v>
      </c>
      <c r="BJ5" s="36" t="str">
        <f>VLOOKUP($A5,Beer!$A$4:$R$76,BJ$4,0)</f>
        <v>#N/A</v>
      </c>
      <c r="BK5" s="36" t="str">
        <f>VLOOKUP($A5,Beer!$A$4:$R$76,BK$4,0)</f>
        <v>#N/A</v>
      </c>
      <c r="BL5" s="36" t="str">
        <f>VLOOKUP($A5,Beer!$A$4:$R$76,BL$4,0)</f>
        <v>#N/A</v>
      </c>
      <c r="BM5" s="36" t="str">
        <f>VLOOKUP($A5,Beer!$A$4:$R$76,BM$4,0)</f>
        <v>#N/A</v>
      </c>
      <c r="BN5" s="36" t="str">
        <f>VLOOKUP($A5,Beer!$A$4:$R$76,BN$4,0)</f>
        <v>#N/A</v>
      </c>
      <c r="BO5" s="36" t="str">
        <f>VLOOKUP($A5,Beer!$A$4:$R$76,BO$4,0)</f>
        <v>#N/A</v>
      </c>
      <c r="BP5" s="36" t="str">
        <f>VLOOKUP($A5,Beer!$A$4:$R$76,BP$4,0)</f>
        <v>#N/A</v>
      </c>
      <c r="BQ5" s="36" t="str">
        <f>VLOOKUP($A5,Sake!$A$4:$T$70,BQ$4,0)</f>
        <v>#N/A</v>
      </c>
      <c r="BR5" s="36" t="str">
        <f>VLOOKUP($A5,Sake!$A$4:$T$70,BR$4,0)</f>
        <v>#N/A</v>
      </c>
      <c r="BS5" s="36" t="str">
        <f>VLOOKUP($A5,Sake!$A$4:$T$70,BS$4,0)</f>
        <v>#N/A</v>
      </c>
      <c r="BT5" s="36" t="str">
        <f>VLOOKUP($A5,Sake!$A$4:$T$70,BT$4,0)</f>
        <v>#N/A</v>
      </c>
      <c r="BU5" s="36" t="str">
        <f>VLOOKUP($A5,Sake!$A$4:$T$70,BU$4,0)</f>
        <v>#N/A</v>
      </c>
      <c r="BV5" s="36" t="str">
        <f>VLOOKUP($A5,Sake!$A$4:$T$70,BV$4,0)</f>
        <v>#N/A</v>
      </c>
      <c r="BW5" s="36" t="str">
        <f>VLOOKUP($A5,Sake!$A$4:$T$70,BW$4,0)</f>
        <v>#N/A</v>
      </c>
      <c r="BX5" s="36" t="str">
        <f>VLOOKUP($A5,Sake!$A$4:$T$70,BX$4,0)</f>
        <v>#N/A</v>
      </c>
      <c r="BY5" s="36" t="str">
        <f>VLOOKUP($A5,Sake!$A$4:$T$70,BY$4,0)</f>
        <v>#N/A</v>
      </c>
      <c r="BZ5" s="36" t="str">
        <f>VLOOKUP($A5,Sake!$A$4:$T$70,BZ$4,0)</f>
        <v>#N/A</v>
      </c>
      <c r="CA5" s="36" t="str">
        <f>VLOOKUP($A5,Sake!$A$4:$T$70,CA$4,0)</f>
        <v>#N/A</v>
      </c>
      <c r="CB5" s="36" t="str">
        <f>VLOOKUP($A5,Sake!$A$4:$T$70,CB$4,0)</f>
        <v>#N/A</v>
      </c>
      <c r="CC5" s="36" t="str">
        <f>VLOOKUP($A5,Sake!$A$4:$T$70,CC$4,0)</f>
        <v>#N/A</v>
      </c>
      <c r="CD5" s="36" t="str">
        <f>VLOOKUP($A5,Sake!$A$4:$T$70,CD$4,0)</f>
        <v>#N/A</v>
      </c>
      <c r="CE5" s="36" t="str">
        <f>VLOOKUP($A5,Sake!$A$4:$T$70,CE$4,0)</f>
        <v>#N/A</v>
      </c>
      <c r="CF5" s="36" t="str">
        <f>VLOOKUP($A5,Sake!$A$4:$T$70,CF$4,0)</f>
        <v>#N/A</v>
      </c>
      <c r="CG5" s="36" t="str">
        <f>VLOOKUP($A5,Sake!$A$4:$T$70,CG$4,0)</f>
        <v>#N/A</v>
      </c>
      <c r="CH5" s="36" t="str">
        <f>VLOOKUP($A5,Sake!$A$4:$T$70,CH$4,0)</f>
        <v>#N/A</v>
      </c>
      <c r="CI5" s="36" t="str">
        <f>VLOOKUP($A5,Sake!$A$4:$T$70,CI$4,0)</f>
        <v>#N/A</v>
      </c>
      <c r="CJ5" s="36" t="str">
        <f>VLOOKUP($A5,Whisky!$A$4:$R$16,CJ$4,0)</f>
        <v>#N/A</v>
      </c>
      <c r="CK5" s="36" t="str">
        <f>VLOOKUP($A5,Whisky!$A$4:$R$16,CK$4,0)</f>
        <v>#N/A</v>
      </c>
      <c r="CL5" s="36" t="str">
        <f>VLOOKUP($A5,Whisky!$A$4:$R$16,CL$4,0)</f>
        <v>#N/A</v>
      </c>
      <c r="CM5" s="36" t="str">
        <f>VLOOKUP($A5,Whisky!$A$4:$R$16,CM$4,0)</f>
        <v>#N/A</v>
      </c>
      <c r="CN5" s="36" t="str">
        <f>VLOOKUP($A5,Whisky!$A$4:$R$16,CN$4,0)</f>
        <v>#N/A</v>
      </c>
      <c r="CO5" s="36" t="str">
        <f>VLOOKUP($A5,Whisky!$A$4:$R$16,CO$4,0)</f>
        <v>#N/A</v>
      </c>
      <c r="CP5" s="36" t="str">
        <f>VLOOKUP($A5,Whisky!$A$4:$R$16,CP$4,0)</f>
        <v>#N/A</v>
      </c>
      <c r="CQ5" s="36" t="str">
        <f>VLOOKUP($A5,Whisky!$A$4:$R$16,CQ$4,0)</f>
        <v>#N/A</v>
      </c>
      <c r="CR5" s="36" t="str">
        <f>VLOOKUP($A5,Whisky!$A$4:$R$16,CR$4,0)</f>
        <v>#N/A</v>
      </c>
      <c r="CS5" s="36" t="str">
        <f>VLOOKUP($A5,Whisky!$A$4:$R$16,CS$4,0)</f>
        <v>#N/A</v>
      </c>
      <c r="CT5" s="36" t="str">
        <f>VLOOKUP($A5,Whisky!$A$4:$R$16,CT$4,0)</f>
        <v>#N/A</v>
      </c>
      <c r="CU5" s="36" t="str">
        <f>VLOOKUP($A5,Whisky!$A$4:$R$16,CU$4,0)</f>
        <v>#N/A</v>
      </c>
      <c r="CV5" s="36" t="str">
        <f>VLOOKUP($A5,Whisky!$A$4:$R$16,CV$4,0)</f>
        <v>#N/A</v>
      </c>
      <c r="CW5" s="36" t="str">
        <f>VLOOKUP($A5,Whisky!$A$4:$R$16,CW$4,0)</f>
        <v>#N/A</v>
      </c>
      <c r="CX5" s="36" t="str">
        <f>VLOOKUP($A5,Whisky!$A$4:$R$16,CX$4,0)</f>
        <v>#N/A</v>
      </c>
      <c r="CY5" s="36" t="str">
        <f>VLOOKUP($A5,Whisky!$A$4:$R$16,CY$4,0)</f>
        <v>#N/A</v>
      </c>
      <c r="CZ5" s="36" t="str">
        <f>VLOOKUP($A5,Whisky!$A$4:$R$16,CZ$4,0)</f>
        <v>#N/A</v>
      </c>
      <c r="DA5" s="36" t="str">
        <f>VLOOKUP($A5,Liqueur!$A$4:$Q$15,DA$4,0)</f>
        <v>#N/A</v>
      </c>
      <c r="DB5" s="36" t="str">
        <f>VLOOKUP($A5,Liqueur!$A$4:$Q$15,DB$4,0)</f>
        <v>#N/A</v>
      </c>
      <c r="DC5" s="36" t="str">
        <f>VLOOKUP($A5,Liqueur!$A$4:$Q$15,DC$4,0)</f>
        <v>#N/A</v>
      </c>
      <c r="DD5" s="36" t="str">
        <f>VLOOKUP($A5,Liqueur!$A$4:$Q$15,DD$4,0)</f>
        <v>#N/A</v>
      </c>
      <c r="DE5" s="36" t="str">
        <f>VLOOKUP($A5,Liqueur!$A$4:$Q$15,DE$4,0)</f>
        <v>#N/A</v>
      </c>
      <c r="DF5" s="36" t="str">
        <f>VLOOKUP($A5,Liqueur!$A$4:$Q$15,DF$4,0)</f>
        <v>#N/A</v>
      </c>
      <c r="DG5" s="36" t="str">
        <f>VLOOKUP($A5,Liqueur!$A$4:$Q$15,DG$4,0)</f>
        <v>#N/A</v>
      </c>
      <c r="DH5" s="36" t="str">
        <f>VLOOKUP($A5,Liqueur!$A$4:$Q$15,DH$4,0)</f>
        <v>#N/A</v>
      </c>
      <c r="DI5" s="36" t="str">
        <f>VLOOKUP($A5,Liqueur!$A$4:$Q$15,DI$4,0)</f>
        <v>#N/A</v>
      </c>
      <c r="DJ5" s="36" t="str">
        <f>VLOOKUP($A5,Liqueur!$A$4:$Q$15,DJ$4,0)</f>
        <v>#N/A</v>
      </c>
      <c r="DK5" s="36" t="str">
        <f>VLOOKUP($A5,Liqueur!$A$4:$Q$15,DK$4,0)</f>
        <v>#N/A</v>
      </c>
      <c r="DL5" s="36" t="str">
        <f>VLOOKUP($A5,Liqueur!$A$4:$Q$15,DL$4,0)</f>
        <v>#N/A</v>
      </c>
      <c r="DM5" s="36" t="str">
        <f>VLOOKUP($A5,Liqueur!$A$4:$Q$15,DM$4,0)</f>
        <v>#N/A</v>
      </c>
      <c r="DN5" s="36" t="str">
        <f>VLOOKUP($A5,Liqueur!$A$4:$Q$15,DN$4,0)</f>
        <v>#N/A</v>
      </c>
      <c r="DO5" s="36" t="str">
        <f>VLOOKUP($A5,Liqueur!$A$4:$Q$15,DO$4,0)</f>
        <v>#N/A</v>
      </c>
      <c r="DP5" s="36" t="str">
        <f>VLOOKUP($A5,Liqueur!$A$4:$Q$15,DP$4,0)</f>
        <v>#N/A</v>
      </c>
      <c r="DQ5" s="36" t="str">
        <f>VLOOKUP($A5,Shouchu!$A$4:$Q$12,DQ$4,0)</f>
        <v>#N/A</v>
      </c>
      <c r="DR5" s="36" t="str">
        <f>VLOOKUP($A5,Shouchu!$A$4:$Q$12,DR$4,0)</f>
        <v>#N/A</v>
      </c>
      <c r="DS5" s="36" t="str">
        <f>VLOOKUP($A5,Shouchu!$A$4:$Q$12,DS$4,0)</f>
        <v>#N/A</v>
      </c>
      <c r="DT5" s="36" t="str">
        <f>VLOOKUP($A5,Shouchu!$A$4:$Q$12,DT$4,0)</f>
        <v>#N/A</v>
      </c>
      <c r="DU5" s="36" t="str">
        <f>VLOOKUP($A5,Shouchu!$A$4:$Q$12,DU$4,0)</f>
        <v>#N/A</v>
      </c>
      <c r="DV5" s="36" t="str">
        <f>VLOOKUP($A5,Shouchu!$A$4:$Q$12,DV$4,0)</f>
        <v>#N/A</v>
      </c>
      <c r="DW5" s="36" t="str">
        <f>VLOOKUP($A5,Shouchu!$A$4:$Q$12,DW$4,0)</f>
        <v>#N/A</v>
      </c>
      <c r="DX5" s="36" t="str">
        <f>VLOOKUP($A5,Shouchu!$A$4:$Q$12,DX$4,0)</f>
        <v>#N/A</v>
      </c>
      <c r="DY5" s="36" t="str">
        <f>VLOOKUP($A5,Shouchu!$A$4:$Q$12,DY$4,0)</f>
        <v>#N/A</v>
      </c>
      <c r="DZ5" s="36" t="str">
        <f>VLOOKUP($A5,Shouchu!$A$4:$Q$12,DZ$4,0)</f>
        <v>#N/A</v>
      </c>
      <c r="EA5" s="36" t="str">
        <f>VLOOKUP($A5,Shouchu!$A$4:$Q$12,EA$4,0)</f>
        <v>#N/A</v>
      </c>
      <c r="EB5" s="36" t="str">
        <f>VLOOKUP($A5,Shouchu!$A$4:$Q$12,EB$4,0)</f>
        <v>#N/A</v>
      </c>
      <c r="EC5" s="36" t="str">
        <f>VLOOKUP($A5,Shouchu!$A$4:$Q$12,EC$4,0)</f>
        <v>#N/A</v>
      </c>
      <c r="ED5" s="36" t="str">
        <f>VLOOKUP($A5,Shouchu!$A$4:$Q$12,ED$4,0)</f>
        <v>#N/A</v>
      </c>
      <c r="EE5" s="36" t="str">
        <f>VLOOKUP($A5,Shouchu!$A$4:$Q$12,EE$4,0)</f>
        <v>#N/A</v>
      </c>
      <c r="EF5" s="36" t="str">
        <f>VLOOKUP($A5,Shouchu!$A$4:$Q$12,EF$4,0)</f>
        <v>#N/A</v>
      </c>
    </row>
    <row r="6">
      <c r="A6">
        <v>2.0</v>
      </c>
      <c r="B6" s="11" t="s">
        <v>221</v>
      </c>
      <c r="C6" s="33" t="s">
        <v>222</v>
      </c>
      <c r="D6" s="34" t="s">
        <v>221</v>
      </c>
      <c r="E6" s="34" t="s">
        <v>222</v>
      </c>
      <c r="F6" s="34" t="s">
        <v>221</v>
      </c>
      <c r="G6" s="34" t="s">
        <v>222</v>
      </c>
      <c r="H6" s="35"/>
      <c r="I6" s="36"/>
      <c r="J6" s="36"/>
      <c r="K6" s="36"/>
      <c r="L6" s="36"/>
      <c r="M6" s="36"/>
      <c r="N6" s="36">
        <v>1.0</v>
      </c>
      <c r="O6" s="36">
        <v>1.0</v>
      </c>
      <c r="P6" s="36">
        <v>1.0</v>
      </c>
      <c r="Q6" s="36"/>
      <c r="R6" s="36"/>
      <c r="S6" s="36"/>
      <c r="T6" s="36"/>
      <c r="U6" s="36"/>
      <c r="V6" s="36"/>
      <c r="W6" s="36"/>
      <c r="X6" s="36"/>
      <c r="Y6" s="36"/>
      <c r="Z6" s="36">
        <v>1.0</v>
      </c>
      <c r="AA6" s="36"/>
      <c r="AB6" s="36"/>
      <c r="AC6" s="36"/>
      <c r="AD6" s="36"/>
      <c r="AE6" s="36"/>
      <c r="AF6" s="36"/>
      <c r="AG6" s="36"/>
      <c r="AH6" s="36">
        <v>1.0</v>
      </c>
      <c r="AI6" s="35" t="s">
        <v>232</v>
      </c>
      <c r="AJ6" s="36"/>
      <c r="AK6" s="36" t="s">
        <v>233</v>
      </c>
      <c r="AL6" s="36">
        <v>100.0</v>
      </c>
      <c r="AM6" s="36">
        <v>5.0</v>
      </c>
      <c r="AN6" s="36" t="s">
        <v>234</v>
      </c>
      <c r="AO6" s="36"/>
      <c r="AP6" s="36" t="str">
        <f>VLOOKUP($A6,FaceSheet!$A$4:$K$124,AP$4)</f>
        <v>男性</v>
      </c>
      <c r="AQ6" s="36" t="str">
        <f>VLOOKUP($A6,FaceSheet!$A$4:$K$124,AQ$4)</f>
        <v/>
      </c>
      <c r="AR6" s="36" t="str">
        <f>VLOOKUP($A6,FaceSheet!$A$4:$K$124,AR$4)</f>
        <v>白人</v>
      </c>
      <c r="AS6" s="36" t="str">
        <f>VLOOKUP($A6,FaceSheet!$A$4:$K$124,AS$4)</f>
        <v/>
      </c>
      <c r="AT6" s="36">
        <f>VLOOKUP($A6,FaceSheet!$A$4:$K$124,AT$4)</f>
        <v>46</v>
      </c>
      <c r="AU6" s="36">
        <f>VLOOKUP($A6,FaceSheet!$A$4:$K$124,AU$4)</f>
        <v>1</v>
      </c>
      <c r="AV6" s="36" t="str">
        <f>VLOOKUP($A6,FaceSheet!$A$4:$K$124,AV$4)</f>
        <v>IT・ビジネス関連</v>
      </c>
      <c r="AW6" s="36" t="str">
        <f>VLOOKUP($A6,FaceSheet!$A$4:$K$124,AW$4)</f>
        <v/>
      </c>
      <c r="AX6" s="36" t="str">
        <f>VLOOKUP($A6,FaceSheet!$A$4:$K$124,AX$4)</f>
        <v>$81~$100K</v>
      </c>
      <c r="AY6" s="36" t="str">
        <f>VLOOKUP($A6,FaceSheet!$A$4:$K$124,AY$4)</f>
        <v>$81~$100K</v>
      </c>
      <c r="AZ6" s="36" t="str">
        <f>VLOOKUP($A6,Beer!$A$4:$R$76,AZ$4,0)</f>
        <v>日本料理店</v>
      </c>
      <c r="BA6" s="36" t="str">
        <f>VLOOKUP($A6,Beer!$A$4:$R$76,BA$4,0)</f>
        <v/>
      </c>
      <c r="BB6" s="36" t="str">
        <f>VLOOKUP($A6,Beer!$A$4:$R$76,BB$4,0)</f>
        <v>友人からの勧め</v>
      </c>
      <c r="BC6" s="36" t="str">
        <f>VLOOKUP($A6,Beer!$A$4:$R$76,BC$4,0)</f>
        <v/>
      </c>
      <c r="BD6" s="36" t="str">
        <f>VLOOKUP($A6,Beer!$A$4:$R$76,BD$4,0)</f>
        <v>月に1～4回</v>
      </c>
      <c r="BE6" s="36" t="str">
        <f>VLOOKUP($A6,Beer!$A$4:$R$76,BE$4,0)</f>
        <v>1か月以内</v>
      </c>
      <c r="BF6" s="36">
        <f>VLOOKUP($A6,Beer!$A$4:$R$76,BF$4,0)</f>
        <v>80</v>
      </c>
      <c r="BG6" s="36">
        <f>VLOOKUP($A6,Beer!$A$4:$R$76,BG$4,0)</f>
        <v>50</v>
      </c>
      <c r="BH6" s="36">
        <f>VLOOKUP($A6,Beer!$A$4:$R$76,BH$4,0)</f>
        <v>80</v>
      </c>
      <c r="BI6" s="36">
        <f>VLOOKUP($A6,Beer!$A$4:$R$76,BI$4,0)</f>
        <v>75</v>
      </c>
      <c r="BJ6" s="36">
        <f>VLOOKUP($A6,Beer!$A$4:$R$76,BJ$4,0)</f>
        <v>80</v>
      </c>
      <c r="BK6" s="36">
        <f>VLOOKUP($A6,Beer!$A$4:$R$76,BK$4,0)</f>
        <v>100</v>
      </c>
      <c r="BL6" s="36">
        <f>VLOOKUP($A6,Beer!$A$4:$R$76,BL$4,0)</f>
        <v>80</v>
      </c>
      <c r="BM6" s="36">
        <f>VLOOKUP($A6,Beer!$A$4:$R$76,BM$4,0)</f>
        <v>0</v>
      </c>
      <c r="BN6" s="36">
        <f>VLOOKUP($A6,Beer!$A$4:$R$76,BN$4,0)</f>
        <v>80</v>
      </c>
      <c r="BO6" s="36">
        <f>VLOOKUP($A6,Beer!$A$4:$R$76,BO$4,0)</f>
        <v>60</v>
      </c>
      <c r="BP6" s="36">
        <f>VLOOKUP($A6,Beer!$A$4:$R$76,BP$4,0)</f>
        <v>80</v>
      </c>
      <c r="BQ6" s="36" t="str">
        <f>VLOOKUP($A6,Sake!$A$4:$T$70,BQ$4,0)</f>
        <v>#N/A</v>
      </c>
      <c r="BR6" s="36" t="str">
        <f>VLOOKUP($A6,Sake!$A$4:$T$70,BR$4,0)</f>
        <v>#N/A</v>
      </c>
      <c r="BS6" s="36" t="str">
        <f>VLOOKUP($A6,Sake!$A$4:$T$70,BS$4,0)</f>
        <v>#N/A</v>
      </c>
      <c r="BT6" s="36" t="str">
        <f>VLOOKUP($A6,Sake!$A$4:$T$70,BT$4,0)</f>
        <v>#N/A</v>
      </c>
      <c r="BU6" s="36" t="str">
        <f>VLOOKUP($A6,Sake!$A$4:$T$70,BU$4,0)</f>
        <v>#N/A</v>
      </c>
      <c r="BV6" s="36" t="str">
        <f>VLOOKUP($A6,Sake!$A$4:$T$70,BV$4,0)</f>
        <v>#N/A</v>
      </c>
      <c r="BW6" s="36" t="str">
        <f>VLOOKUP($A6,Sake!$A$4:$T$70,BW$4,0)</f>
        <v>#N/A</v>
      </c>
      <c r="BX6" s="36" t="str">
        <f>VLOOKUP($A6,Sake!$A$4:$T$70,BX$4,0)</f>
        <v>#N/A</v>
      </c>
      <c r="BY6" s="36" t="str">
        <f>VLOOKUP($A6,Sake!$A$4:$T$70,BY$4,0)</f>
        <v>#N/A</v>
      </c>
      <c r="BZ6" s="36" t="str">
        <f>VLOOKUP($A6,Sake!$A$4:$T$70,BZ$4,0)</f>
        <v>#N/A</v>
      </c>
      <c r="CA6" s="36" t="str">
        <f>VLOOKUP($A6,Sake!$A$4:$T$70,CA$4,0)</f>
        <v>#N/A</v>
      </c>
      <c r="CB6" s="36" t="str">
        <f>VLOOKUP($A6,Sake!$A$4:$T$70,CB$4,0)</f>
        <v>#N/A</v>
      </c>
      <c r="CC6" s="36" t="str">
        <f>VLOOKUP($A6,Sake!$A$4:$T$70,CC$4,0)</f>
        <v>#N/A</v>
      </c>
      <c r="CD6" s="36" t="str">
        <f>VLOOKUP($A6,Sake!$A$4:$T$70,CD$4,0)</f>
        <v>#N/A</v>
      </c>
      <c r="CE6" s="36" t="str">
        <f>VLOOKUP($A6,Sake!$A$4:$T$70,CE$4,0)</f>
        <v>#N/A</v>
      </c>
      <c r="CF6" s="36" t="str">
        <f>VLOOKUP($A6,Sake!$A$4:$T$70,CF$4,0)</f>
        <v>#N/A</v>
      </c>
      <c r="CG6" s="36" t="str">
        <f>VLOOKUP($A6,Sake!$A$4:$T$70,CG$4,0)</f>
        <v>#N/A</v>
      </c>
      <c r="CH6" s="36" t="str">
        <f>VLOOKUP($A6,Sake!$A$4:$T$70,CH$4,0)</f>
        <v>#N/A</v>
      </c>
      <c r="CI6" s="36" t="str">
        <f>VLOOKUP($A6,Sake!$A$4:$T$70,CI$4,0)</f>
        <v>#N/A</v>
      </c>
      <c r="CJ6" s="36" t="str">
        <f>VLOOKUP($A6,Whisky!$A$4:$R$16,CJ$4,0)</f>
        <v>#N/A</v>
      </c>
      <c r="CK6" s="36" t="str">
        <f>VLOOKUP($A6,Whisky!$A$4:$R$16,CK$4,0)</f>
        <v>#N/A</v>
      </c>
      <c r="CL6" s="36" t="str">
        <f>VLOOKUP($A6,Whisky!$A$4:$R$16,CL$4,0)</f>
        <v>#N/A</v>
      </c>
      <c r="CM6" s="36" t="str">
        <f>VLOOKUP($A6,Whisky!$A$4:$R$16,CM$4,0)</f>
        <v>#N/A</v>
      </c>
      <c r="CN6" s="36" t="str">
        <f>VLOOKUP($A6,Whisky!$A$4:$R$16,CN$4,0)</f>
        <v>#N/A</v>
      </c>
      <c r="CO6" s="36" t="str">
        <f>VLOOKUP($A6,Whisky!$A$4:$R$16,CO$4,0)</f>
        <v>#N/A</v>
      </c>
      <c r="CP6" s="36" t="str">
        <f>VLOOKUP($A6,Whisky!$A$4:$R$16,CP$4,0)</f>
        <v>#N/A</v>
      </c>
      <c r="CQ6" s="36" t="str">
        <f>VLOOKUP($A6,Whisky!$A$4:$R$16,CQ$4,0)</f>
        <v>#N/A</v>
      </c>
      <c r="CR6" s="36" t="str">
        <f>VLOOKUP($A6,Whisky!$A$4:$R$16,CR$4,0)</f>
        <v>#N/A</v>
      </c>
      <c r="CS6" s="36" t="str">
        <f>VLOOKUP($A6,Whisky!$A$4:$R$16,CS$4,0)</f>
        <v>#N/A</v>
      </c>
      <c r="CT6" s="36" t="str">
        <f>VLOOKUP($A6,Whisky!$A$4:$R$16,CT$4,0)</f>
        <v>#N/A</v>
      </c>
      <c r="CU6" s="36" t="str">
        <f>VLOOKUP($A6,Whisky!$A$4:$R$16,CU$4,0)</f>
        <v>#N/A</v>
      </c>
      <c r="CV6" s="36" t="str">
        <f>VLOOKUP($A6,Whisky!$A$4:$R$16,CV$4,0)</f>
        <v>#N/A</v>
      </c>
      <c r="CW6" s="36" t="str">
        <f>VLOOKUP($A6,Whisky!$A$4:$R$16,CW$4,0)</f>
        <v>#N/A</v>
      </c>
      <c r="CX6" s="36" t="str">
        <f>VLOOKUP($A6,Whisky!$A$4:$R$16,CX$4,0)</f>
        <v>#N/A</v>
      </c>
      <c r="CY6" s="36" t="str">
        <f>VLOOKUP($A6,Whisky!$A$4:$R$16,CY$4,0)</f>
        <v>#N/A</v>
      </c>
      <c r="CZ6" s="36" t="str">
        <f>VLOOKUP($A6,Whisky!$A$4:$R$16,CZ$4,0)</f>
        <v>#N/A</v>
      </c>
      <c r="DA6" s="36" t="str">
        <f>VLOOKUP($A6,Liqueur!$A$4:$Q$15,DA$4,0)</f>
        <v>#N/A</v>
      </c>
      <c r="DB6" s="36" t="str">
        <f>VLOOKUP($A6,Liqueur!$A$4:$Q$15,DB$4,0)</f>
        <v>#N/A</v>
      </c>
      <c r="DC6" s="36" t="str">
        <f>VLOOKUP($A6,Liqueur!$A$4:$Q$15,DC$4,0)</f>
        <v>#N/A</v>
      </c>
      <c r="DD6" s="36" t="str">
        <f>VLOOKUP($A6,Liqueur!$A$4:$Q$15,DD$4,0)</f>
        <v>#N/A</v>
      </c>
      <c r="DE6" s="36" t="str">
        <f>VLOOKUP($A6,Liqueur!$A$4:$Q$15,DE$4,0)</f>
        <v>#N/A</v>
      </c>
      <c r="DF6" s="36" t="str">
        <f>VLOOKUP($A6,Liqueur!$A$4:$Q$15,DF$4,0)</f>
        <v>#N/A</v>
      </c>
      <c r="DG6" s="36" t="str">
        <f>VLOOKUP($A6,Liqueur!$A$4:$Q$15,DG$4,0)</f>
        <v>#N/A</v>
      </c>
      <c r="DH6" s="36" t="str">
        <f>VLOOKUP($A6,Liqueur!$A$4:$Q$15,DH$4,0)</f>
        <v>#N/A</v>
      </c>
      <c r="DI6" s="36" t="str">
        <f>VLOOKUP($A6,Liqueur!$A$4:$Q$15,DI$4,0)</f>
        <v>#N/A</v>
      </c>
      <c r="DJ6" s="36" t="str">
        <f>VLOOKUP($A6,Liqueur!$A$4:$Q$15,DJ$4,0)</f>
        <v>#N/A</v>
      </c>
      <c r="DK6" s="36" t="str">
        <f>VLOOKUP($A6,Liqueur!$A$4:$Q$15,DK$4,0)</f>
        <v>#N/A</v>
      </c>
      <c r="DL6" s="36" t="str">
        <f>VLOOKUP($A6,Liqueur!$A$4:$Q$15,DL$4,0)</f>
        <v>#N/A</v>
      </c>
      <c r="DM6" s="36" t="str">
        <f>VLOOKUP($A6,Liqueur!$A$4:$Q$15,DM$4,0)</f>
        <v>#N/A</v>
      </c>
      <c r="DN6" s="36" t="str">
        <f>VLOOKUP($A6,Liqueur!$A$4:$Q$15,DN$4,0)</f>
        <v>#N/A</v>
      </c>
      <c r="DO6" s="36" t="str">
        <f>VLOOKUP($A6,Liqueur!$A$4:$Q$15,DO$4,0)</f>
        <v>#N/A</v>
      </c>
      <c r="DP6" s="36" t="str">
        <f>VLOOKUP($A6,Liqueur!$A$4:$Q$15,DP$4,0)</f>
        <v>#N/A</v>
      </c>
      <c r="DQ6" s="36" t="str">
        <f>VLOOKUP($A6,Shouchu!$A$4:$Q$12,DQ$4,0)</f>
        <v>#N/A</v>
      </c>
      <c r="DR6" s="36" t="str">
        <f>VLOOKUP($A6,Shouchu!$A$4:$Q$12,DR$4,0)</f>
        <v>#N/A</v>
      </c>
      <c r="DS6" s="36" t="str">
        <f>VLOOKUP($A6,Shouchu!$A$4:$Q$12,DS$4,0)</f>
        <v>#N/A</v>
      </c>
      <c r="DT6" s="36" t="str">
        <f>VLOOKUP($A6,Shouchu!$A$4:$Q$12,DT$4,0)</f>
        <v>#N/A</v>
      </c>
      <c r="DU6" s="36" t="str">
        <f>VLOOKUP($A6,Shouchu!$A$4:$Q$12,DU$4,0)</f>
        <v>#N/A</v>
      </c>
      <c r="DV6" s="36" t="str">
        <f>VLOOKUP($A6,Shouchu!$A$4:$Q$12,DV$4,0)</f>
        <v>#N/A</v>
      </c>
      <c r="DW6" s="36" t="str">
        <f>VLOOKUP($A6,Shouchu!$A$4:$Q$12,DW$4,0)</f>
        <v>#N/A</v>
      </c>
      <c r="DX6" s="36" t="str">
        <f>VLOOKUP($A6,Shouchu!$A$4:$Q$12,DX$4,0)</f>
        <v>#N/A</v>
      </c>
      <c r="DY6" s="36" t="str">
        <f>VLOOKUP($A6,Shouchu!$A$4:$Q$12,DY$4,0)</f>
        <v>#N/A</v>
      </c>
      <c r="DZ6" s="36" t="str">
        <f>VLOOKUP($A6,Shouchu!$A$4:$Q$12,DZ$4,0)</f>
        <v>#N/A</v>
      </c>
      <c r="EA6" s="36" t="str">
        <f>VLOOKUP($A6,Shouchu!$A$4:$Q$12,EA$4,0)</f>
        <v>#N/A</v>
      </c>
      <c r="EB6" s="36" t="str">
        <f>VLOOKUP($A6,Shouchu!$A$4:$Q$12,EB$4,0)</f>
        <v>#N/A</v>
      </c>
      <c r="EC6" s="36" t="str">
        <f>VLOOKUP($A6,Shouchu!$A$4:$Q$12,EC$4,0)</f>
        <v>#N/A</v>
      </c>
      <c r="ED6" s="36" t="str">
        <f>VLOOKUP($A6,Shouchu!$A$4:$Q$12,ED$4,0)</f>
        <v>#N/A</v>
      </c>
      <c r="EE6" s="36" t="str">
        <f>VLOOKUP($A6,Shouchu!$A$4:$Q$12,EE$4,0)</f>
        <v>#N/A</v>
      </c>
      <c r="EF6" s="36" t="str">
        <f>VLOOKUP($A6,Shouchu!$A$4:$Q$12,EF$4,0)</f>
        <v>#N/A</v>
      </c>
    </row>
    <row r="7">
      <c r="A7">
        <v>3.0</v>
      </c>
      <c r="B7" s="11" t="s">
        <v>221</v>
      </c>
      <c r="C7" s="33" t="s">
        <v>222</v>
      </c>
      <c r="D7" s="34" t="s">
        <v>221</v>
      </c>
      <c r="E7" s="34" t="s">
        <v>221</v>
      </c>
      <c r="F7" s="34" t="s">
        <v>222</v>
      </c>
      <c r="G7" s="34" t="s">
        <v>222</v>
      </c>
      <c r="H7" s="35"/>
      <c r="I7" s="36"/>
      <c r="J7" s="36"/>
      <c r="K7" s="36"/>
      <c r="L7" s="36"/>
      <c r="M7" s="36"/>
      <c r="N7" s="36"/>
      <c r="O7" s="36"/>
      <c r="P7" s="36">
        <v>1.0</v>
      </c>
      <c r="Q7" s="36"/>
      <c r="R7" s="36"/>
      <c r="S7" s="36"/>
      <c r="T7" s="36"/>
      <c r="U7" s="36"/>
      <c r="V7" s="36"/>
      <c r="W7" s="36"/>
      <c r="X7" s="36">
        <v>1.0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5" t="s">
        <v>242</v>
      </c>
      <c r="AJ7" s="36"/>
      <c r="AK7" s="36"/>
      <c r="AL7" s="36"/>
      <c r="AM7" s="36"/>
      <c r="AN7" s="36"/>
      <c r="AO7" s="36"/>
      <c r="AP7" s="36" t="str">
        <f>VLOOKUP($A7,FaceSheet!$A$4:$K$124,AP$4)</f>
        <v>男性</v>
      </c>
      <c r="AQ7" s="36" t="str">
        <f>VLOOKUP($A7,FaceSheet!$A$4:$K$124,AQ$4)</f>
        <v/>
      </c>
      <c r="AR7" s="36" t="str">
        <f>VLOOKUP($A7,FaceSheet!$A$4:$K$124,AR$4)</f>
        <v>ヒスパニック</v>
      </c>
      <c r="AS7" s="36" t="str">
        <f>VLOOKUP($A7,FaceSheet!$A$4:$K$124,AS$4)</f>
        <v/>
      </c>
      <c r="AT7" s="36">
        <f>VLOOKUP($A7,FaceSheet!$A$4:$K$124,AT$4)</f>
        <v>42</v>
      </c>
      <c r="AU7" s="36">
        <f>VLOOKUP($A7,FaceSheet!$A$4:$K$124,AU$4)</f>
        <v>2</v>
      </c>
      <c r="AV7" s="36" t="str">
        <f>VLOOKUP($A7,FaceSheet!$A$4:$K$124,AV$4)</f>
        <v>宿泊業・飲食サービス</v>
      </c>
      <c r="AW7" s="36" t="str">
        <f>VLOOKUP($A7,FaceSheet!$A$4:$K$124,AW$4)</f>
        <v/>
      </c>
      <c r="AX7" s="36" t="str">
        <f>VLOOKUP($A7,FaceSheet!$A$4:$K$124,AX$4)</f>
        <v>$61~$80K</v>
      </c>
      <c r="AY7" s="36" t="str">
        <f>VLOOKUP($A7,FaceSheet!$A$4:$K$124,AY$4)</f>
        <v/>
      </c>
      <c r="AZ7" s="36" t="str">
        <f>VLOOKUP($A7,Beer!$A$4:$R$76,AZ$4,0)</f>
        <v>#N/A</v>
      </c>
      <c r="BA7" s="36" t="str">
        <f>VLOOKUP($A7,Beer!$A$4:$R$76,BA$4,0)</f>
        <v>#N/A</v>
      </c>
      <c r="BB7" s="36" t="str">
        <f>VLOOKUP($A7,Beer!$A$4:$R$76,BB$4,0)</f>
        <v>#N/A</v>
      </c>
      <c r="BC7" s="36" t="str">
        <f>VLOOKUP($A7,Beer!$A$4:$R$76,BC$4,0)</f>
        <v>#N/A</v>
      </c>
      <c r="BD7" s="36" t="str">
        <f>VLOOKUP($A7,Beer!$A$4:$R$76,BD$4,0)</f>
        <v>#N/A</v>
      </c>
      <c r="BE7" s="36" t="str">
        <f>VLOOKUP($A7,Beer!$A$4:$R$76,BE$4,0)</f>
        <v>#N/A</v>
      </c>
      <c r="BF7" s="36" t="str">
        <f>VLOOKUP($A7,Beer!$A$4:$R$76,BF$4,0)</f>
        <v>#N/A</v>
      </c>
      <c r="BG7" s="36" t="str">
        <f>VLOOKUP($A7,Beer!$A$4:$R$76,BG$4,0)</f>
        <v>#N/A</v>
      </c>
      <c r="BH7" s="36" t="str">
        <f>VLOOKUP($A7,Beer!$A$4:$R$76,BH$4,0)</f>
        <v>#N/A</v>
      </c>
      <c r="BI7" s="36" t="str">
        <f>VLOOKUP($A7,Beer!$A$4:$R$76,BI$4,0)</f>
        <v>#N/A</v>
      </c>
      <c r="BJ7" s="36" t="str">
        <f>VLOOKUP($A7,Beer!$A$4:$R$76,BJ$4,0)</f>
        <v>#N/A</v>
      </c>
      <c r="BK7" s="36" t="str">
        <f>VLOOKUP($A7,Beer!$A$4:$R$76,BK$4,0)</f>
        <v>#N/A</v>
      </c>
      <c r="BL7" s="36" t="str">
        <f>VLOOKUP($A7,Beer!$A$4:$R$76,BL$4,0)</f>
        <v>#N/A</v>
      </c>
      <c r="BM7" s="36" t="str">
        <f>VLOOKUP($A7,Beer!$A$4:$R$76,BM$4,0)</f>
        <v>#N/A</v>
      </c>
      <c r="BN7" s="36" t="str">
        <f>VLOOKUP($A7,Beer!$A$4:$R$76,BN$4,0)</f>
        <v>#N/A</v>
      </c>
      <c r="BO7" s="36" t="str">
        <f>VLOOKUP($A7,Beer!$A$4:$R$76,BO$4,0)</f>
        <v>#N/A</v>
      </c>
      <c r="BP7" s="36" t="str">
        <f>VLOOKUP($A7,Beer!$A$4:$R$76,BP$4,0)</f>
        <v>#N/A</v>
      </c>
      <c r="BQ7" s="36" t="str">
        <f>VLOOKUP($A7,Sake!$A$4:$T$70,BQ$4,0)</f>
        <v>#N/A</v>
      </c>
      <c r="BR7" s="36" t="str">
        <f>VLOOKUP($A7,Sake!$A$4:$T$70,BR$4,0)</f>
        <v>#N/A</v>
      </c>
      <c r="BS7" s="36" t="str">
        <f>VLOOKUP($A7,Sake!$A$4:$T$70,BS$4,0)</f>
        <v>#N/A</v>
      </c>
      <c r="BT7" s="36" t="str">
        <f>VLOOKUP($A7,Sake!$A$4:$T$70,BT$4,0)</f>
        <v>#N/A</v>
      </c>
      <c r="BU7" s="36" t="str">
        <f>VLOOKUP($A7,Sake!$A$4:$T$70,BU$4,0)</f>
        <v>#N/A</v>
      </c>
      <c r="BV7" s="36" t="str">
        <f>VLOOKUP($A7,Sake!$A$4:$T$70,BV$4,0)</f>
        <v>#N/A</v>
      </c>
      <c r="BW7" s="36" t="str">
        <f>VLOOKUP($A7,Sake!$A$4:$T$70,BW$4,0)</f>
        <v>#N/A</v>
      </c>
      <c r="BX7" s="36" t="str">
        <f>VLOOKUP($A7,Sake!$A$4:$T$70,BX$4,0)</f>
        <v>#N/A</v>
      </c>
      <c r="BY7" s="36" t="str">
        <f>VLOOKUP($A7,Sake!$A$4:$T$70,BY$4,0)</f>
        <v>#N/A</v>
      </c>
      <c r="BZ7" s="36" t="str">
        <f>VLOOKUP($A7,Sake!$A$4:$T$70,BZ$4,0)</f>
        <v>#N/A</v>
      </c>
      <c r="CA7" s="36" t="str">
        <f>VLOOKUP($A7,Sake!$A$4:$T$70,CA$4,0)</f>
        <v>#N/A</v>
      </c>
      <c r="CB7" s="36" t="str">
        <f>VLOOKUP($A7,Sake!$A$4:$T$70,CB$4,0)</f>
        <v>#N/A</v>
      </c>
      <c r="CC7" s="36" t="str">
        <f>VLOOKUP($A7,Sake!$A$4:$T$70,CC$4,0)</f>
        <v>#N/A</v>
      </c>
      <c r="CD7" s="36" t="str">
        <f>VLOOKUP($A7,Sake!$A$4:$T$70,CD$4,0)</f>
        <v>#N/A</v>
      </c>
      <c r="CE7" s="36" t="str">
        <f>VLOOKUP($A7,Sake!$A$4:$T$70,CE$4,0)</f>
        <v>#N/A</v>
      </c>
      <c r="CF7" s="36" t="str">
        <f>VLOOKUP($A7,Sake!$A$4:$T$70,CF$4,0)</f>
        <v>#N/A</v>
      </c>
      <c r="CG7" s="36" t="str">
        <f>VLOOKUP($A7,Sake!$A$4:$T$70,CG$4,0)</f>
        <v>#N/A</v>
      </c>
      <c r="CH7" s="36" t="str">
        <f>VLOOKUP($A7,Sake!$A$4:$T$70,CH$4,0)</f>
        <v>#N/A</v>
      </c>
      <c r="CI7" s="36" t="str">
        <f>VLOOKUP($A7,Sake!$A$4:$T$70,CI$4,0)</f>
        <v>#N/A</v>
      </c>
      <c r="CJ7" s="36" t="str">
        <f>VLOOKUP($A7,Whisky!$A$4:$R$16,CJ$4,0)</f>
        <v>#N/A</v>
      </c>
      <c r="CK7" s="36" t="str">
        <f>VLOOKUP($A7,Whisky!$A$4:$R$16,CK$4,0)</f>
        <v>#N/A</v>
      </c>
      <c r="CL7" s="36" t="str">
        <f>VLOOKUP($A7,Whisky!$A$4:$R$16,CL$4,0)</f>
        <v>#N/A</v>
      </c>
      <c r="CM7" s="36" t="str">
        <f>VLOOKUP($A7,Whisky!$A$4:$R$16,CM$4,0)</f>
        <v>#N/A</v>
      </c>
      <c r="CN7" s="36" t="str">
        <f>VLOOKUP($A7,Whisky!$A$4:$R$16,CN$4,0)</f>
        <v>#N/A</v>
      </c>
      <c r="CO7" s="36" t="str">
        <f>VLOOKUP($A7,Whisky!$A$4:$R$16,CO$4,0)</f>
        <v>#N/A</v>
      </c>
      <c r="CP7" s="36" t="str">
        <f>VLOOKUP($A7,Whisky!$A$4:$R$16,CP$4,0)</f>
        <v>#N/A</v>
      </c>
      <c r="CQ7" s="36" t="str">
        <f>VLOOKUP($A7,Whisky!$A$4:$R$16,CQ$4,0)</f>
        <v>#N/A</v>
      </c>
      <c r="CR7" s="36" t="str">
        <f>VLOOKUP($A7,Whisky!$A$4:$R$16,CR$4,0)</f>
        <v>#N/A</v>
      </c>
      <c r="CS7" s="36" t="str">
        <f>VLOOKUP($A7,Whisky!$A$4:$R$16,CS$4,0)</f>
        <v>#N/A</v>
      </c>
      <c r="CT7" s="36" t="str">
        <f>VLOOKUP($A7,Whisky!$A$4:$R$16,CT$4,0)</f>
        <v>#N/A</v>
      </c>
      <c r="CU7" s="36" t="str">
        <f>VLOOKUP($A7,Whisky!$A$4:$R$16,CU$4,0)</f>
        <v>#N/A</v>
      </c>
      <c r="CV7" s="36" t="str">
        <f>VLOOKUP($A7,Whisky!$A$4:$R$16,CV$4,0)</f>
        <v>#N/A</v>
      </c>
      <c r="CW7" s="36" t="str">
        <f>VLOOKUP($A7,Whisky!$A$4:$R$16,CW$4,0)</f>
        <v>#N/A</v>
      </c>
      <c r="CX7" s="36" t="str">
        <f>VLOOKUP($A7,Whisky!$A$4:$R$16,CX$4,0)</f>
        <v>#N/A</v>
      </c>
      <c r="CY7" s="36" t="str">
        <f>VLOOKUP($A7,Whisky!$A$4:$R$16,CY$4,0)</f>
        <v>#N/A</v>
      </c>
      <c r="CZ7" s="36" t="str">
        <f>VLOOKUP($A7,Whisky!$A$4:$R$16,CZ$4,0)</f>
        <v>#N/A</v>
      </c>
      <c r="DA7" s="36" t="str">
        <f>VLOOKUP($A7,Liqueur!$A$4:$Q$15,DA$4,0)</f>
        <v>#N/A</v>
      </c>
      <c r="DB7" s="36" t="str">
        <f>VLOOKUP($A7,Liqueur!$A$4:$Q$15,DB$4,0)</f>
        <v>#N/A</v>
      </c>
      <c r="DC7" s="36" t="str">
        <f>VLOOKUP($A7,Liqueur!$A$4:$Q$15,DC$4,0)</f>
        <v>#N/A</v>
      </c>
      <c r="DD7" s="36" t="str">
        <f>VLOOKUP($A7,Liqueur!$A$4:$Q$15,DD$4,0)</f>
        <v>#N/A</v>
      </c>
      <c r="DE7" s="36" t="str">
        <f>VLOOKUP($A7,Liqueur!$A$4:$Q$15,DE$4,0)</f>
        <v>#N/A</v>
      </c>
      <c r="DF7" s="36" t="str">
        <f>VLOOKUP($A7,Liqueur!$A$4:$Q$15,DF$4,0)</f>
        <v>#N/A</v>
      </c>
      <c r="DG7" s="36" t="str">
        <f>VLOOKUP($A7,Liqueur!$A$4:$Q$15,DG$4,0)</f>
        <v>#N/A</v>
      </c>
      <c r="DH7" s="36" t="str">
        <f>VLOOKUP($A7,Liqueur!$A$4:$Q$15,DH$4,0)</f>
        <v>#N/A</v>
      </c>
      <c r="DI7" s="36" t="str">
        <f>VLOOKUP($A7,Liqueur!$A$4:$Q$15,DI$4,0)</f>
        <v>#N/A</v>
      </c>
      <c r="DJ7" s="36" t="str">
        <f>VLOOKUP($A7,Liqueur!$A$4:$Q$15,DJ$4,0)</f>
        <v>#N/A</v>
      </c>
      <c r="DK7" s="36" t="str">
        <f>VLOOKUP($A7,Liqueur!$A$4:$Q$15,DK$4,0)</f>
        <v>#N/A</v>
      </c>
      <c r="DL7" s="36" t="str">
        <f>VLOOKUP($A7,Liqueur!$A$4:$Q$15,DL$4,0)</f>
        <v>#N/A</v>
      </c>
      <c r="DM7" s="36" t="str">
        <f>VLOOKUP($A7,Liqueur!$A$4:$Q$15,DM$4,0)</f>
        <v>#N/A</v>
      </c>
      <c r="DN7" s="36" t="str">
        <f>VLOOKUP($A7,Liqueur!$A$4:$Q$15,DN$4,0)</f>
        <v>#N/A</v>
      </c>
      <c r="DO7" s="36" t="str">
        <f>VLOOKUP($A7,Liqueur!$A$4:$Q$15,DO$4,0)</f>
        <v>#N/A</v>
      </c>
      <c r="DP7" s="36" t="str">
        <f>VLOOKUP($A7,Liqueur!$A$4:$Q$15,DP$4,0)</f>
        <v>#N/A</v>
      </c>
      <c r="DQ7" s="36" t="str">
        <f>VLOOKUP($A7,Shouchu!$A$4:$Q$12,DQ$4,0)</f>
        <v>#N/A</v>
      </c>
      <c r="DR7" s="36" t="str">
        <f>VLOOKUP($A7,Shouchu!$A$4:$Q$12,DR$4,0)</f>
        <v>#N/A</v>
      </c>
      <c r="DS7" s="36" t="str">
        <f>VLOOKUP($A7,Shouchu!$A$4:$Q$12,DS$4,0)</f>
        <v>#N/A</v>
      </c>
      <c r="DT7" s="36" t="str">
        <f>VLOOKUP($A7,Shouchu!$A$4:$Q$12,DT$4,0)</f>
        <v>#N/A</v>
      </c>
      <c r="DU7" s="36" t="str">
        <f>VLOOKUP($A7,Shouchu!$A$4:$Q$12,DU$4,0)</f>
        <v>#N/A</v>
      </c>
      <c r="DV7" s="36" t="str">
        <f>VLOOKUP($A7,Shouchu!$A$4:$Q$12,DV$4,0)</f>
        <v>#N/A</v>
      </c>
      <c r="DW7" s="36" t="str">
        <f>VLOOKUP($A7,Shouchu!$A$4:$Q$12,DW$4,0)</f>
        <v>#N/A</v>
      </c>
      <c r="DX7" s="36" t="str">
        <f>VLOOKUP($A7,Shouchu!$A$4:$Q$12,DX$4,0)</f>
        <v>#N/A</v>
      </c>
      <c r="DY7" s="36" t="str">
        <f>VLOOKUP($A7,Shouchu!$A$4:$Q$12,DY$4,0)</f>
        <v>#N/A</v>
      </c>
      <c r="DZ7" s="36" t="str">
        <f>VLOOKUP($A7,Shouchu!$A$4:$Q$12,DZ$4,0)</f>
        <v>#N/A</v>
      </c>
      <c r="EA7" s="36" t="str">
        <f>VLOOKUP($A7,Shouchu!$A$4:$Q$12,EA$4,0)</f>
        <v>#N/A</v>
      </c>
      <c r="EB7" s="36" t="str">
        <f>VLOOKUP($A7,Shouchu!$A$4:$Q$12,EB$4,0)</f>
        <v>#N/A</v>
      </c>
      <c r="EC7" s="36" t="str">
        <f>VLOOKUP($A7,Shouchu!$A$4:$Q$12,EC$4,0)</f>
        <v>#N/A</v>
      </c>
      <c r="ED7" s="36" t="str">
        <f>VLOOKUP($A7,Shouchu!$A$4:$Q$12,ED$4,0)</f>
        <v>#N/A</v>
      </c>
      <c r="EE7" s="36" t="str">
        <f>VLOOKUP($A7,Shouchu!$A$4:$Q$12,EE$4,0)</f>
        <v>#N/A</v>
      </c>
      <c r="EF7" s="36" t="str">
        <f>VLOOKUP($A7,Shouchu!$A$4:$Q$12,EF$4,0)</f>
        <v>#N/A</v>
      </c>
    </row>
    <row r="8">
      <c r="A8">
        <v>4.0</v>
      </c>
      <c r="B8" s="11" t="s">
        <v>221</v>
      </c>
      <c r="C8" s="33" t="s">
        <v>221</v>
      </c>
      <c r="D8" s="34" t="s">
        <v>221</v>
      </c>
      <c r="E8" s="34" t="s">
        <v>222</v>
      </c>
      <c r="F8" s="34" t="s">
        <v>221</v>
      </c>
      <c r="G8" s="34" t="s">
        <v>222</v>
      </c>
      <c r="H8" s="35"/>
      <c r="I8" s="36"/>
      <c r="J8" s="36"/>
      <c r="K8" s="36"/>
      <c r="L8" s="36"/>
      <c r="M8" s="36">
        <v>1.0</v>
      </c>
      <c r="N8" s="36"/>
      <c r="O8" s="36">
        <v>1.0</v>
      </c>
      <c r="P8" s="36">
        <v>1.0</v>
      </c>
      <c r="Q8" s="36"/>
      <c r="R8" s="36"/>
      <c r="S8" s="36"/>
      <c r="T8" s="36"/>
      <c r="U8" s="36"/>
      <c r="V8" s="36"/>
      <c r="W8" s="36"/>
      <c r="X8" s="36"/>
      <c r="Y8" s="36"/>
      <c r="Z8" s="36">
        <v>1.0</v>
      </c>
      <c r="AA8" s="36"/>
      <c r="AB8" s="36"/>
      <c r="AC8" s="36"/>
      <c r="AD8" s="36"/>
      <c r="AE8" s="36"/>
      <c r="AF8" s="36"/>
      <c r="AG8" s="36"/>
      <c r="AH8" s="36"/>
      <c r="AI8" s="35" t="s">
        <v>225</v>
      </c>
      <c r="AJ8" s="36"/>
      <c r="AK8" s="36" t="s">
        <v>233</v>
      </c>
      <c r="AL8" s="36">
        <v>26.0</v>
      </c>
      <c r="AM8" s="36">
        <v>12.0</v>
      </c>
      <c r="AN8" s="36" t="s">
        <v>234</v>
      </c>
      <c r="AO8" s="36"/>
      <c r="AP8" s="36" t="str">
        <f>VLOOKUP($A8,FaceSheet!$A$4:$K$124,AP$4)</f>
        <v>女性</v>
      </c>
      <c r="AQ8" s="36" t="str">
        <f>VLOOKUP($A8,FaceSheet!$A$4:$K$124,AQ$4)</f>
        <v/>
      </c>
      <c r="AR8" s="36" t="str">
        <f>VLOOKUP($A8,FaceSheet!$A$4:$K$124,AR$4)</f>
        <v>アジア人</v>
      </c>
      <c r="AS8" s="36" t="str">
        <f>VLOOKUP($A8,FaceSheet!$A$4:$K$124,AS$4)</f>
        <v/>
      </c>
      <c r="AT8" s="36">
        <f>VLOOKUP($A8,FaceSheet!$A$4:$K$124,AT$4)</f>
        <v>39</v>
      </c>
      <c r="AU8" s="36">
        <f>VLOOKUP($A8,FaceSheet!$A$4:$K$124,AU$4)</f>
        <v>7</v>
      </c>
      <c r="AV8" s="36" t="str">
        <f>VLOOKUP($A8,FaceSheet!$A$4:$K$124,AV$4)</f>
        <v>宿泊業・飲食サービス</v>
      </c>
      <c r="AW8" s="36" t="str">
        <f>VLOOKUP($A8,FaceSheet!$A$4:$K$124,AW$4)</f>
        <v/>
      </c>
      <c r="AX8" s="36" t="str">
        <f>VLOOKUP($A8,FaceSheet!$A$4:$K$124,AX$4)</f>
        <v>$41~$60K</v>
      </c>
      <c r="AY8" s="36" t="str">
        <f>VLOOKUP($A8,FaceSheet!$A$4:$K$124,AY$4)</f>
        <v>$61~$80K</v>
      </c>
      <c r="AZ8" s="36" t="str">
        <f>VLOOKUP($A8,Beer!$A$4:$R$76,AZ$4,0)</f>
        <v>#N/A</v>
      </c>
      <c r="BA8" s="36" t="str">
        <f>VLOOKUP($A8,Beer!$A$4:$R$76,BA$4,0)</f>
        <v>#N/A</v>
      </c>
      <c r="BB8" s="36" t="str">
        <f>VLOOKUP($A8,Beer!$A$4:$R$76,BB$4,0)</f>
        <v>#N/A</v>
      </c>
      <c r="BC8" s="36" t="str">
        <f>VLOOKUP($A8,Beer!$A$4:$R$76,BC$4,0)</f>
        <v>#N/A</v>
      </c>
      <c r="BD8" s="36" t="str">
        <f>VLOOKUP($A8,Beer!$A$4:$R$76,BD$4,0)</f>
        <v>#N/A</v>
      </c>
      <c r="BE8" s="36" t="str">
        <f>VLOOKUP($A8,Beer!$A$4:$R$76,BE$4,0)</f>
        <v>#N/A</v>
      </c>
      <c r="BF8" s="36" t="str">
        <f>VLOOKUP($A8,Beer!$A$4:$R$76,BF$4,0)</f>
        <v>#N/A</v>
      </c>
      <c r="BG8" s="36" t="str">
        <f>VLOOKUP($A8,Beer!$A$4:$R$76,BG$4,0)</f>
        <v>#N/A</v>
      </c>
      <c r="BH8" s="36" t="str">
        <f>VLOOKUP($A8,Beer!$A$4:$R$76,BH$4,0)</f>
        <v>#N/A</v>
      </c>
      <c r="BI8" s="36" t="str">
        <f>VLOOKUP($A8,Beer!$A$4:$R$76,BI$4,0)</f>
        <v>#N/A</v>
      </c>
      <c r="BJ8" s="36" t="str">
        <f>VLOOKUP($A8,Beer!$A$4:$R$76,BJ$4,0)</f>
        <v>#N/A</v>
      </c>
      <c r="BK8" s="36" t="str">
        <f>VLOOKUP($A8,Beer!$A$4:$R$76,BK$4,0)</f>
        <v>#N/A</v>
      </c>
      <c r="BL8" s="36" t="str">
        <f>VLOOKUP($A8,Beer!$A$4:$R$76,BL$4,0)</f>
        <v>#N/A</v>
      </c>
      <c r="BM8" s="36" t="str">
        <f>VLOOKUP($A8,Beer!$A$4:$R$76,BM$4,0)</f>
        <v>#N/A</v>
      </c>
      <c r="BN8" s="36" t="str">
        <f>VLOOKUP($A8,Beer!$A$4:$R$76,BN$4,0)</f>
        <v>#N/A</v>
      </c>
      <c r="BO8" s="36" t="str">
        <f>VLOOKUP($A8,Beer!$A$4:$R$76,BO$4,0)</f>
        <v>#N/A</v>
      </c>
      <c r="BP8" s="36" t="str">
        <f>VLOOKUP($A8,Beer!$A$4:$R$76,BP$4,0)</f>
        <v>#N/A</v>
      </c>
      <c r="BQ8" s="36" t="str">
        <f>VLOOKUP($A8,Sake!$A$4:$T$70,BQ$4,0)</f>
        <v>#N/A</v>
      </c>
      <c r="BR8" s="36" t="str">
        <f>VLOOKUP($A8,Sake!$A$4:$T$70,BR$4,0)</f>
        <v>#N/A</v>
      </c>
      <c r="BS8" s="36" t="str">
        <f>VLOOKUP($A8,Sake!$A$4:$T$70,BS$4,0)</f>
        <v>#N/A</v>
      </c>
      <c r="BT8" s="36" t="str">
        <f>VLOOKUP($A8,Sake!$A$4:$T$70,BT$4,0)</f>
        <v>#N/A</v>
      </c>
      <c r="BU8" s="36" t="str">
        <f>VLOOKUP($A8,Sake!$A$4:$T$70,BU$4,0)</f>
        <v>#N/A</v>
      </c>
      <c r="BV8" s="36" t="str">
        <f>VLOOKUP($A8,Sake!$A$4:$T$70,BV$4,0)</f>
        <v>#N/A</v>
      </c>
      <c r="BW8" s="36" t="str">
        <f>VLOOKUP($A8,Sake!$A$4:$T$70,BW$4,0)</f>
        <v>#N/A</v>
      </c>
      <c r="BX8" s="36" t="str">
        <f>VLOOKUP($A8,Sake!$A$4:$T$70,BX$4,0)</f>
        <v>#N/A</v>
      </c>
      <c r="BY8" s="36" t="str">
        <f>VLOOKUP($A8,Sake!$A$4:$T$70,BY$4,0)</f>
        <v>#N/A</v>
      </c>
      <c r="BZ8" s="36" t="str">
        <f>VLOOKUP($A8,Sake!$A$4:$T$70,BZ$4,0)</f>
        <v>#N/A</v>
      </c>
      <c r="CA8" s="36" t="str">
        <f>VLOOKUP($A8,Sake!$A$4:$T$70,CA$4,0)</f>
        <v>#N/A</v>
      </c>
      <c r="CB8" s="36" t="str">
        <f>VLOOKUP($A8,Sake!$A$4:$T$70,CB$4,0)</f>
        <v>#N/A</v>
      </c>
      <c r="CC8" s="36" t="str">
        <f>VLOOKUP($A8,Sake!$A$4:$T$70,CC$4,0)</f>
        <v>#N/A</v>
      </c>
      <c r="CD8" s="36" t="str">
        <f>VLOOKUP($A8,Sake!$A$4:$T$70,CD$4,0)</f>
        <v>#N/A</v>
      </c>
      <c r="CE8" s="36" t="str">
        <f>VLOOKUP($A8,Sake!$A$4:$T$70,CE$4,0)</f>
        <v>#N/A</v>
      </c>
      <c r="CF8" s="36" t="str">
        <f>VLOOKUP($A8,Sake!$A$4:$T$70,CF$4,0)</f>
        <v>#N/A</v>
      </c>
      <c r="CG8" s="36" t="str">
        <f>VLOOKUP($A8,Sake!$A$4:$T$70,CG$4,0)</f>
        <v>#N/A</v>
      </c>
      <c r="CH8" s="36" t="str">
        <f>VLOOKUP($A8,Sake!$A$4:$T$70,CH$4,0)</f>
        <v>#N/A</v>
      </c>
      <c r="CI8" s="36" t="str">
        <f>VLOOKUP($A8,Sake!$A$4:$T$70,CI$4,0)</f>
        <v>#N/A</v>
      </c>
      <c r="CJ8" s="36" t="str">
        <f>VLOOKUP($A8,Whisky!$A$4:$R$16,CJ$4,0)</f>
        <v>#N/A</v>
      </c>
      <c r="CK8" s="36" t="str">
        <f>VLOOKUP($A8,Whisky!$A$4:$R$16,CK$4,0)</f>
        <v>#N/A</v>
      </c>
      <c r="CL8" s="36" t="str">
        <f>VLOOKUP($A8,Whisky!$A$4:$R$16,CL$4,0)</f>
        <v>#N/A</v>
      </c>
      <c r="CM8" s="36" t="str">
        <f>VLOOKUP($A8,Whisky!$A$4:$R$16,CM$4,0)</f>
        <v>#N/A</v>
      </c>
      <c r="CN8" s="36" t="str">
        <f>VLOOKUP($A8,Whisky!$A$4:$R$16,CN$4,0)</f>
        <v>#N/A</v>
      </c>
      <c r="CO8" s="36" t="str">
        <f>VLOOKUP($A8,Whisky!$A$4:$R$16,CO$4,0)</f>
        <v>#N/A</v>
      </c>
      <c r="CP8" s="36" t="str">
        <f>VLOOKUP($A8,Whisky!$A$4:$R$16,CP$4,0)</f>
        <v>#N/A</v>
      </c>
      <c r="CQ8" s="36" t="str">
        <f>VLOOKUP($A8,Whisky!$A$4:$R$16,CQ$4,0)</f>
        <v>#N/A</v>
      </c>
      <c r="CR8" s="36" t="str">
        <f>VLOOKUP($A8,Whisky!$A$4:$R$16,CR$4,0)</f>
        <v>#N/A</v>
      </c>
      <c r="CS8" s="36" t="str">
        <f>VLOOKUP($A8,Whisky!$A$4:$R$16,CS$4,0)</f>
        <v>#N/A</v>
      </c>
      <c r="CT8" s="36" t="str">
        <f>VLOOKUP($A8,Whisky!$A$4:$R$16,CT$4,0)</f>
        <v>#N/A</v>
      </c>
      <c r="CU8" s="36" t="str">
        <f>VLOOKUP($A8,Whisky!$A$4:$R$16,CU$4,0)</f>
        <v>#N/A</v>
      </c>
      <c r="CV8" s="36" t="str">
        <f>VLOOKUP($A8,Whisky!$A$4:$R$16,CV$4,0)</f>
        <v>#N/A</v>
      </c>
      <c r="CW8" s="36" t="str">
        <f>VLOOKUP($A8,Whisky!$A$4:$R$16,CW$4,0)</f>
        <v>#N/A</v>
      </c>
      <c r="CX8" s="36" t="str">
        <f>VLOOKUP($A8,Whisky!$A$4:$R$16,CX$4,0)</f>
        <v>#N/A</v>
      </c>
      <c r="CY8" s="36" t="str">
        <f>VLOOKUP($A8,Whisky!$A$4:$R$16,CY$4,0)</f>
        <v>#N/A</v>
      </c>
      <c r="CZ8" s="36" t="str">
        <f>VLOOKUP($A8,Whisky!$A$4:$R$16,CZ$4,0)</f>
        <v>#N/A</v>
      </c>
      <c r="DA8" s="36" t="str">
        <f>VLOOKUP($A8,Liqueur!$A$4:$Q$15,DA$4,0)</f>
        <v>#N/A</v>
      </c>
      <c r="DB8" s="36" t="str">
        <f>VLOOKUP($A8,Liqueur!$A$4:$Q$15,DB$4,0)</f>
        <v>#N/A</v>
      </c>
      <c r="DC8" s="36" t="str">
        <f>VLOOKUP($A8,Liqueur!$A$4:$Q$15,DC$4,0)</f>
        <v>#N/A</v>
      </c>
      <c r="DD8" s="36" t="str">
        <f>VLOOKUP($A8,Liqueur!$A$4:$Q$15,DD$4,0)</f>
        <v>#N/A</v>
      </c>
      <c r="DE8" s="36" t="str">
        <f>VLOOKUP($A8,Liqueur!$A$4:$Q$15,DE$4,0)</f>
        <v>#N/A</v>
      </c>
      <c r="DF8" s="36" t="str">
        <f>VLOOKUP($A8,Liqueur!$A$4:$Q$15,DF$4,0)</f>
        <v>#N/A</v>
      </c>
      <c r="DG8" s="36" t="str">
        <f>VLOOKUP($A8,Liqueur!$A$4:$Q$15,DG$4,0)</f>
        <v>#N/A</v>
      </c>
      <c r="DH8" s="36" t="str">
        <f>VLOOKUP($A8,Liqueur!$A$4:$Q$15,DH$4,0)</f>
        <v>#N/A</v>
      </c>
      <c r="DI8" s="36" t="str">
        <f>VLOOKUP($A8,Liqueur!$A$4:$Q$15,DI$4,0)</f>
        <v>#N/A</v>
      </c>
      <c r="DJ8" s="36" t="str">
        <f>VLOOKUP($A8,Liqueur!$A$4:$Q$15,DJ$4,0)</f>
        <v>#N/A</v>
      </c>
      <c r="DK8" s="36" t="str">
        <f>VLOOKUP($A8,Liqueur!$A$4:$Q$15,DK$4,0)</f>
        <v>#N/A</v>
      </c>
      <c r="DL8" s="36" t="str">
        <f>VLOOKUP($A8,Liqueur!$A$4:$Q$15,DL$4,0)</f>
        <v>#N/A</v>
      </c>
      <c r="DM8" s="36" t="str">
        <f>VLOOKUP($A8,Liqueur!$A$4:$Q$15,DM$4,0)</f>
        <v>#N/A</v>
      </c>
      <c r="DN8" s="36" t="str">
        <f>VLOOKUP($A8,Liqueur!$A$4:$Q$15,DN$4,0)</f>
        <v>#N/A</v>
      </c>
      <c r="DO8" s="36" t="str">
        <f>VLOOKUP($A8,Liqueur!$A$4:$Q$15,DO$4,0)</f>
        <v>#N/A</v>
      </c>
      <c r="DP8" s="36" t="str">
        <f>VLOOKUP($A8,Liqueur!$A$4:$Q$15,DP$4,0)</f>
        <v>#N/A</v>
      </c>
      <c r="DQ8" s="36" t="str">
        <f>VLOOKUP($A8,Shouchu!$A$4:$Q$12,DQ$4,0)</f>
        <v>#N/A</v>
      </c>
      <c r="DR8" s="36" t="str">
        <f>VLOOKUP($A8,Shouchu!$A$4:$Q$12,DR$4,0)</f>
        <v>#N/A</v>
      </c>
      <c r="DS8" s="36" t="str">
        <f>VLOOKUP($A8,Shouchu!$A$4:$Q$12,DS$4,0)</f>
        <v>#N/A</v>
      </c>
      <c r="DT8" s="36" t="str">
        <f>VLOOKUP($A8,Shouchu!$A$4:$Q$12,DT$4,0)</f>
        <v>#N/A</v>
      </c>
      <c r="DU8" s="36" t="str">
        <f>VLOOKUP($A8,Shouchu!$A$4:$Q$12,DU$4,0)</f>
        <v>#N/A</v>
      </c>
      <c r="DV8" s="36" t="str">
        <f>VLOOKUP($A8,Shouchu!$A$4:$Q$12,DV$4,0)</f>
        <v>#N/A</v>
      </c>
      <c r="DW8" s="36" t="str">
        <f>VLOOKUP($A8,Shouchu!$A$4:$Q$12,DW$4,0)</f>
        <v>#N/A</v>
      </c>
      <c r="DX8" s="36" t="str">
        <f>VLOOKUP($A8,Shouchu!$A$4:$Q$12,DX$4,0)</f>
        <v>#N/A</v>
      </c>
      <c r="DY8" s="36" t="str">
        <f>VLOOKUP($A8,Shouchu!$A$4:$Q$12,DY$4,0)</f>
        <v>#N/A</v>
      </c>
      <c r="DZ8" s="36" t="str">
        <f>VLOOKUP($A8,Shouchu!$A$4:$Q$12,DZ$4,0)</f>
        <v>#N/A</v>
      </c>
      <c r="EA8" s="36" t="str">
        <f>VLOOKUP($A8,Shouchu!$A$4:$Q$12,EA$4,0)</f>
        <v>#N/A</v>
      </c>
      <c r="EB8" s="36" t="str">
        <f>VLOOKUP($A8,Shouchu!$A$4:$Q$12,EB$4,0)</f>
        <v>#N/A</v>
      </c>
      <c r="EC8" s="36" t="str">
        <f>VLOOKUP($A8,Shouchu!$A$4:$Q$12,EC$4,0)</f>
        <v>#N/A</v>
      </c>
      <c r="ED8" s="36" t="str">
        <f>VLOOKUP($A8,Shouchu!$A$4:$Q$12,ED$4,0)</f>
        <v>#N/A</v>
      </c>
      <c r="EE8" s="36" t="str">
        <f>VLOOKUP($A8,Shouchu!$A$4:$Q$12,EE$4,0)</f>
        <v>#N/A</v>
      </c>
      <c r="EF8" s="36" t="str">
        <f>VLOOKUP($A8,Shouchu!$A$4:$Q$12,EF$4,0)</f>
        <v>#N/A</v>
      </c>
    </row>
    <row r="9">
      <c r="A9">
        <v>5.0</v>
      </c>
      <c r="B9" s="11" t="s">
        <v>221</v>
      </c>
      <c r="C9" s="33" t="s">
        <v>221</v>
      </c>
      <c r="D9" s="34" t="s">
        <v>221</v>
      </c>
      <c r="E9" s="34" t="s">
        <v>222</v>
      </c>
      <c r="F9" s="34" t="s">
        <v>222</v>
      </c>
      <c r="G9" s="34" t="s">
        <v>222</v>
      </c>
      <c r="H9" s="35">
        <v>1.0</v>
      </c>
      <c r="I9" s="36"/>
      <c r="J9" s="36"/>
      <c r="K9" s="36"/>
      <c r="L9" s="36"/>
      <c r="M9" s="36"/>
      <c r="N9" s="36">
        <v>1.0</v>
      </c>
      <c r="O9" s="36">
        <v>1.0</v>
      </c>
      <c r="P9" s="36">
        <v>1.0</v>
      </c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5" t="s">
        <v>232</v>
      </c>
      <c r="AJ9" s="36"/>
      <c r="AK9" s="36" t="s">
        <v>233</v>
      </c>
      <c r="AL9" s="36">
        <v>100.0</v>
      </c>
      <c r="AM9" s="36">
        <v>10.0</v>
      </c>
      <c r="AN9" s="36" t="s">
        <v>239</v>
      </c>
      <c r="AO9" s="36"/>
      <c r="AP9" s="36" t="str">
        <f>VLOOKUP($A9,FaceSheet!$A$4:$K$124,AP$4)</f>
        <v>男性</v>
      </c>
      <c r="AQ9" s="36" t="str">
        <f>VLOOKUP($A9,FaceSheet!$A$4:$K$124,AQ$4)</f>
        <v/>
      </c>
      <c r="AR9" s="36" t="str">
        <f>VLOOKUP($A9,FaceSheet!$A$4:$K$124,AR$4)</f>
        <v>白人</v>
      </c>
      <c r="AS9" s="36" t="str">
        <f>VLOOKUP($A9,FaceSheet!$A$4:$K$124,AS$4)</f>
        <v/>
      </c>
      <c r="AT9" s="36">
        <f>VLOOKUP($A9,FaceSheet!$A$4:$K$124,AT$4)</f>
        <v>39</v>
      </c>
      <c r="AU9" s="36">
        <f>VLOOKUP($A9,FaceSheet!$A$4:$K$124,AU$4)</f>
        <v>3</v>
      </c>
      <c r="AV9" s="36" t="str">
        <f>VLOOKUP($A9,FaceSheet!$A$4:$K$124,AV$4)</f>
        <v>宿泊業・飲食サービス</v>
      </c>
      <c r="AW9" s="36" t="str">
        <f>VLOOKUP($A9,FaceSheet!$A$4:$K$124,AW$4)</f>
        <v/>
      </c>
      <c r="AX9" s="36" t="str">
        <f>VLOOKUP($A9,FaceSheet!$A$4:$K$124,AX$4)</f>
        <v>$21~$40K</v>
      </c>
      <c r="AY9" s="36" t="str">
        <f>VLOOKUP($A9,FaceSheet!$A$4:$K$124,AY$4)</f>
        <v>$61~$80K</v>
      </c>
      <c r="AZ9" s="36" t="str">
        <f>VLOOKUP($A9,Beer!$A$4:$R$76,AZ$4,0)</f>
        <v>#N/A</v>
      </c>
      <c r="BA9" s="36" t="str">
        <f>VLOOKUP($A9,Beer!$A$4:$R$76,BA$4,0)</f>
        <v>#N/A</v>
      </c>
      <c r="BB9" s="36" t="str">
        <f>VLOOKUP($A9,Beer!$A$4:$R$76,BB$4,0)</f>
        <v>#N/A</v>
      </c>
      <c r="BC9" s="36" t="str">
        <f>VLOOKUP($A9,Beer!$A$4:$R$76,BC$4,0)</f>
        <v>#N/A</v>
      </c>
      <c r="BD9" s="36" t="str">
        <f>VLOOKUP($A9,Beer!$A$4:$R$76,BD$4,0)</f>
        <v>#N/A</v>
      </c>
      <c r="BE9" s="36" t="str">
        <f>VLOOKUP($A9,Beer!$A$4:$R$76,BE$4,0)</f>
        <v>#N/A</v>
      </c>
      <c r="BF9" s="36" t="str">
        <f>VLOOKUP($A9,Beer!$A$4:$R$76,BF$4,0)</f>
        <v>#N/A</v>
      </c>
      <c r="BG9" s="36" t="str">
        <f>VLOOKUP($A9,Beer!$A$4:$R$76,BG$4,0)</f>
        <v>#N/A</v>
      </c>
      <c r="BH9" s="36" t="str">
        <f>VLOOKUP($A9,Beer!$A$4:$R$76,BH$4,0)</f>
        <v>#N/A</v>
      </c>
      <c r="BI9" s="36" t="str">
        <f>VLOOKUP($A9,Beer!$A$4:$R$76,BI$4,0)</f>
        <v>#N/A</v>
      </c>
      <c r="BJ9" s="36" t="str">
        <f>VLOOKUP($A9,Beer!$A$4:$R$76,BJ$4,0)</f>
        <v>#N/A</v>
      </c>
      <c r="BK9" s="36" t="str">
        <f>VLOOKUP($A9,Beer!$A$4:$R$76,BK$4,0)</f>
        <v>#N/A</v>
      </c>
      <c r="BL9" s="36" t="str">
        <f>VLOOKUP($A9,Beer!$A$4:$R$76,BL$4,0)</f>
        <v>#N/A</v>
      </c>
      <c r="BM9" s="36" t="str">
        <f>VLOOKUP($A9,Beer!$A$4:$R$76,BM$4,0)</f>
        <v>#N/A</v>
      </c>
      <c r="BN9" s="36" t="str">
        <f>VLOOKUP($A9,Beer!$A$4:$R$76,BN$4,0)</f>
        <v>#N/A</v>
      </c>
      <c r="BO9" s="36" t="str">
        <f>VLOOKUP($A9,Beer!$A$4:$R$76,BO$4,0)</f>
        <v>#N/A</v>
      </c>
      <c r="BP9" s="36" t="str">
        <f>VLOOKUP($A9,Beer!$A$4:$R$76,BP$4,0)</f>
        <v>#N/A</v>
      </c>
      <c r="BQ9" s="36" t="str">
        <f>VLOOKUP($A9,Sake!$A$4:$T$70,BQ$4,0)</f>
        <v>#N/A</v>
      </c>
      <c r="BR9" s="36" t="str">
        <f>VLOOKUP($A9,Sake!$A$4:$T$70,BR$4,0)</f>
        <v>#N/A</v>
      </c>
      <c r="BS9" s="36" t="str">
        <f>VLOOKUP($A9,Sake!$A$4:$T$70,BS$4,0)</f>
        <v>#N/A</v>
      </c>
      <c r="BT9" s="36" t="str">
        <f>VLOOKUP($A9,Sake!$A$4:$T$70,BT$4,0)</f>
        <v>#N/A</v>
      </c>
      <c r="BU9" s="36" t="str">
        <f>VLOOKUP($A9,Sake!$A$4:$T$70,BU$4,0)</f>
        <v>#N/A</v>
      </c>
      <c r="BV9" s="36" t="str">
        <f>VLOOKUP($A9,Sake!$A$4:$T$70,BV$4,0)</f>
        <v>#N/A</v>
      </c>
      <c r="BW9" s="36" t="str">
        <f>VLOOKUP($A9,Sake!$A$4:$T$70,BW$4,0)</f>
        <v>#N/A</v>
      </c>
      <c r="BX9" s="36" t="str">
        <f>VLOOKUP($A9,Sake!$A$4:$T$70,BX$4,0)</f>
        <v>#N/A</v>
      </c>
      <c r="BY9" s="36" t="str">
        <f>VLOOKUP($A9,Sake!$A$4:$T$70,BY$4,0)</f>
        <v>#N/A</v>
      </c>
      <c r="BZ9" s="36" t="str">
        <f>VLOOKUP($A9,Sake!$A$4:$T$70,BZ$4,0)</f>
        <v>#N/A</v>
      </c>
      <c r="CA9" s="36" t="str">
        <f>VLOOKUP($A9,Sake!$A$4:$T$70,CA$4,0)</f>
        <v>#N/A</v>
      </c>
      <c r="CB9" s="36" t="str">
        <f>VLOOKUP($A9,Sake!$A$4:$T$70,CB$4,0)</f>
        <v>#N/A</v>
      </c>
      <c r="CC9" s="36" t="str">
        <f>VLOOKUP($A9,Sake!$A$4:$T$70,CC$4,0)</f>
        <v>#N/A</v>
      </c>
      <c r="CD9" s="36" t="str">
        <f>VLOOKUP($A9,Sake!$A$4:$T$70,CD$4,0)</f>
        <v>#N/A</v>
      </c>
      <c r="CE9" s="36" t="str">
        <f>VLOOKUP($A9,Sake!$A$4:$T$70,CE$4,0)</f>
        <v>#N/A</v>
      </c>
      <c r="CF9" s="36" t="str">
        <f>VLOOKUP($A9,Sake!$A$4:$T$70,CF$4,0)</f>
        <v>#N/A</v>
      </c>
      <c r="CG9" s="36" t="str">
        <f>VLOOKUP($A9,Sake!$A$4:$T$70,CG$4,0)</f>
        <v>#N/A</v>
      </c>
      <c r="CH9" s="36" t="str">
        <f>VLOOKUP($A9,Sake!$A$4:$T$70,CH$4,0)</f>
        <v>#N/A</v>
      </c>
      <c r="CI9" s="36" t="str">
        <f>VLOOKUP($A9,Sake!$A$4:$T$70,CI$4,0)</f>
        <v>#N/A</v>
      </c>
      <c r="CJ9" s="36" t="str">
        <f>VLOOKUP($A9,Whisky!$A$4:$R$16,CJ$4,0)</f>
        <v>#N/A</v>
      </c>
      <c r="CK9" s="36" t="str">
        <f>VLOOKUP($A9,Whisky!$A$4:$R$16,CK$4,0)</f>
        <v>#N/A</v>
      </c>
      <c r="CL9" s="36" t="str">
        <f>VLOOKUP($A9,Whisky!$A$4:$R$16,CL$4,0)</f>
        <v>#N/A</v>
      </c>
      <c r="CM9" s="36" t="str">
        <f>VLOOKUP($A9,Whisky!$A$4:$R$16,CM$4,0)</f>
        <v>#N/A</v>
      </c>
      <c r="CN9" s="36" t="str">
        <f>VLOOKUP($A9,Whisky!$A$4:$R$16,CN$4,0)</f>
        <v>#N/A</v>
      </c>
      <c r="CO9" s="36" t="str">
        <f>VLOOKUP($A9,Whisky!$A$4:$R$16,CO$4,0)</f>
        <v>#N/A</v>
      </c>
      <c r="CP9" s="36" t="str">
        <f>VLOOKUP($A9,Whisky!$A$4:$R$16,CP$4,0)</f>
        <v>#N/A</v>
      </c>
      <c r="CQ9" s="36" t="str">
        <f>VLOOKUP($A9,Whisky!$A$4:$R$16,CQ$4,0)</f>
        <v>#N/A</v>
      </c>
      <c r="CR9" s="36" t="str">
        <f>VLOOKUP($A9,Whisky!$A$4:$R$16,CR$4,0)</f>
        <v>#N/A</v>
      </c>
      <c r="CS9" s="36" t="str">
        <f>VLOOKUP($A9,Whisky!$A$4:$R$16,CS$4,0)</f>
        <v>#N/A</v>
      </c>
      <c r="CT9" s="36" t="str">
        <f>VLOOKUP($A9,Whisky!$A$4:$R$16,CT$4,0)</f>
        <v>#N/A</v>
      </c>
      <c r="CU9" s="36" t="str">
        <f>VLOOKUP($A9,Whisky!$A$4:$R$16,CU$4,0)</f>
        <v>#N/A</v>
      </c>
      <c r="CV9" s="36" t="str">
        <f>VLOOKUP($A9,Whisky!$A$4:$R$16,CV$4,0)</f>
        <v>#N/A</v>
      </c>
      <c r="CW9" s="36" t="str">
        <f>VLOOKUP($A9,Whisky!$A$4:$R$16,CW$4,0)</f>
        <v>#N/A</v>
      </c>
      <c r="CX9" s="36" t="str">
        <f>VLOOKUP($A9,Whisky!$A$4:$R$16,CX$4,0)</f>
        <v>#N/A</v>
      </c>
      <c r="CY9" s="36" t="str">
        <f>VLOOKUP($A9,Whisky!$A$4:$R$16,CY$4,0)</f>
        <v>#N/A</v>
      </c>
      <c r="CZ9" s="36" t="str">
        <f>VLOOKUP($A9,Whisky!$A$4:$R$16,CZ$4,0)</f>
        <v>#N/A</v>
      </c>
      <c r="DA9" s="36" t="str">
        <f>VLOOKUP($A9,Liqueur!$A$4:$Q$15,DA$4,0)</f>
        <v>#N/A</v>
      </c>
      <c r="DB9" s="36" t="str">
        <f>VLOOKUP($A9,Liqueur!$A$4:$Q$15,DB$4,0)</f>
        <v>#N/A</v>
      </c>
      <c r="DC9" s="36" t="str">
        <f>VLOOKUP($A9,Liqueur!$A$4:$Q$15,DC$4,0)</f>
        <v>#N/A</v>
      </c>
      <c r="DD9" s="36" t="str">
        <f>VLOOKUP($A9,Liqueur!$A$4:$Q$15,DD$4,0)</f>
        <v>#N/A</v>
      </c>
      <c r="DE9" s="36" t="str">
        <f>VLOOKUP($A9,Liqueur!$A$4:$Q$15,DE$4,0)</f>
        <v>#N/A</v>
      </c>
      <c r="DF9" s="36" t="str">
        <f>VLOOKUP($A9,Liqueur!$A$4:$Q$15,DF$4,0)</f>
        <v>#N/A</v>
      </c>
      <c r="DG9" s="36" t="str">
        <f>VLOOKUP($A9,Liqueur!$A$4:$Q$15,DG$4,0)</f>
        <v>#N/A</v>
      </c>
      <c r="DH9" s="36" t="str">
        <f>VLOOKUP($A9,Liqueur!$A$4:$Q$15,DH$4,0)</f>
        <v>#N/A</v>
      </c>
      <c r="DI9" s="36" t="str">
        <f>VLOOKUP($A9,Liqueur!$A$4:$Q$15,DI$4,0)</f>
        <v>#N/A</v>
      </c>
      <c r="DJ9" s="36" t="str">
        <f>VLOOKUP($A9,Liqueur!$A$4:$Q$15,DJ$4,0)</f>
        <v>#N/A</v>
      </c>
      <c r="DK9" s="36" t="str">
        <f>VLOOKUP($A9,Liqueur!$A$4:$Q$15,DK$4,0)</f>
        <v>#N/A</v>
      </c>
      <c r="DL9" s="36" t="str">
        <f>VLOOKUP($A9,Liqueur!$A$4:$Q$15,DL$4,0)</f>
        <v>#N/A</v>
      </c>
      <c r="DM9" s="36" t="str">
        <f>VLOOKUP($A9,Liqueur!$A$4:$Q$15,DM$4,0)</f>
        <v>#N/A</v>
      </c>
      <c r="DN9" s="36" t="str">
        <f>VLOOKUP($A9,Liqueur!$A$4:$Q$15,DN$4,0)</f>
        <v>#N/A</v>
      </c>
      <c r="DO9" s="36" t="str">
        <f>VLOOKUP($A9,Liqueur!$A$4:$Q$15,DO$4,0)</f>
        <v>#N/A</v>
      </c>
      <c r="DP9" s="36" t="str">
        <f>VLOOKUP($A9,Liqueur!$A$4:$Q$15,DP$4,0)</f>
        <v>#N/A</v>
      </c>
      <c r="DQ9" s="36" t="str">
        <f>VLOOKUP($A9,Shouchu!$A$4:$Q$12,DQ$4,0)</f>
        <v>#N/A</v>
      </c>
      <c r="DR9" s="36" t="str">
        <f>VLOOKUP($A9,Shouchu!$A$4:$Q$12,DR$4,0)</f>
        <v>#N/A</v>
      </c>
      <c r="DS9" s="36" t="str">
        <f>VLOOKUP($A9,Shouchu!$A$4:$Q$12,DS$4,0)</f>
        <v>#N/A</v>
      </c>
      <c r="DT9" s="36" t="str">
        <f>VLOOKUP($A9,Shouchu!$A$4:$Q$12,DT$4,0)</f>
        <v>#N/A</v>
      </c>
      <c r="DU9" s="36" t="str">
        <f>VLOOKUP($A9,Shouchu!$A$4:$Q$12,DU$4,0)</f>
        <v>#N/A</v>
      </c>
      <c r="DV9" s="36" t="str">
        <f>VLOOKUP($A9,Shouchu!$A$4:$Q$12,DV$4,0)</f>
        <v>#N/A</v>
      </c>
      <c r="DW9" s="36" t="str">
        <f>VLOOKUP($A9,Shouchu!$A$4:$Q$12,DW$4,0)</f>
        <v>#N/A</v>
      </c>
      <c r="DX9" s="36" t="str">
        <f>VLOOKUP($A9,Shouchu!$A$4:$Q$12,DX$4,0)</f>
        <v>#N/A</v>
      </c>
      <c r="DY9" s="36" t="str">
        <f>VLOOKUP($A9,Shouchu!$A$4:$Q$12,DY$4,0)</f>
        <v>#N/A</v>
      </c>
      <c r="DZ9" s="36" t="str">
        <f>VLOOKUP($A9,Shouchu!$A$4:$Q$12,DZ$4,0)</f>
        <v>#N/A</v>
      </c>
      <c r="EA9" s="36" t="str">
        <f>VLOOKUP($A9,Shouchu!$A$4:$Q$12,EA$4,0)</f>
        <v>#N/A</v>
      </c>
      <c r="EB9" s="36" t="str">
        <f>VLOOKUP($A9,Shouchu!$A$4:$Q$12,EB$4,0)</f>
        <v>#N/A</v>
      </c>
      <c r="EC9" s="36" t="str">
        <f>VLOOKUP($A9,Shouchu!$A$4:$Q$12,EC$4,0)</f>
        <v>#N/A</v>
      </c>
      <c r="ED9" s="36" t="str">
        <f>VLOOKUP($A9,Shouchu!$A$4:$Q$12,ED$4,0)</f>
        <v>#N/A</v>
      </c>
      <c r="EE9" s="36" t="str">
        <f>VLOOKUP($A9,Shouchu!$A$4:$Q$12,EE$4,0)</f>
        <v>#N/A</v>
      </c>
      <c r="EF9" s="36" t="str">
        <f>VLOOKUP($A9,Shouchu!$A$4:$Q$12,EF$4,0)</f>
        <v>#N/A</v>
      </c>
    </row>
    <row r="10">
      <c r="A10">
        <v>6.0</v>
      </c>
      <c r="B10" s="11" t="s">
        <v>221</v>
      </c>
      <c r="C10" s="33" t="s">
        <v>221</v>
      </c>
      <c r="D10" s="34" t="s">
        <v>221</v>
      </c>
      <c r="E10" s="34" t="s">
        <v>221</v>
      </c>
      <c r="F10" s="34" t="s">
        <v>221</v>
      </c>
      <c r="G10" s="34" t="s">
        <v>222</v>
      </c>
      <c r="H10" s="35"/>
      <c r="I10" s="36"/>
      <c r="J10" s="36"/>
      <c r="K10" s="36"/>
      <c r="L10" s="36"/>
      <c r="M10" s="36">
        <v>1.0</v>
      </c>
      <c r="N10" s="36"/>
      <c r="O10" s="36"/>
      <c r="P10" s="36">
        <v>1.0</v>
      </c>
      <c r="Q10" s="36"/>
      <c r="R10" s="36"/>
      <c r="S10" s="36"/>
      <c r="T10" s="36"/>
      <c r="U10" s="36"/>
      <c r="V10" s="36"/>
      <c r="W10" s="36"/>
      <c r="X10" s="36">
        <v>1.0</v>
      </c>
      <c r="Y10" s="36"/>
      <c r="Z10" s="36"/>
      <c r="AA10" s="36">
        <v>1.0</v>
      </c>
      <c r="AB10" s="36"/>
      <c r="AC10" s="36"/>
      <c r="AD10" s="36"/>
      <c r="AE10" s="36"/>
      <c r="AF10" s="36"/>
      <c r="AG10" s="36"/>
      <c r="AH10" s="36"/>
      <c r="AI10" s="35"/>
      <c r="AJ10" s="36"/>
      <c r="AK10" s="36" t="s">
        <v>248</v>
      </c>
      <c r="AL10" s="36">
        <v>0.0</v>
      </c>
      <c r="AM10" s="36">
        <v>0.0</v>
      </c>
      <c r="AN10" s="36" t="s">
        <v>239</v>
      </c>
      <c r="AO10" s="36"/>
      <c r="AP10" s="36" t="str">
        <f>VLOOKUP($A10,FaceSheet!$A$4:$K$124,AP$4)</f>
        <v>女性</v>
      </c>
      <c r="AQ10" s="36" t="str">
        <f>VLOOKUP($A10,FaceSheet!$A$4:$K$124,AQ$4)</f>
        <v/>
      </c>
      <c r="AR10" s="36" t="str">
        <f>VLOOKUP($A10,FaceSheet!$A$4:$K$124,AR$4)</f>
        <v>ヒスパニック</v>
      </c>
      <c r="AS10" s="36" t="str">
        <f>VLOOKUP($A10,FaceSheet!$A$4:$K$124,AS$4)</f>
        <v/>
      </c>
      <c r="AT10" s="36">
        <f>VLOOKUP($A10,FaceSheet!$A$4:$K$124,AT$4)</f>
        <v>24</v>
      </c>
      <c r="AU10" s="36">
        <f>VLOOKUP($A10,FaceSheet!$A$4:$K$124,AU$4)</f>
        <v>1</v>
      </c>
      <c r="AV10" s="36" t="str">
        <f>VLOOKUP($A10,FaceSheet!$A$4:$K$124,AV$4)</f>
        <v>その他</v>
      </c>
      <c r="AW10" s="36" t="str">
        <f>VLOOKUP($A10,FaceSheet!$A$4:$K$124,AW$4)</f>
        <v/>
      </c>
      <c r="AX10" s="36" t="str">
        <f>VLOOKUP($A10,FaceSheet!$A$4:$K$124,AX$4)</f>
        <v>$0~$20K</v>
      </c>
      <c r="AY10" s="36" t="str">
        <f>VLOOKUP($A10,FaceSheet!$A$4:$K$124,AY$4)</f>
        <v>$0~$20K</v>
      </c>
      <c r="AZ10" s="36" t="str">
        <f>VLOOKUP($A10,Beer!$A$4:$R$76,AZ$4,0)</f>
        <v>#N/A</v>
      </c>
      <c r="BA10" s="36" t="str">
        <f>VLOOKUP($A10,Beer!$A$4:$R$76,BA$4,0)</f>
        <v>#N/A</v>
      </c>
      <c r="BB10" s="36" t="str">
        <f>VLOOKUP($A10,Beer!$A$4:$R$76,BB$4,0)</f>
        <v>#N/A</v>
      </c>
      <c r="BC10" s="36" t="str">
        <f>VLOOKUP($A10,Beer!$A$4:$R$76,BC$4,0)</f>
        <v>#N/A</v>
      </c>
      <c r="BD10" s="36" t="str">
        <f>VLOOKUP($A10,Beer!$A$4:$R$76,BD$4,0)</f>
        <v>#N/A</v>
      </c>
      <c r="BE10" s="36" t="str">
        <f>VLOOKUP($A10,Beer!$A$4:$R$76,BE$4,0)</f>
        <v>#N/A</v>
      </c>
      <c r="BF10" s="36" t="str">
        <f>VLOOKUP($A10,Beer!$A$4:$R$76,BF$4,0)</f>
        <v>#N/A</v>
      </c>
      <c r="BG10" s="36" t="str">
        <f>VLOOKUP($A10,Beer!$A$4:$R$76,BG$4,0)</f>
        <v>#N/A</v>
      </c>
      <c r="BH10" s="36" t="str">
        <f>VLOOKUP($A10,Beer!$A$4:$R$76,BH$4,0)</f>
        <v>#N/A</v>
      </c>
      <c r="BI10" s="36" t="str">
        <f>VLOOKUP($A10,Beer!$A$4:$R$76,BI$4,0)</f>
        <v>#N/A</v>
      </c>
      <c r="BJ10" s="36" t="str">
        <f>VLOOKUP($A10,Beer!$A$4:$R$76,BJ$4,0)</f>
        <v>#N/A</v>
      </c>
      <c r="BK10" s="36" t="str">
        <f>VLOOKUP($A10,Beer!$A$4:$R$76,BK$4,0)</f>
        <v>#N/A</v>
      </c>
      <c r="BL10" s="36" t="str">
        <f>VLOOKUP($A10,Beer!$A$4:$R$76,BL$4,0)</f>
        <v>#N/A</v>
      </c>
      <c r="BM10" s="36" t="str">
        <f>VLOOKUP($A10,Beer!$A$4:$R$76,BM$4,0)</f>
        <v>#N/A</v>
      </c>
      <c r="BN10" s="36" t="str">
        <f>VLOOKUP($A10,Beer!$A$4:$R$76,BN$4,0)</f>
        <v>#N/A</v>
      </c>
      <c r="BO10" s="36" t="str">
        <f>VLOOKUP($A10,Beer!$A$4:$R$76,BO$4,0)</f>
        <v>#N/A</v>
      </c>
      <c r="BP10" s="36" t="str">
        <f>VLOOKUP($A10,Beer!$A$4:$R$76,BP$4,0)</f>
        <v>#N/A</v>
      </c>
      <c r="BQ10" s="36" t="str">
        <f>VLOOKUP($A10,Sake!$A$4:$T$70,BQ$4,0)</f>
        <v>#N/A</v>
      </c>
      <c r="BR10" s="36" t="str">
        <f>VLOOKUP($A10,Sake!$A$4:$T$70,BR$4,0)</f>
        <v>#N/A</v>
      </c>
      <c r="BS10" s="36" t="str">
        <f>VLOOKUP($A10,Sake!$A$4:$T$70,BS$4,0)</f>
        <v>#N/A</v>
      </c>
      <c r="BT10" s="36" t="str">
        <f>VLOOKUP($A10,Sake!$A$4:$T$70,BT$4,0)</f>
        <v>#N/A</v>
      </c>
      <c r="BU10" s="36" t="str">
        <f>VLOOKUP($A10,Sake!$A$4:$T$70,BU$4,0)</f>
        <v>#N/A</v>
      </c>
      <c r="BV10" s="36" t="str">
        <f>VLOOKUP($A10,Sake!$A$4:$T$70,BV$4,0)</f>
        <v>#N/A</v>
      </c>
      <c r="BW10" s="36" t="str">
        <f>VLOOKUP($A10,Sake!$A$4:$T$70,BW$4,0)</f>
        <v>#N/A</v>
      </c>
      <c r="BX10" s="36" t="str">
        <f>VLOOKUP($A10,Sake!$A$4:$T$70,BX$4,0)</f>
        <v>#N/A</v>
      </c>
      <c r="BY10" s="36" t="str">
        <f>VLOOKUP($A10,Sake!$A$4:$T$70,BY$4,0)</f>
        <v>#N/A</v>
      </c>
      <c r="BZ10" s="36" t="str">
        <f>VLOOKUP($A10,Sake!$A$4:$T$70,BZ$4,0)</f>
        <v>#N/A</v>
      </c>
      <c r="CA10" s="36" t="str">
        <f>VLOOKUP($A10,Sake!$A$4:$T$70,CA$4,0)</f>
        <v>#N/A</v>
      </c>
      <c r="CB10" s="36" t="str">
        <f>VLOOKUP($A10,Sake!$A$4:$T$70,CB$4,0)</f>
        <v>#N/A</v>
      </c>
      <c r="CC10" s="36" t="str">
        <f>VLOOKUP($A10,Sake!$A$4:$T$70,CC$4,0)</f>
        <v>#N/A</v>
      </c>
      <c r="CD10" s="36" t="str">
        <f>VLOOKUP($A10,Sake!$A$4:$T$70,CD$4,0)</f>
        <v>#N/A</v>
      </c>
      <c r="CE10" s="36" t="str">
        <f>VLOOKUP($A10,Sake!$A$4:$T$70,CE$4,0)</f>
        <v>#N/A</v>
      </c>
      <c r="CF10" s="36" t="str">
        <f>VLOOKUP($A10,Sake!$A$4:$T$70,CF$4,0)</f>
        <v>#N/A</v>
      </c>
      <c r="CG10" s="36" t="str">
        <f>VLOOKUP($A10,Sake!$A$4:$T$70,CG$4,0)</f>
        <v>#N/A</v>
      </c>
      <c r="CH10" s="36" t="str">
        <f>VLOOKUP($A10,Sake!$A$4:$T$70,CH$4,0)</f>
        <v>#N/A</v>
      </c>
      <c r="CI10" s="36" t="str">
        <f>VLOOKUP($A10,Sake!$A$4:$T$70,CI$4,0)</f>
        <v>#N/A</v>
      </c>
      <c r="CJ10" s="36" t="str">
        <f>VLOOKUP($A10,Whisky!$A$4:$R$16,CJ$4,0)</f>
        <v>#N/A</v>
      </c>
      <c r="CK10" s="36" t="str">
        <f>VLOOKUP($A10,Whisky!$A$4:$R$16,CK$4,0)</f>
        <v>#N/A</v>
      </c>
      <c r="CL10" s="36" t="str">
        <f>VLOOKUP($A10,Whisky!$A$4:$R$16,CL$4,0)</f>
        <v>#N/A</v>
      </c>
      <c r="CM10" s="36" t="str">
        <f>VLOOKUP($A10,Whisky!$A$4:$R$16,CM$4,0)</f>
        <v>#N/A</v>
      </c>
      <c r="CN10" s="36" t="str">
        <f>VLOOKUP($A10,Whisky!$A$4:$R$16,CN$4,0)</f>
        <v>#N/A</v>
      </c>
      <c r="CO10" s="36" t="str">
        <f>VLOOKUP($A10,Whisky!$A$4:$R$16,CO$4,0)</f>
        <v>#N/A</v>
      </c>
      <c r="CP10" s="36" t="str">
        <f>VLOOKUP($A10,Whisky!$A$4:$R$16,CP$4,0)</f>
        <v>#N/A</v>
      </c>
      <c r="CQ10" s="36" t="str">
        <f>VLOOKUP($A10,Whisky!$A$4:$R$16,CQ$4,0)</f>
        <v>#N/A</v>
      </c>
      <c r="CR10" s="36" t="str">
        <f>VLOOKUP($A10,Whisky!$A$4:$R$16,CR$4,0)</f>
        <v>#N/A</v>
      </c>
      <c r="CS10" s="36" t="str">
        <f>VLOOKUP($A10,Whisky!$A$4:$R$16,CS$4,0)</f>
        <v>#N/A</v>
      </c>
      <c r="CT10" s="36" t="str">
        <f>VLOOKUP($A10,Whisky!$A$4:$R$16,CT$4,0)</f>
        <v>#N/A</v>
      </c>
      <c r="CU10" s="36" t="str">
        <f>VLOOKUP($A10,Whisky!$A$4:$R$16,CU$4,0)</f>
        <v>#N/A</v>
      </c>
      <c r="CV10" s="36" t="str">
        <f>VLOOKUP($A10,Whisky!$A$4:$R$16,CV$4,0)</f>
        <v>#N/A</v>
      </c>
      <c r="CW10" s="36" t="str">
        <f>VLOOKUP($A10,Whisky!$A$4:$R$16,CW$4,0)</f>
        <v>#N/A</v>
      </c>
      <c r="CX10" s="36" t="str">
        <f>VLOOKUP($A10,Whisky!$A$4:$R$16,CX$4,0)</f>
        <v>#N/A</v>
      </c>
      <c r="CY10" s="36" t="str">
        <f>VLOOKUP($A10,Whisky!$A$4:$R$16,CY$4,0)</f>
        <v>#N/A</v>
      </c>
      <c r="CZ10" s="36" t="str">
        <f>VLOOKUP($A10,Whisky!$A$4:$R$16,CZ$4,0)</f>
        <v>#N/A</v>
      </c>
      <c r="DA10" s="36" t="str">
        <f>VLOOKUP($A10,Liqueur!$A$4:$Q$15,DA$4,0)</f>
        <v>#N/A</v>
      </c>
      <c r="DB10" s="36" t="str">
        <f>VLOOKUP($A10,Liqueur!$A$4:$Q$15,DB$4,0)</f>
        <v>#N/A</v>
      </c>
      <c r="DC10" s="36" t="str">
        <f>VLOOKUP($A10,Liqueur!$A$4:$Q$15,DC$4,0)</f>
        <v>#N/A</v>
      </c>
      <c r="DD10" s="36" t="str">
        <f>VLOOKUP($A10,Liqueur!$A$4:$Q$15,DD$4,0)</f>
        <v>#N/A</v>
      </c>
      <c r="DE10" s="36" t="str">
        <f>VLOOKUP($A10,Liqueur!$A$4:$Q$15,DE$4,0)</f>
        <v>#N/A</v>
      </c>
      <c r="DF10" s="36" t="str">
        <f>VLOOKUP($A10,Liqueur!$A$4:$Q$15,DF$4,0)</f>
        <v>#N/A</v>
      </c>
      <c r="DG10" s="36" t="str">
        <f>VLOOKUP($A10,Liqueur!$A$4:$Q$15,DG$4,0)</f>
        <v>#N/A</v>
      </c>
      <c r="DH10" s="36" t="str">
        <f>VLOOKUP($A10,Liqueur!$A$4:$Q$15,DH$4,0)</f>
        <v>#N/A</v>
      </c>
      <c r="DI10" s="36" t="str">
        <f>VLOOKUP($A10,Liqueur!$A$4:$Q$15,DI$4,0)</f>
        <v>#N/A</v>
      </c>
      <c r="DJ10" s="36" t="str">
        <f>VLOOKUP($A10,Liqueur!$A$4:$Q$15,DJ$4,0)</f>
        <v>#N/A</v>
      </c>
      <c r="DK10" s="36" t="str">
        <f>VLOOKUP($A10,Liqueur!$A$4:$Q$15,DK$4,0)</f>
        <v>#N/A</v>
      </c>
      <c r="DL10" s="36" t="str">
        <f>VLOOKUP($A10,Liqueur!$A$4:$Q$15,DL$4,0)</f>
        <v>#N/A</v>
      </c>
      <c r="DM10" s="36" t="str">
        <f>VLOOKUP($A10,Liqueur!$A$4:$Q$15,DM$4,0)</f>
        <v>#N/A</v>
      </c>
      <c r="DN10" s="36" t="str">
        <f>VLOOKUP($A10,Liqueur!$A$4:$Q$15,DN$4,0)</f>
        <v>#N/A</v>
      </c>
      <c r="DO10" s="36" t="str">
        <f>VLOOKUP($A10,Liqueur!$A$4:$Q$15,DO$4,0)</f>
        <v>#N/A</v>
      </c>
      <c r="DP10" s="36" t="str">
        <f>VLOOKUP($A10,Liqueur!$A$4:$Q$15,DP$4,0)</f>
        <v>#N/A</v>
      </c>
      <c r="DQ10" s="36" t="str">
        <f>VLOOKUP($A10,Shouchu!$A$4:$Q$12,DQ$4,0)</f>
        <v>#N/A</v>
      </c>
      <c r="DR10" s="36" t="str">
        <f>VLOOKUP($A10,Shouchu!$A$4:$Q$12,DR$4,0)</f>
        <v>#N/A</v>
      </c>
      <c r="DS10" s="36" t="str">
        <f>VLOOKUP($A10,Shouchu!$A$4:$Q$12,DS$4,0)</f>
        <v>#N/A</v>
      </c>
      <c r="DT10" s="36" t="str">
        <f>VLOOKUP($A10,Shouchu!$A$4:$Q$12,DT$4,0)</f>
        <v>#N/A</v>
      </c>
      <c r="DU10" s="36" t="str">
        <f>VLOOKUP($A10,Shouchu!$A$4:$Q$12,DU$4,0)</f>
        <v>#N/A</v>
      </c>
      <c r="DV10" s="36" t="str">
        <f>VLOOKUP($A10,Shouchu!$A$4:$Q$12,DV$4,0)</f>
        <v>#N/A</v>
      </c>
      <c r="DW10" s="36" t="str">
        <f>VLOOKUP($A10,Shouchu!$A$4:$Q$12,DW$4,0)</f>
        <v>#N/A</v>
      </c>
      <c r="DX10" s="36" t="str">
        <f>VLOOKUP($A10,Shouchu!$A$4:$Q$12,DX$4,0)</f>
        <v>#N/A</v>
      </c>
      <c r="DY10" s="36" t="str">
        <f>VLOOKUP($A10,Shouchu!$A$4:$Q$12,DY$4,0)</f>
        <v>#N/A</v>
      </c>
      <c r="DZ10" s="36" t="str">
        <f>VLOOKUP($A10,Shouchu!$A$4:$Q$12,DZ$4,0)</f>
        <v>#N/A</v>
      </c>
      <c r="EA10" s="36" t="str">
        <f>VLOOKUP($A10,Shouchu!$A$4:$Q$12,EA$4,0)</f>
        <v>#N/A</v>
      </c>
      <c r="EB10" s="36" t="str">
        <f>VLOOKUP($A10,Shouchu!$A$4:$Q$12,EB$4,0)</f>
        <v>#N/A</v>
      </c>
      <c r="EC10" s="36" t="str">
        <f>VLOOKUP($A10,Shouchu!$A$4:$Q$12,EC$4,0)</f>
        <v>#N/A</v>
      </c>
      <c r="ED10" s="36" t="str">
        <f>VLOOKUP($A10,Shouchu!$A$4:$Q$12,ED$4,0)</f>
        <v>#N/A</v>
      </c>
      <c r="EE10" s="36" t="str">
        <f>VLOOKUP($A10,Shouchu!$A$4:$Q$12,EE$4,0)</f>
        <v>#N/A</v>
      </c>
      <c r="EF10" s="36" t="str">
        <f>VLOOKUP($A10,Shouchu!$A$4:$Q$12,EF$4,0)</f>
        <v>#N/A</v>
      </c>
    </row>
    <row r="11">
      <c r="A11">
        <v>7.0</v>
      </c>
      <c r="B11" s="11" t="s">
        <v>221</v>
      </c>
      <c r="C11" s="33" t="s">
        <v>221</v>
      </c>
      <c r="D11" s="34" t="s">
        <v>221</v>
      </c>
      <c r="E11" s="34" t="s">
        <v>222</v>
      </c>
      <c r="F11" s="34" t="s">
        <v>222</v>
      </c>
      <c r="G11" s="34" t="s">
        <v>222</v>
      </c>
      <c r="H11" s="35"/>
      <c r="I11" s="36"/>
      <c r="J11" s="36"/>
      <c r="K11" s="36"/>
      <c r="L11" s="36"/>
      <c r="M11" s="36">
        <v>1.0</v>
      </c>
      <c r="N11" s="36"/>
      <c r="O11" s="36"/>
      <c r="P11" s="36">
        <v>1.0</v>
      </c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5" t="s">
        <v>250</v>
      </c>
      <c r="AJ11" s="36"/>
      <c r="AK11" s="36" t="s">
        <v>251</v>
      </c>
      <c r="AL11" s="36">
        <v>100.0</v>
      </c>
      <c r="AM11" s="36">
        <v>0.0</v>
      </c>
      <c r="AN11" s="36" t="s">
        <v>239</v>
      </c>
      <c r="AO11" s="36"/>
      <c r="AP11" s="36" t="str">
        <f>VLOOKUP($A11,FaceSheet!$A$4:$K$124,AP$4)</f>
        <v>女性</v>
      </c>
      <c r="AQ11" s="36" t="str">
        <f>VLOOKUP($A11,FaceSheet!$A$4:$K$124,AQ$4)</f>
        <v/>
      </c>
      <c r="AR11" s="36" t="str">
        <f>VLOOKUP($A11,FaceSheet!$A$4:$K$124,AR$4)</f>
        <v>白人</v>
      </c>
      <c r="AS11" s="36" t="str">
        <f>VLOOKUP($A11,FaceSheet!$A$4:$K$124,AS$4)</f>
        <v/>
      </c>
      <c r="AT11" s="36">
        <f>VLOOKUP($A11,FaceSheet!$A$4:$K$124,AT$4)</f>
        <v>28</v>
      </c>
      <c r="AU11" s="36">
        <f>VLOOKUP($A11,FaceSheet!$A$4:$K$124,AU$4)</f>
        <v>1</v>
      </c>
      <c r="AV11" s="36" t="str">
        <f>VLOOKUP($A11,FaceSheet!$A$4:$K$124,AV$4)</f>
        <v>学生</v>
      </c>
      <c r="AW11" s="36" t="str">
        <f>VLOOKUP($A11,FaceSheet!$A$4:$K$124,AW$4)</f>
        <v/>
      </c>
      <c r="AX11" s="36" t="str">
        <f>VLOOKUP($A11,FaceSheet!$A$4:$K$124,AX$4)</f>
        <v>$0~$20K</v>
      </c>
      <c r="AY11" s="36" t="str">
        <f>VLOOKUP($A11,FaceSheet!$A$4:$K$124,AY$4)</f>
        <v>$0~$20K</v>
      </c>
      <c r="AZ11" s="36" t="str">
        <f>VLOOKUP($A11,Beer!$A$4:$R$76,AZ$4,0)</f>
        <v>#N/A</v>
      </c>
      <c r="BA11" s="36" t="str">
        <f>VLOOKUP($A11,Beer!$A$4:$R$76,BA$4,0)</f>
        <v>#N/A</v>
      </c>
      <c r="BB11" s="36" t="str">
        <f>VLOOKUP($A11,Beer!$A$4:$R$76,BB$4,0)</f>
        <v>#N/A</v>
      </c>
      <c r="BC11" s="36" t="str">
        <f>VLOOKUP($A11,Beer!$A$4:$R$76,BC$4,0)</f>
        <v>#N/A</v>
      </c>
      <c r="BD11" s="36" t="str">
        <f>VLOOKUP($A11,Beer!$A$4:$R$76,BD$4,0)</f>
        <v>#N/A</v>
      </c>
      <c r="BE11" s="36" t="str">
        <f>VLOOKUP($A11,Beer!$A$4:$R$76,BE$4,0)</f>
        <v>#N/A</v>
      </c>
      <c r="BF11" s="36" t="str">
        <f>VLOOKUP($A11,Beer!$A$4:$R$76,BF$4,0)</f>
        <v>#N/A</v>
      </c>
      <c r="BG11" s="36" t="str">
        <f>VLOOKUP($A11,Beer!$A$4:$R$76,BG$4,0)</f>
        <v>#N/A</v>
      </c>
      <c r="BH11" s="36" t="str">
        <f>VLOOKUP($A11,Beer!$A$4:$R$76,BH$4,0)</f>
        <v>#N/A</v>
      </c>
      <c r="BI11" s="36" t="str">
        <f>VLOOKUP($A11,Beer!$A$4:$R$76,BI$4,0)</f>
        <v>#N/A</v>
      </c>
      <c r="BJ11" s="36" t="str">
        <f>VLOOKUP($A11,Beer!$A$4:$R$76,BJ$4,0)</f>
        <v>#N/A</v>
      </c>
      <c r="BK11" s="36" t="str">
        <f>VLOOKUP($A11,Beer!$A$4:$R$76,BK$4,0)</f>
        <v>#N/A</v>
      </c>
      <c r="BL11" s="36" t="str">
        <f>VLOOKUP($A11,Beer!$A$4:$R$76,BL$4,0)</f>
        <v>#N/A</v>
      </c>
      <c r="BM11" s="36" t="str">
        <f>VLOOKUP($A11,Beer!$A$4:$R$76,BM$4,0)</f>
        <v>#N/A</v>
      </c>
      <c r="BN11" s="36" t="str">
        <f>VLOOKUP($A11,Beer!$A$4:$R$76,BN$4,0)</f>
        <v>#N/A</v>
      </c>
      <c r="BO11" s="36" t="str">
        <f>VLOOKUP($A11,Beer!$A$4:$R$76,BO$4,0)</f>
        <v>#N/A</v>
      </c>
      <c r="BP11" s="36" t="str">
        <f>VLOOKUP($A11,Beer!$A$4:$R$76,BP$4,0)</f>
        <v>#N/A</v>
      </c>
      <c r="BQ11" s="36" t="str">
        <f>VLOOKUP($A11,Sake!$A$4:$T$70,BQ$4,0)</f>
        <v>#N/A</v>
      </c>
      <c r="BR11" s="36" t="str">
        <f>VLOOKUP($A11,Sake!$A$4:$T$70,BR$4,0)</f>
        <v>#N/A</v>
      </c>
      <c r="BS11" s="36" t="str">
        <f>VLOOKUP($A11,Sake!$A$4:$T$70,BS$4,0)</f>
        <v>#N/A</v>
      </c>
      <c r="BT11" s="36" t="str">
        <f>VLOOKUP($A11,Sake!$A$4:$T$70,BT$4,0)</f>
        <v>#N/A</v>
      </c>
      <c r="BU11" s="36" t="str">
        <f>VLOOKUP($A11,Sake!$A$4:$T$70,BU$4,0)</f>
        <v>#N/A</v>
      </c>
      <c r="BV11" s="36" t="str">
        <f>VLOOKUP($A11,Sake!$A$4:$T$70,BV$4,0)</f>
        <v>#N/A</v>
      </c>
      <c r="BW11" s="36" t="str">
        <f>VLOOKUP($A11,Sake!$A$4:$T$70,BW$4,0)</f>
        <v>#N/A</v>
      </c>
      <c r="BX11" s="36" t="str">
        <f>VLOOKUP($A11,Sake!$A$4:$T$70,BX$4,0)</f>
        <v>#N/A</v>
      </c>
      <c r="BY11" s="36" t="str">
        <f>VLOOKUP($A11,Sake!$A$4:$T$70,BY$4,0)</f>
        <v>#N/A</v>
      </c>
      <c r="BZ11" s="36" t="str">
        <f>VLOOKUP($A11,Sake!$A$4:$T$70,BZ$4,0)</f>
        <v>#N/A</v>
      </c>
      <c r="CA11" s="36" t="str">
        <f>VLOOKUP($A11,Sake!$A$4:$T$70,CA$4,0)</f>
        <v>#N/A</v>
      </c>
      <c r="CB11" s="36" t="str">
        <f>VLOOKUP($A11,Sake!$A$4:$T$70,CB$4,0)</f>
        <v>#N/A</v>
      </c>
      <c r="CC11" s="36" t="str">
        <f>VLOOKUP($A11,Sake!$A$4:$T$70,CC$4,0)</f>
        <v>#N/A</v>
      </c>
      <c r="CD11" s="36" t="str">
        <f>VLOOKUP($A11,Sake!$A$4:$T$70,CD$4,0)</f>
        <v>#N/A</v>
      </c>
      <c r="CE11" s="36" t="str">
        <f>VLOOKUP($A11,Sake!$A$4:$T$70,CE$4,0)</f>
        <v>#N/A</v>
      </c>
      <c r="CF11" s="36" t="str">
        <f>VLOOKUP($A11,Sake!$A$4:$T$70,CF$4,0)</f>
        <v>#N/A</v>
      </c>
      <c r="CG11" s="36" t="str">
        <f>VLOOKUP($A11,Sake!$A$4:$T$70,CG$4,0)</f>
        <v>#N/A</v>
      </c>
      <c r="CH11" s="36" t="str">
        <f>VLOOKUP($A11,Sake!$A$4:$T$70,CH$4,0)</f>
        <v>#N/A</v>
      </c>
      <c r="CI11" s="36" t="str">
        <f>VLOOKUP($A11,Sake!$A$4:$T$70,CI$4,0)</f>
        <v>#N/A</v>
      </c>
      <c r="CJ11" s="36" t="str">
        <f>VLOOKUP($A11,Whisky!$A$4:$R$16,CJ$4,0)</f>
        <v>#N/A</v>
      </c>
      <c r="CK11" s="36" t="str">
        <f>VLOOKUP($A11,Whisky!$A$4:$R$16,CK$4,0)</f>
        <v>#N/A</v>
      </c>
      <c r="CL11" s="36" t="str">
        <f>VLOOKUP($A11,Whisky!$A$4:$R$16,CL$4,0)</f>
        <v>#N/A</v>
      </c>
      <c r="CM11" s="36" t="str">
        <f>VLOOKUP($A11,Whisky!$A$4:$R$16,CM$4,0)</f>
        <v>#N/A</v>
      </c>
      <c r="CN11" s="36" t="str">
        <f>VLOOKUP($A11,Whisky!$A$4:$R$16,CN$4,0)</f>
        <v>#N/A</v>
      </c>
      <c r="CO11" s="36" t="str">
        <f>VLOOKUP($A11,Whisky!$A$4:$R$16,CO$4,0)</f>
        <v>#N/A</v>
      </c>
      <c r="CP11" s="36" t="str">
        <f>VLOOKUP($A11,Whisky!$A$4:$R$16,CP$4,0)</f>
        <v>#N/A</v>
      </c>
      <c r="CQ11" s="36" t="str">
        <f>VLOOKUP($A11,Whisky!$A$4:$R$16,CQ$4,0)</f>
        <v>#N/A</v>
      </c>
      <c r="CR11" s="36" t="str">
        <f>VLOOKUP($A11,Whisky!$A$4:$R$16,CR$4,0)</f>
        <v>#N/A</v>
      </c>
      <c r="CS11" s="36" t="str">
        <f>VLOOKUP($A11,Whisky!$A$4:$R$16,CS$4,0)</f>
        <v>#N/A</v>
      </c>
      <c r="CT11" s="36" t="str">
        <f>VLOOKUP($A11,Whisky!$A$4:$R$16,CT$4,0)</f>
        <v>#N/A</v>
      </c>
      <c r="CU11" s="36" t="str">
        <f>VLOOKUP($A11,Whisky!$A$4:$R$16,CU$4,0)</f>
        <v>#N/A</v>
      </c>
      <c r="CV11" s="36" t="str">
        <f>VLOOKUP($A11,Whisky!$A$4:$R$16,CV$4,0)</f>
        <v>#N/A</v>
      </c>
      <c r="CW11" s="36" t="str">
        <f>VLOOKUP($A11,Whisky!$A$4:$R$16,CW$4,0)</f>
        <v>#N/A</v>
      </c>
      <c r="CX11" s="36" t="str">
        <f>VLOOKUP($A11,Whisky!$A$4:$R$16,CX$4,0)</f>
        <v>#N/A</v>
      </c>
      <c r="CY11" s="36" t="str">
        <f>VLOOKUP($A11,Whisky!$A$4:$R$16,CY$4,0)</f>
        <v>#N/A</v>
      </c>
      <c r="CZ11" s="36" t="str">
        <f>VLOOKUP($A11,Whisky!$A$4:$R$16,CZ$4,0)</f>
        <v>#N/A</v>
      </c>
      <c r="DA11" s="36" t="str">
        <f>VLOOKUP($A11,Liqueur!$A$4:$Q$15,DA$4,0)</f>
        <v>#N/A</v>
      </c>
      <c r="DB11" s="36" t="str">
        <f>VLOOKUP($A11,Liqueur!$A$4:$Q$15,DB$4,0)</f>
        <v>#N/A</v>
      </c>
      <c r="DC11" s="36" t="str">
        <f>VLOOKUP($A11,Liqueur!$A$4:$Q$15,DC$4,0)</f>
        <v>#N/A</v>
      </c>
      <c r="DD11" s="36" t="str">
        <f>VLOOKUP($A11,Liqueur!$A$4:$Q$15,DD$4,0)</f>
        <v>#N/A</v>
      </c>
      <c r="DE11" s="36" t="str">
        <f>VLOOKUP($A11,Liqueur!$A$4:$Q$15,DE$4,0)</f>
        <v>#N/A</v>
      </c>
      <c r="DF11" s="36" t="str">
        <f>VLOOKUP($A11,Liqueur!$A$4:$Q$15,DF$4,0)</f>
        <v>#N/A</v>
      </c>
      <c r="DG11" s="36" t="str">
        <f>VLOOKUP($A11,Liqueur!$A$4:$Q$15,DG$4,0)</f>
        <v>#N/A</v>
      </c>
      <c r="DH11" s="36" t="str">
        <f>VLOOKUP($A11,Liqueur!$A$4:$Q$15,DH$4,0)</f>
        <v>#N/A</v>
      </c>
      <c r="DI11" s="36" t="str">
        <f>VLOOKUP($A11,Liqueur!$A$4:$Q$15,DI$4,0)</f>
        <v>#N/A</v>
      </c>
      <c r="DJ11" s="36" t="str">
        <f>VLOOKUP($A11,Liqueur!$A$4:$Q$15,DJ$4,0)</f>
        <v>#N/A</v>
      </c>
      <c r="DK11" s="36" t="str">
        <f>VLOOKUP($A11,Liqueur!$A$4:$Q$15,DK$4,0)</f>
        <v>#N/A</v>
      </c>
      <c r="DL11" s="36" t="str">
        <f>VLOOKUP($A11,Liqueur!$A$4:$Q$15,DL$4,0)</f>
        <v>#N/A</v>
      </c>
      <c r="DM11" s="36" t="str">
        <f>VLOOKUP($A11,Liqueur!$A$4:$Q$15,DM$4,0)</f>
        <v>#N/A</v>
      </c>
      <c r="DN11" s="36" t="str">
        <f>VLOOKUP($A11,Liqueur!$A$4:$Q$15,DN$4,0)</f>
        <v>#N/A</v>
      </c>
      <c r="DO11" s="36" t="str">
        <f>VLOOKUP($A11,Liqueur!$A$4:$Q$15,DO$4,0)</f>
        <v>#N/A</v>
      </c>
      <c r="DP11" s="36" t="str">
        <f>VLOOKUP($A11,Liqueur!$A$4:$Q$15,DP$4,0)</f>
        <v>#N/A</v>
      </c>
      <c r="DQ11" s="36" t="str">
        <f>VLOOKUP($A11,Shouchu!$A$4:$Q$12,DQ$4,0)</f>
        <v>#N/A</v>
      </c>
      <c r="DR11" s="36" t="str">
        <f>VLOOKUP($A11,Shouchu!$A$4:$Q$12,DR$4,0)</f>
        <v>#N/A</v>
      </c>
      <c r="DS11" s="36" t="str">
        <f>VLOOKUP($A11,Shouchu!$A$4:$Q$12,DS$4,0)</f>
        <v>#N/A</v>
      </c>
      <c r="DT11" s="36" t="str">
        <f>VLOOKUP($A11,Shouchu!$A$4:$Q$12,DT$4,0)</f>
        <v>#N/A</v>
      </c>
      <c r="DU11" s="36" t="str">
        <f>VLOOKUP($A11,Shouchu!$A$4:$Q$12,DU$4,0)</f>
        <v>#N/A</v>
      </c>
      <c r="DV11" s="36" t="str">
        <f>VLOOKUP($A11,Shouchu!$A$4:$Q$12,DV$4,0)</f>
        <v>#N/A</v>
      </c>
      <c r="DW11" s="36" t="str">
        <f>VLOOKUP($A11,Shouchu!$A$4:$Q$12,DW$4,0)</f>
        <v>#N/A</v>
      </c>
      <c r="DX11" s="36" t="str">
        <f>VLOOKUP($A11,Shouchu!$A$4:$Q$12,DX$4,0)</f>
        <v>#N/A</v>
      </c>
      <c r="DY11" s="36" t="str">
        <f>VLOOKUP($A11,Shouchu!$A$4:$Q$12,DY$4,0)</f>
        <v>#N/A</v>
      </c>
      <c r="DZ11" s="36" t="str">
        <f>VLOOKUP($A11,Shouchu!$A$4:$Q$12,DZ$4,0)</f>
        <v>#N/A</v>
      </c>
      <c r="EA11" s="36" t="str">
        <f>VLOOKUP($A11,Shouchu!$A$4:$Q$12,EA$4,0)</f>
        <v>#N/A</v>
      </c>
      <c r="EB11" s="36" t="str">
        <f>VLOOKUP($A11,Shouchu!$A$4:$Q$12,EB$4,0)</f>
        <v>#N/A</v>
      </c>
      <c r="EC11" s="36" t="str">
        <f>VLOOKUP($A11,Shouchu!$A$4:$Q$12,EC$4,0)</f>
        <v>#N/A</v>
      </c>
      <c r="ED11" s="36" t="str">
        <f>VLOOKUP($A11,Shouchu!$A$4:$Q$12,ED$4,0)</f>
        <v>#N/A</v>
      </c>
      <c r="EE11" s="36" t="str">
        <f>VLOOKUP($A11,Shouchu!$A$4:$Q$12,EE$4,0)</f>
        <v>#N/A</v>
      </c>
      <c r="EF11" s="36" t="str">
        <f>VLOOKUP($A11,Shouchu!$A$4:$Q$12,EF$4,0)</f>
        <v>#N/A</v>
      </c>
    </row>
    <row r="12">
      <c r="A12">
        <v>8.0</v>
      </c>
      <c r="B12" s="34" t="s">
        <v>221</v>
      </c>
      <c r="C12" s="33" t="s">
        <v>222</v>
      </c>
      <c r="D12" s="34" t="s">
        <v>222</v>
      </c>
      <c r="E12" s="34" t="s">
        <v>222</v>
      </c>
      <c r="F12" s="34" t="s">
        <v>222</v>
      </c>
      <c r="G12" s="34" t="s">
        <v>222</v>
      </c>
      <c r="H12" s="35"/>
      <c r="I12" s="36"/>
      <c r="J12" s="36"/>
      <c r="K12" s="36"/>
      <c r="L12" s="36"/>
      <c r="M12" s="36"/>
      <c r="N12" s="36"/>
      <c r="O12" s="36">
        <v>1.0</v>
      </c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5" t="s">
        <v>232</v>
      </c>
      <c r="AJ12" s="36"/>
      <c r="AK12" s="36" t="s">
        <v>248</v>
      </c>
      <c r="AL12" s="36">
        <v>0.0</v>
      </c>
      <c r="AM12" s="36">
        <v>20.0</v>
      </c>
      <c r="AN12" s="36" t="s">
        <v>239</v>
      </c>
      <c r="AO12" s="36"/>
      <c r="AP12" s="36" t="str">
        <f>VLOOKUP($A12,FaceSheet!$A$4:$K$124,AP$4)</f>
        <v>女性</v>
      </c>
      <c r="AQ12" s="36" t="str">
        <f>VLOOKUP($A12,FaceSheet!$A$4:$K$124,AQ$4)</f>
        <v/>
      </c>
      <c r="AR12" s="36" t="str">
        <f>VLOOKUP($A12,FaceSheet!$A$4:$K$124,AR$4)</f>
        <v>アジア人</v>
      </c>
      <c r="AS12" s="36" t="str">
        <f>VLOOKUP($A12,FaceSheet!$A$4:$K$124,AS$4)</f>
        <v/>
      </c>
      <c r="AT12" s="36">
        <f>VLOOKUP($A12,FaceSheet!$A$4:$K$124,AT$4)</f>
        <v>60</v>
      </c>
      <c r="AU12" s="36">
        <f>VLOOKUP($A12,FaceSheet!$A$4:$K$124,AU$4)</f>
        <v>1</v>
      </c>
      <c r="AV12" s="36" t="str">
        <f>VLOOKUP($A12,FaceSheet!$A$4:$K$124,AV$4)</f>
        <v>フリーランス</v>
      </c>
      <c r="AW12" s="36" t="str">
        <f>VLOOKUP($A12,FaceSheet!$A$4:$K$124,AW$4)</f>
        <v/>
      </c>
      <c r="AX12" s="36" t="str">
        <f>VLOOKUP($A12,FaceSheet!$A$4:$K$124,AX$4)</f>
        <v>$0~$20K</v>
      </c>
      <c r="AY12" s="36" t="str">
        <f>VLOOKUP($A12,FaceSheet!$A$4:$K$124,AY$4)</f>
        <v>$0~$20K</v>
      </c>
      <c r="AZ12" s="36" t="str">
        <f>VLOOKUP($A12,Beer!$A$4:$R$76,AZ$4,0)</f>
        <v>口コミ</v>
      </c>
      <c r="BA12" s="36" t="str">
        <f>VLOOKUP($A12,Beer!$A$4:$R$76,BA$4,0)</f>
        <v/>
      </c>
      <c r="BB12" s="36" t="str">
        <f>VLOOKUP($A12,Beer!$A$4:$R$76,BB$4,0)</f>
        <v>友人からの勧め</v>
      </c>
      <c r="BC12" s="36" t="str">
        <f>VLOOKUP($A12,Beer!$A$4:$R$76,BC$4,0)</f>
        <v/>
      </c>
      <c r="BD12" s="36" t="str">
        <f>VLOOKUP($A12,Beer!$A$4:$R$76,BD$4,0)</f>
        <v>6か月に1回</v>
      </c>
      <c r="BE12" s="36" t="str">
        <f>VLOOKUP($A12,Beer!$A$4:$R$76,BE$4,0)</f>
        <v>6か月以内</v>
      </c>
      <c r="BF12" s="36">
        <f>VLOOKUP($A12,Beer!$A$4:$R$76,BF$4,0)</f>
        <v>70</v>
      </c>
      <c r="BG12" s="36">
        <f>VLOOKUP($A12,Beer!$A$4:$R$76,BG$4,0)</f>
        <v>70</v>
      </c>
      <c r="BH12" s="36">
        <f>VLOOKUP($A12,Beer!$A$4:$R$76,BH$4,0)</f>
        <v>70</v>
      </c>
      <c r="BI12" s="36">
        <f>VLOOKUP($A12,Beer!$A$4:$R$76,BI$4,0)</f>
        <v>70</v>
      </c>
      <c r="BJ12" s="36">
        <f>VLOOKUP($A12,Beer!$A$4:$R$76,BJ$4,0)</f>
        <v>70</v>
      </c>
      <c r="BK12" s="36">
        <f>VLOOKUP($A12,Beer!$A$4:$R$76,BK$4,0)</f>
        <v>70</v>
      </c>
      <c r="BL12" s="36">
        <f>VLOOKUP($A12,Beer!$A$4:$R$76,BL$4,0)</f>
        <v>70</v>
      </c>
      <c r="BM12" s="36">
        <f>VLOOKUP($A12,Beer!$A$4:$R$76,BM$4,0)</f>
        <v>70</v>
      </c>
      <c r="BN12" s="36">
        <f>VLOOKUP($A12,Beer!$A$4:$R$76,BN$4,0)</f>
        <v>70</v>
      </c>
      <c r="BO12" s="36">
        <f>VLOOKUP($A12,Beer!$A$4:$R$76,BO$4,0)</f>
        <v>70</v>
      </c>
      <c r="BP12" s="36">
        <f>VLOOKUP($A12,Beer!$A$4:$R$76,BP$4,0)</f>
        <v>70</v>
      </c>
      <c r="BQ12" s="36" t="str">
        <f>VLOOKUP($A12,Sake!$A$4:$T$70,BQ$4,0)</f>
        <v>#N/A</v>
      </c>
      <c r="BR12" s="36" t="str">
        <f>VLOOKUP($A12,Sake!$A$4:$T$70,BR$4,0)</f>
        <v>#N/A</v>
      </c>
      <c r="BS12" s="36" t="str">
        <f>VLOOKUP($A12,Sake!$A$4:$T$70,BS$4,0)</f>
        <v>#N/A</v>
      </c>
      <c r="BT12" s="36" t="str">
        <f>VLOOKUP($A12,Sake!$A$4:$T$70,BT$4,0)</f>
        <v>#N/A</v>
      </c>
      <c r="BU12" s="36" t="str">
        <f>VLOOKUP($A12,Sake!$A$4:$T$70,BU$4,0)</f>
        <v>#N/A</v>
      </c>
      <c r="BV12" s="36" t="str">
        <f>VLOOKUP($A12,Sake!$A$4:$T$70,BV$4,0)</f>
        <v>#N/A</v>
      </c>
      <c r="BW12" s="36" t="str">
        <f>VLOOKUP($A12,Sake!$A$4:$T$70,BW$4,0)</f>
        <v>#N/A</v>
      </c>
      <c r="BX12" s="36" t="str">
        <f>VLOOKUP($A12,Sake!$A$4:$T$70,BX$4,0)</f>
        <v>#N/A</v>
      </c>
      <c r="BY12" s="36" t="str">
        <f>VLOOKUP($A12,Sake!$A$4:$T$70,BY$4,0)</f>
        <v>#N/A</v>
      </c>
      <c r="BZ12" s="36" t="str">
        <f>VLOOKUP($A12,Sake!$A$4:$T$70,BZ$4,0)</f>
        <v>#N/A</v>
      </c>
      <c r="CA12" s="36" t="str">
        <f>VLOOKUP($A12,Sake!$A$4:$T$70,CA$4,0)</f>
        <v>#N/A</v>
      </c>
      <c r="CB12" s="36" t="str">
        <f>VLOOKUP($A12,Sake!$A$4:$T$70,CB$4,0)</f>
        <v>#N/A</v>
      </c>
      <c r="CC12" s="36" t="str">
        <f>VLOOKUP($A12,Sake!$A$4:$T$70,CC$4,0)</f>
        <v>#N/A</v>
      </c>
      <c r="CD12" s="36" t="str">
        <f>VLOOKUP($A12,Sake!$A$4:$T$70,CD$4,0)</f>
        <v>#N/A</v>
      </c>
      <c r="CE12" s="36" t="str">
        <f>VLOOKUP($A12,Sake!$A$4:$T$70,CE$4,0)</f>
        <v>#N/A</v>
      </c>
      <c r="CF12" s="36" t="str">
        <f>VLOOKUP($A12,Sake!$A$4:$T$70,CF$4,0)</f>
        <v>#N/A</v>
      </c>
      <c r="CG12" s="36" t="str">
        <f>VLOOKUP($A12,Sake!$A$4:$T$70,CG$4,0)</f>
        <v>#N/A</v>
      </c>
      <c r="CH12" s="36" t="str">
        <f>VLOOKUP($A12,Sake!$A$4:$T$70,CH$4,0)</f>
        <v>#N/A</v>
      </c>
      <c r="CI12" s="36" t="str">
        <f>VLOOKUP($A12,Sake!$A$4:$T$70,CI$4,0)</f>
        <v>#N/A</v>
      </c>
      <c r="CJ12" s="36" t="str">
        <f>VLOOKUP($A12,Whisky!$A$4:$R$16,CJ$4,0)</f>
        <v>#N/A</v>
      </c>
      <c r="CK12" s="36" t="str">
        <f>VLOOKUP($A12,Whisky!$A$4:$R$16,CK$4,0)</f>
        <v>#N/A</v>
      </c>
      <c r="CL12" s="36" t="str">
        <f>VLOOKUP($A12,Whisky!$A$4:$R$16,CL$4,0)</f>
        <v>#N/A</v>
      </c>
      <c r="CM12" s="36" t="str">
        <f>VLOOKUP($A12,Whisky!$A$4:$R$16,CM$4,0)</f>
        <v>#N/A</v>
      </c>
      <c r="CN12" s="36" t="str">
        <f>VLOOKUP($A12,Whisky!$A$4:$R$16,CN$4,0)</f>
        <v>#N/A</v>
      </c>
      <c r="CO12" s="36" t="str">
        <f>VLOOKUP($A12,Whisky!$A$4:$R$16,CO$4,0)</f>
        <v>#N/A</v>
      </c>
      <c r="CP12" s="36" t="str">
        <f>VLOOKUP($A12,Whisky!$A$4:$R$16,CP$4,0)</f>
        <v>#N/A</v>
      </c>
      <c r="CQ12" s="36" t="str">
        <f>VLOOKUP($A12,Whisky!$A$4:$R$16,CQ$4,0)</f>
        <v>#N/A</v>
      </c>
      <c r="CR12" s="36" t="str">
        <f>VLOOKUP($A12,Whisky!$A$4:$R$16,CR$4,0)</f>
        <v>#N/A</v>
      </c>
      <c r="CS12" s="36" t="str">
        <f>VLOOKUP($A12,Whisky!$A$4:$R$16,CS$4,0)</f>
        <v>#N/A</v>
      </c>
      <c r="CT12" s="36" t="str">
        <f>VLOOKUP($A12,Whisky!$A$4:$R$16,CT$4,0)</f>
        <v>#N/A</v>
      </c>
      <c r="CU12" s="36" t="str">
        <f>VLOOKUP($A12,Whisky!$A$4:$R$16,CU$4,0)</f>
        <v>#N/A</v>
      </c>
      <c r="CV12" s="36" t="str">
        <f>VLOOKUP($A12,Whisky!$A$4:$R$16,CV$4,0)</f>
        <v>#N/A</v>
      </c>
      <c r="CW12" s="36" t="str">
        <f>VLOOKUP($A12,Whisky!$A$4:$R$16,CW$4,0)</f>
        <v>#N/A</v>
      </c>
      <c r="CX12" s="36" t="str">
        <f>VLOOKUP($A12,Whisky!$A$4:$R$16,CX$4,0)</f>
        <v>#N/A</v>
      </c>
      <c r="CY12" s="36" t="str">
        <f>VLOOKUP($A12,Whisky!$A$4:$R$16,CY$4,0)</f>
        <v>#N/A</v>
      </c>
      <c r="CZ12" s="36" t="str">
        <f>VLOOKUP($A12,Whisky!$A$4:$R$16,CZ$4,0)</f>
        <v>#N/A</v>
      </c>
      <c r="DA12" s="36" t="str">
        <f>VLOOKUP($A12,Liqueur!$A$4:$Q$15,DA$4,0)</f>
        <v>#N/A</v>
      </c>
      <c r="DB12" s="36" t="str">
        <f>VLOOKUP($A12,Liqueur!$A$4:$Q$15,DB$4,0)</f>
        <v>#N/A</v>
      </c>
      <c r="DC12" s="36" t="str">
        <f>VLOOKUP($A12,Liqueur!$A$4:$Q$15,DC$4,0)</f>
        <v>#N/A</v>
      </c>
      <c r="DD12" s="36" t="str">
        <f>VLOOKUP($A12,Liqueur!$A$4:$Q$15,DD$4,0)</f>
        <v>#N/A</v>
      </c>
      <c r="DE12" s="36" t="str">
        <f>VLOOKUP($A12,Liqueur!$A$4:$Q$15,DE$4,0)</f>
        <v>#N/A</v>
      </c>
      <c r="DF12" s="36" t="str">
        <f>VLOOKUP($A12,Liqueur!$A$4:$Q$15,DF$4,0)</f>
        <v>#N/A</v>
      </c>
      <c r="DG12" s="36" t="str">
        <f>VLOOKUP($A12,Liqueur!$A$4:$Q$15,DG$4,0)</f>
        <v>#N/A</v>
      </c>
      <c r="DH12" s="36" t="str">
        <f>VLOOKUP($A12,Liqueur!$A$4:$Q$15,DH$4,0)</f>
        <v>#N/A</v>
      </c>
      <c r="DI12" s="36" t="str">
        <f>VLOOKUP($A12,Liqueur!$A$4:$Q$15,DI$4,0)</f>
        <v>#N/A</v>
      </c>
      <c r="DJ12" s="36" t="str">
        <f>VLOOKUP($A12,Liqueur!$A$4:$Q$15,DJ$4,0)</f>
        <v>#N/A</v>
      </c>
      <c r="DK12" s="36" t="str">
        <f>VLOOKUP($A12,Liqueur!$A$4:$Q$15,DK$4,0)</f>
        <v>#N/A</v>
      </c>
      <c r="DL12" s="36" t="str">
        <f>VLOOKUP($A12,Liqueur!$A$4:$Q$15,DL$4,0)</f>
        <v>#N/A</v>
      </c>
      <c r="DM12" s="36" t="str">
        <f>VLOOKUP($A12,Liqueur!$A$4:$Q$15,DM$4,0)</f>
        <v>#N/A</v>
      </c>
      <c r="DN12" s="36" t="str">
        <f>VLOOKUP($A12,Liqueur!$A$4:$Q$15,DN$4,0)</f>
        <v>#N/A</v>
      </c>
      <c r="DO12" s="36" t="str">
        <f>VLOOKUP($A12,Liqueur!$A$4:$Q$15,DO$4,0)</f>
        <v>#N/A</v>
      </c>
      <c r="DP12" s="36" t="str">
        <f>VLOOKUP($A12,Liqueur!$A$4:$Q$15,DP$4,0)</f>
        <v>#N/A</v>
      </c>
      <c r="DQ12" s="36" t="str">
        <f>VLOOKUP($A12,Shouchu!$A$4:$Q$12,DQ$4,0)</f>
        <v>#N/A</v>
      </c>
      <c r="DR12" s="36" t="str">
        <f>VLOOKUP($A12,Shouchu!$A$4:$Q$12,DR$4,0)</f>
        <v>#N/A</v>
      </c>
      <c r="DS12" s="36" t="str">
        <f>VLOOKUP($A12,Shouchu!$A$4:$Q$12,DS$4,0)</f>
        <v>#N/A</v>
      </c>
      <c r="DT12" s="36" t="str">
        <f>VLOOKUP($A12,Shouchu!$A$4:$Q$12,DT$4,0)</f>
        <v>#N/A</v>
      </c>
      <c r="DU12" s="36" t="str">
        <f>VLOOKUP($A12,Shouchu!$A$4:$Q$12,DU$4,0)</f>
        <v>#N/A</v>
      </c>
      <c r="DV12" s="36" t="str">
        <f>VLOOKUP($A12,Shouchu!$A$4:$Q$12,DV$4,0)</f>
        <v>#N/A</v>
      </c>
      <c r="DW12" s="36" t="str">
        <f>VLOOKUP($A12,Shouchu!$A$4:$Q$12,DW$4,0)</f>
        <v>#N/A</v>
      </c>
      <c r="DX12" s="36" t="str">
        <f>VLOOKUP($A12,Shouchu!$A$4:$Q$12,DX$4,0)</f>
        <v>#N/A</v>
      </c>
      <c r="DY12" s="36" t="str">
        <f>VLOOKUP($A12,Shouchu!$A$4:$Q$12,DY$4,0)</f>
        <v>#N/A</v>
      </c>
      <c r="DZ12" s="36" t="str">
        <f>VLOOKUP($A12,Shouchu!$A$4:$Q$12,DZ$4,0)</f>
        <v>#N/A</v>
      </c>
      <c r="EA12" s="36" t="str">
        <f>VLOOKUP($A12,Shouchu!$A$4:$Q$12,EA$4,0)</f>
        <v>#N/A</v>
      </c>
      <c r="EB12" s="36" t="str">
        <f>VLOOKUP($A12,Shouchu!$A$4:$Q$12,EB$4,0)</f>
        <v>#N/A</v>
      </c>
      <c r="EC12" s="36" t="str">
        <f>VLOOKUP($A12,Shouchu!$A$4:$Q$12,EC$4,0)</f>
        <v>#N/A</v>
      </c>
      <c r="ED12" s="36" t="str">
        <f>VLOOKUP($A12,Shouchu!$A$4:$Q$12,ED$4,0)</f>
        <v>#N/A</v>
      </c>
      <c r="EE12" s="36" t="str">
        <f>VLOOKUP($A12,Shouchu!$A$4:$Q$12,EE$4,0)</f>
        <v>#N/A</v>
      </c>
      <c r="EF12" s="36" t="str">
        <f>VLOOKUP($A12,Shouchu!$A$4:$Q$12,EF$4,0)</f>
        <v>#N/A</v>
      </c>
    </row>
    <row r="13">
      <c r="A13">
        <v>9.0</v>
      </c>
      <c r="B13" s="34" t="s">
        <v>221</v>
      </c>
      <c r="C13" s="33" t="s">
        <v>221</v>
      </c>
      <c r="D13" s="34" t="s">
        <v>221</v>
      </c>
      <c r="E13" s="34" t="s">
        <v>221</v>
      </c>
      <c r="F13" s="34" t="s">
        <v>221</v>
      </c>
      <c r="G13" s="34" t="s">
        <v>221</v>
      </c>
      <c r="H13" s="35">
        <v>1.0</v>
      </c>
      <c r="I13" s="36"/>
      <c r="J13" s="36"/>
      <c r="K13" s="36"/>
      <c r="L13" s="36"/>
      <c r="M13" s="36"/>
      <c r="N13" s="36"/>
      <c r="O13" s="36"/>
      <c r="P13" s="36">
        <v>1.0</v>
      </c>
      <c r="Q13" s="36"/>
      <c r="R13" s="36"/>
      <c r="S13" s="36"/>
      <c r="T13" s="36">
        <v>1.0</v>
      </c>
      <c r="U13" s="36"/>
      <c r="V13" s="36"/>
      <c r="W13" s="36"/>
      <c r="X13" s="36"/>
      <c r="Y13" s="36"/>
      <c r="Z13" s="36">
        <v>1.0</v>
      </c>
      <c r="AA13" s="36"/>
      <c r="AB13" s="36"/>
      <c r="AC13" s="36"/>
      <c r="AD13" s="36"/>
      <c r="AE13" s="36"/>
      <c r="AF13" s="36">
        <v>1.0</v>
      </c>
      <c r="AG13" s="36"/>
      <c r="AH13" s="36"/>
      <c r="AI13" s="35"/>
      <c r="AJ13" s="36"/>
      <c r="AK13" s="36" t="s">
        <v>224</v>
      </c>
      <c r="AL13" s="36">
        <v>30.0</v>
      </c>
      <c r="AM13" s="36">
        <v>20.0</v>
      </c>
      <c r="AN13" s="36"/>
      <c r="AO13" s="36" t="s">
        <v>257</v>
      </c>
      <c r="AP13" s="36" t="str">
        <f>VLOOKUP($A13,FaceSheet!$A$4:$K$124,AP$4)</f>
        <v>女性</v>
      </c>
      <c r="AQ13" s="36" t="str">
        <f>VLOOKUP($A13,FaceSheet!$A$4:$K$124,AQ$4)</f>
        <v/>
      </c>
      <c r="AR13" s="36" t="str">
        <f>VLOOKUP($A13,FaceSheet!$A$4:$K$124,AR$4)</f>
        <v>アジア人</v>
      </c>
      <c r="AS13" s="36" t="str">
        <f>VLOOKUP($A13,FaceSheet!$A$4:$K$124,AS$4)</f>
        <v/>
      </c>
      <c r="AT13" s="36">
        <f>VLOOKUP($A13,FaceSheet!$A$4:$K$124,AT$4)</f>
        <v>26</v>
      </c>
      <c r="AU13" s="36">
        <f>VLOOKUP($A13,FaceSheet!$A$4:$K$124,AU$4)</f>
        <v>2</v>
      </c>
      <c r="AV13" s="36" t="str">
        <f>VLOOKUP($A13,FaceSheet!$A$4:$K$124,AV$4)</f>
        <v>NPO</v>
      </c>
      <c r="AW13" s="36" t="str">
        <f>VLOOKUP($A13,FaceSheet!$A$4:$K$124,AW$4)</f>
        <v/>
      </c>
      <c r="AX13" s="36" t="str">
        <f>VLOOKUP($A13,FaceSheet!$A$4:$K$124,AX$4)</f>
        <v>$41~$60K</v>
      </c>
      <c r="AY13" s="36" t="str">
        <f>VLOOKUP($A13,FaceSheet!$A$4:$K$124,AY$4)</f>
        <v>$61~$80K</v>
      </c>
      <c r="AZ13" s="36" t="str">
        <f>VLOOKUP($A13,Beer!$A$4:$R$76,AZ$4,0)</f>
        <v>#N/A</v>
      </c>
      <c r="BA13" s="36" t="str">
        <f>VLOOKUP($A13,Beer!$A$4:$R$76,BA$4,0)</f>
        <v>#N/A</v>
      </c>
      <c r="BB13" s="36" t="str">
        <f>VLOOKUP($A13,Beer!$A$4:$R$76,BB$4,0)</f>
        <v>#N/A</v>
      </c>
      <c r="BC13" s="36" t="str">
        <f>VLOOKUP($A13,Beer!$A$4:$R$76,BC$4,0)</f>
        <v>#N/A</v>
      </c>
      <c r="BD13" s="36" t="str">
        <f>VLOOKUP($A13,Beer!$A$4:$R$76,BD$4,0)</f>
        <v>#N/A</v>
      </c>
      <c r="BE13" s="36" t="str">
        <f>VLOOKUP($A13,Beer!$A$4:$R$76,BE$4,0)</f>
        <v>#N/A</v>
      </c>
      <c r="BF13" s="36" t="str">
        <f>VLOOKUP($A13,Beer!$A$4:$R$76,BF$4,0)</f>
        <v>#N/A</v>
      </c>
      <c r="BG13" s="36" t="str">
        <f>VLOOKUP($A13,Beer!$A$4:$R$76,BG$4,0)</f>
        <v>#N/A</v>
      </c>
      <c r="BH13" s="36" t="str">
        <f>VLOOKUP($A13,Beer!$A$4:$R$76,BH$4,0)</f>
        <v>#N/A</v>
      </c>
      <c r="BI13" s="36" t="str">
        <f>VLOOKUP($A13,Beer!$A$4:$R$76,BI$4,0)</f>
        <v>#N/A</v>
      </c>
      <c r="BJ13" s="36" t="str">
        <f>VLOOKUP($A13,Beer!$A$4:$R$76,BJ$4,0)</f>
        <v>#N/A</v>
      </c>
      <c r="BK13" s="36" t="str">
        <f>VLOOKUP($A13,Beer!$A$4:$R$76,BK$4,0)</f>
        <v>#N/A</v>
      </c>
      <c r="BL13" s="36" t="str">
        <f>VLOOKUP($A13,Beer!$A$4:$R$76,BL$4,0)</f>
        <v>#N/A</v>
      </c>
      <c r="BM13" s="36" t="str">
        <f>VLOOKUP($A13,Beer!$A$4:$R$76,BM$4,0)</f>
        <v>#N/A</v>
      </c>
      <c r="BN13" s="36" t="str">
        <f>VLOOKUP($A13,Beer!$A$4:$R$76,BN$4,0)</f>
        <v>#N/A</v>
      </c>
      <c r="BO13" s="36" t="str">
        <f>VLOOKUP($A13,Beer!$A$4:$R$76,BO$4,0)</f>
        <v>#N/A</v>
      </c>
      <c r="BP13" s="36" t="str">
        <f>VLOOKUP($A13,Beer!$A$4:$R$76,BP$4,0)</f>
        <v>#N/A</v>
      </c>
      <c r="BQ13" s="36" t="str">
        <f>VLOOKUP($A13,Sake!$A$4:$T$70,BQ$4,0)</f>
        <v>#N/A</v>
      </c>
      <c r="BR13" s="36" t="str">
        <f>VLOOKUP($A13,Sake!$A$4:$T$70,BR$4,0)</f>
        <v>#N/A</v>
      </c>
      <c r="BS13" s="36" t="str">
        <f>VLOOKUP($A13,Sake!$A$4:$T$70,BS$4,0)</f>
        <v>#N/A</v>
      </c>
      <c r="BT13" s="36" t="str">
        <f>VLOOKUP($A13,Sake!$A$4:$T$70,BT$4,0)</f>
        <v>#N/A</v>
      </c>
      <c r="BU13" s="36" t="str">
        <f>VLOOKUP($A13,Sake!$A$4:$T$70,BU$4,0)</f>
        <v>#N/A</v>
      </c>
      <c r="BV13" s="36" t="str">
        <f>VLOOKUP($A13,Sake!$A$4:$T$70,BV$4,0)</f>
        <v>#N/A</v>
      </c>
      <c r="BW13" s="36" t="str">
        <f>VLOOKUP($A13,Sake!$A$4:$T$70,BW$4,0)</f>
        <v>#N/A</v>
      </c>
      <c r="BX13" s="36" t="str">
        <f>VLOOKUP($A13,Sake!$A$4:$T$70,BX$4,0)</f>
        <v>#N/A</v>
      </c>
      <c r="BY13" s="36" t="str">
        <f>VLOOKUP($A13,Sake!$A$4:$T$70,BY$4,0)</f>
        <v>#N/A</v>
      </c>
      <c r="BZ13" s="36" t="str">
        <f>VLOOKUP($A13,Sake!$A$4:$T$70,BZ$4,0)</f>
        <v>#N/A</v>
      </c>
      <c r="CA13" s="36" t="str">
        <f>VLOOKUP($A13,Sake!$A$4:$T$70,CA$4,0)</f>
        <v>#N/A</v>
      </c>
      <c r="CB13" s="36" t="str">
        <f>VLOOKUP($A13,Sake!$A$4:$T$70,CB$4,0)</f>
        <v>#N/A</v>
      </c>
      <c r="CC13" s="36" t="str">
        <f>VLOOKUP($A13,Sake!$A$4:$T$70,CC$4,0)</f>
        <v>#N/A</v>
      </c>
      <c r="CD13" s="36" t="str">
        <f>VLOOKUP($A13,Sake!$A$4:$T$70,CD$4,0)</f>
        <v>#N/A</v>
      </c>
      <c r="CE13" s="36" t="str">
        <f>VLOOKUP($A13,Sake!$A$4:$T$70,CE$4,0)</f>
        <v>#N/A</v>
      </c>
      <c r="CF13" s="36" t="str">
        <f>VLOOKUP($A13,Sake!$A$4:$T$70,CF$4,0)</f>
        <v>#N/A</v>
      </c>
      <c r="CG13" s="36" t="str">
        <f>VLOOKUP($A13,Sake!$A$4:$T$70,CG$4,0)</f>
        <v>#N/A</v>
      </c>
      <c r="CH13" s="36" t="str">
        <f>VLOOKUP($A13,Sake!$A$4:$T$70,CH$4,0)</f>
        <v>#N/A</v>
      </c>
      <c r="CI13" s="36" t="str">
        <f>VLOOKUP($A13,Sake!$A$4:$T$70,CI$4,0)</f>
        <v>#N/A</v>
      </c>
      <c r="CJ13" s="36" t="str">
        <f>VLOOKUP($A13,Whisky!$A$4:$R$16,CJ$4,0)</f>
        <v>#N/A</v>
      </c>
      <c r="CK13" s="36" t="str">
        <f>VLOOKUP($A13,Whisky!$A$4:$R$16,CK$4,0)</f>
        <v>#N/A</v>
      </c>
      <c r="CL13" s="36" t="str">
        <f>VLOOKUP($A13,Whisky!$A$4:$R$16,CL$4,0)</f>
        <v>#N/A</v>
      </c>
      <c r="CM13" s="36" t="str">
        <f>VLOOKUP($A13,Whisky!$A$4:$R$16,CM$4,0)</f>
        <v>#N/A</v>
      </c>
      <c r="CN13" s="36" t="str">
        <f>VLOOKUP($A13,Whisky!$A$4:$R$16,CN$4,0)</f>
        <v>#N/A</v>
      </c>
      <c r="CO13" s="36" t="str">
        <f>VLOOKUP($A13,Whisky!$A$4:$R$16,CO$4,0)</f>
        <v>#N/A</v>
      </c>
      <c r="CP13" s="36" t="str">
        <f>VLOOKUP($A13,Whisky!$A$4:$R$16,CP$4,0)</f>
        <v>#N/A</v>
      </c>
      <c r="CQ13" s="36" t="str">
        <f>VLOOKUP($A13,Whisky!$A$4:$R$16,CQ$4,0)</f>
        <v>#N/A</v>
      </c>
      <c r="CR13" s="36" t="str">
        <f>VLOOKUP($A13,Whisky!$A$4:$R$16,CR$4,0)</f>
        <v>#N/A</v>
      </c>
      <c r="CS13" s="36" t="str">
        <f>VLOOKUP($A13,Whisky!$A$4:$R$16,CS$4,0)</f>
        <v>#N/A</v>
      </c>
      <c r="CT13" s="36" t="str">
        <f>VLOOKUP($A13,Whisky!$A$4:$R$16,CT$4,0)</f>
        <v>#N/A</v>
      </c>
      <c r="CU13" s="36" t="str">
        <f>VLOOKUP($A13,Whisky!$A$4:$R$16,CU$4,0)</f>
        <v>#N/A</v>
      </c>
      <c r="CV13" s="36" t="str">
        <f>VLOOKUP($A13,Whisky!$A$4:$R$16,CV$4,0)</f>
        <v>#N/A</v>
      </c>
      <c r="CW13" s="36" t="str">
        <f>VLOOKUP($A13,Whisky!$A$4:$R$16,CW$4,0)</f>
        <v>#N/A</v>
      </c>
      <c r="CX13" s="36" t="str">
        <f>VLOOKUP($A13,Whisky!$A$4:$R$16,CX$4,0)</f>
        <v>#N/A</v>
      </c>
      <c r="CY13" s="36" t="str">
        <f>VLOOKUP($A13,Whisky!$A$4:$R$16,CY$4,0)</f>
        <v>#N/A</v>
      </c>
      <c r="CZ13" s="36" t="str">
        <f>VLOOKUP($A13,Whisky!$A$4:$R$16,CZ$4,0)</f>
        <v>#N/A</v>
      </c>
      <c r="DA13" s="36" t="str">
        <f>VLOOKUP($A13,Liqueur!$A$4:$Q$15,DA$4,0)</f>
        <v>#N/A</v>
      </c>
      <c r="DB13" s="36" t="str">
        <f>VLOOKUP($A13,Liqueur!$A$4:$Q$15,DB$4,0)</f>
        <v>#N/A</v>
      </c>
      <c r="DC13" s="36" t="str">
        <f>VLOOKUP($A13,Liqueur!$A$4:$Q$15,DC$4,0)</f>
        <v>#N/A</v>
      </c>
      <c r="DD13" s="36" t="str">
        <f>VLOOKUP($A13,Liqueur!$A$4:$Q$15,DD$4,0)</f>
        <v>#N/A</v>
      </c>
      <c r="DE13" s="36" t="str">
        <f>VLOOKUP($A13,Liqueur!$A$4:$Q$15,DE$4,0)</f>
        <v>#N/A</v>
      </c>
      <c r="DF13" s="36" t="str">
        <f>VLOOKUP($A13,Liqueur!$A$4:$Q$15,DF$4,0)</f>
        <v>#N/A</v>
      </c>
      <c r="DG13" s="36" t="str">
        <f>VLOOKUP($A13,Liqueur!$A$4:$Q$15,DG$4,0)</f>
        <v>#N/A</v>
      </c>
      <c r="DH13" s="36" t="str">
        <f>VLOOKUP($A13,Liqueur!$A$4:$Q$15,DH$4,0)</f>
        <v>#N/A</v>
      </c>
      <c r="DI13" s="36" t="str">
        <f>VLOOKUP($A13,Liqueur!$A$4:$Q$15,DI$4,0)</f>
        <v>#N/A</v>
      </c>
      <c r="DJ13" s="36" t="str">
        <f>VLOOKUP($A13,Liqueur!$A$4:$Q$15,DJ$4,0)</f>
        <v>#N/A</v>
      </c>
      <c r="DK13" s="36" t="str">
        <f>VLOOKUP($A13,Liqueur!$A$4:$Q$15,DK$4,0)</f>
        <v>#N/A</v>
      </c>
      <c r="DL13" s="36" t="str">
        <f>VLOOKUP($A13,Liqueur!$A$4:$Q$15,DL$4,0)</f>
        <v>#N/A</v>
      </c>
      <c r="DM13" s="36" t="str">
        <f>VLOOKUP($A13,Liqueur!$A$4:$Q$15,DM$4,0)</f>
        <v>#N/A</v>
      </c>
      <c r="DN13" s="36" t="str">
        <f>VLOOKUP($A13,Liqueur!$A$4:$Q$15,DN$4,0)</f>
        <v>#N/A</v>
      </c>
      <c r="DO13" s="36" t="str">
        <f>VLOOKUP($A13,Liqueur!$A$4:$Q$15,DO$4,0)</f>
        <v>#N/A</v>
      </c>
      <c r="DP13" s="36" t="str">
        <f>VLOOKUP($A13,Liqueur!$A$4:$Q$15,DP$4,0)</f>
        <v>#N/A</v>
      </c>
      <c r="DQ13" s="36" t="str">
        <f>VLOOKUP($A13,Shouchu!$A$4:$Q$12,DQ$4,0)</f>
        <v>#N/A</v>
      </c>
      <c r="DR13" s="36" t="str">
        <f>VLOOKUP($A13,Shouchu!$A$4:$Q$12,DR$4,0)</f>
        <v>#N/A</v>
      </c>
      <c r="DS13" s="36" t="str">
        <f>VLOOKUP($A13,Shouchu!$A$4:$Q$12,DS$4,0)</f>
        <v>#N/A</v>
      </c>
      <c r="DT13" s="36" t="str">
        <f>VLOOKUP($A13,Shouchu!$A$4:$Q$12,DT$4,0)</f>
        <v>#N/A</v>
      </c>
      <c r="DU13" s="36" t="str">
        <f>VLOOKUP($A13,Shouchu!$A$4:$Q$12,DU$4,0)</f>
        <v>#N/A</v>
      </c>
      <c r="DV13" s="36" t="str">
        <f>VLOOKUP($A13,Shouchu!$A$4:$Q$12,DV$4,0)</f>
        <v>#N/A</v>
      </c>
      <c r="DW13" s="36" t="str">
        <f>VLOOKUP($A13,Shouchu!$A$4:$Q$12,DW$4,0)</f>
        <v>#N/A</v>
      </c>
      <c r="DX13" s="36" t="str">
        <f>VLOOKUP($A13,Shouchu!$A$4:$Q$12,DX$4,0)</f>
        <v>#N/A</v>
      </c>
      <c r="DY13" s="36" t="str">
        <f>VLOOKUP($A13,Shouchu!$A$4:$Q$12,DY$4,0)</f>
        <v>#N/A</v>
      </c>
      <c r="DZ13" s="36" t="str">
        <f>VLOOKUP($A13,Shouchu!$A$4:$Q$12,DZ$4,0)</f>
        <v>#N/A</v>
      </c>
      <c r="EA13" s="36" t="str">
        <f>VLOOKUP($A13,Shouchu!$A$4:$Q$12,EA$4,0)</f>
        <v>#N/A</v>
      </c>
      <c r="EB13" s="36" t="str">
        <f>VLOOKUP($A13,Shouchu!$A$4:$Q$12,EB$4,0)</f>
        <v>#N/A</v>
      </c>
      <c r="EC13" s="36" t="str">
        <f>VLOOKUP($A13,Shouchu!$A$4:$Q$12,EC$4,0)</f>
        <v>#N/A</v>
      </c>
      <c r="ED13" s="36" t="str">
        <f>VLOOKUP($A13,Shouchu!$A$4:$Q$12,ED$4,0)</f>
        <v>#N/A</v>
      </c>
      <c r="EE13" s="36" t="str">
        <f>VLOOKUP($A13,Shouchu!$A$4:$Q$12,EE$4,0)</f>
        <v>#N/A</v>
      </c>
      <c r="EF13" s="36" t="str">
        <f>VLOOKUP($A13,Shouchu!$A$4:$Q$12,EF$4,0)</f>
        <v>#N/A</v>
      </c>
    </row>
    <row r="14">
      <c r="A14">
        <v>10.0</v>
      </c>
      <c r="B14" s="34" t="s">
        <v>221</v>
      </c>
      <c r="C14" s="33" t="s">
        <v>221</v>
      </c>
      <c r="D14" s="34" t="s">
        <v>221</v>
      </c>
      <c r="E14" s="34" t="s">
        <v>222</v>
      </c>
      <c r="F14" s="34" t="s">
        <v>221</v>
      </c>
      <c r="G14" s="34" t="s">
        <v>222</v>
      </c>
      <c r="H14" s="35">
        <v>1.0</v>
      </c>
      <c r="I14" s="36"/>
      <c r="J14" s="36"/>
      <c r="K14" s="36"/>
      <c r="L14" s="36"/>
      <c r="M14" s="36"/>
      <c r="N14" s="36">
        <v>1.0</v>
      </c>
      <c r="O14" s="36">
        <v>1.0</v>
      </c>
      <c r="P14" s="36">
        <v>1.0</v>
      </c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>
        <v>1.0</v>
      </c>
      <c r="AB14" s="36"/>
      <c r="AC14" s="36"/>
      <c r="AD14" s="36"/>
      <c r="AE14" s="36"/>
      <c r="AF14" s="36"/>
      <c r="AG14" s="36"/>
      <c r="AH14" s="36"/>
      <c r="AI14" s="35"/>
      <c r="AJ14" s="36"/>
      <c r="AK14" s="36"/>
      <c r="AL14" s="36"/>
      <c r="AM14" s="36"/>
      <c r="AN14" s="36"/>
      <c r="AO14" s="36"/>
      <c r="AP14" s="36" t="str">
        <f>VLOOKUP($A14,FaceSheet!$A$4:$K$124,AP$4)</f>
        <v>男性</v>
      </c>
      <c r="AQ14" s="36" t="str">
        <f>VLOOKUP($A14,FaceSheet!$A$4:$K$124,AQ$4)</f>
        <v/>
      </c>
      <c r="AR14" s="36" t="str">
        <f>VLOOKUP($A14,FaceSheet!$A$4:$K$124,AR$4)</f>
        <v>混血</v>
      </c>
      <c r="AS14" s="36" t="str">
        <f>VLOOKUP($A14,FaceSheet!$A$4:$K$124,AS$4)</f>
        <v/>
      </c>
      <c r="AT14" s="36">
        <f>VLOOKUP($A14,FaceSheet!$A$4:$K$124,AT$4)</f>
        <v>36</v>
      </c>
      <c r="AU14" s="36">
        <f>VLOOKUP($A14,FaceSheet!$A$4:$K$124,AU$4)</f>
        <v>1</v>
      </c>
      <c r="AV14" s="36" t="str">
        <f>VLOOKUP($A14,FaceSheet!$A$4:$K$124,AV$4)</f>
        <v>宿泊業・飲食サービス</v>
      </c>
      <c r="AW14" s="36" t="str">
        <f>VLOOKUP($A14,FaceSheet!$A$4:$K$124,AW$4)</f>
        <v/>
      </c>
      <c r="AX14" s="36" t="str">
        <f>VLOOKUP($A14,FaceSheet!$A$4:$K$124,AX$4)</f>
        <v>$21~$40K</v>
      </c>
      <c r="AY14" s="36" t="str">
        <f>VLOOKUP($A14,FaceSheet!$A$4:$K$124,AY$4)</f>
        <v>$21~$40K</v>
      </c>
      <c r="AZ14" s="36" t="str">
        <f>VLOOKUP($A14,Beer!$A$4:$R$76,AZ$4,0)</f>
        <v>日本料理店</v>
      </c>
      <c r="BA14" s="36" t="str">
        <f>VLOOKUP($A14,Beer!$A$4:$R$76,BA$4,0)</f>
        <v/>
      </c>
      <c r="BB14" s="36" t="str">
        <f>VLOOKUP($A14,Beer!$A$4:$R$76,BB$4,0)</f>
        <v>日本料理店での注文</v>
      </c>
      <c r="BC14" s="36" t="str">
        <f>VLOOKUP($A14,Beer!$A$4:$R$76,BC$4,0)</f>
        <v/>
      </c>
      <c r="BD14" s="36" t="str">
        <f>VLOOKUP($A14,Beer!$A$4:$R$76,BD$4,0)</f>
        <v>1年に1回未満</v>
      </c>
      <c r="BE14" s="36" t="str">
        <f>VLOOKUP($A14,Beer!$A$4:$R$76,BE$4,0)</f>
        <v>3年以上前</v>
      </c>
      <c r="BF14" s="36">
        <f>VLOOKUP($A14,Beer!$A$4:$R$76,BF$4,0)</f>
        <v>90</v>
      </c>
      <c r="BG14" s="36">
        <f>VLOOKUP($A14,Beer!$A$4:$R$76,BG$4,0)</f>
        <v>50</v>
      </c>
      <c r="BH14" s="36">
        <f>VLOOKUP($A14,Beer!$A$4:$R$76,BH$4,0)</f>
        <v>70</v>
      </c>
      <c r="BI14" s="36">
        <f>VLOOKUP($A14,Beer!$A$4:$R$76,BI$4,0)</f>
        <v>90</v>
      </c>
      <c r="BJ14" s="36">
        <f>VLOOKUP($A14,Beer!$A$4:$R$76,BJ$4,0)</f>
        <v>90</v>
      </c>
      <c r="BK14" s="36">
        <f>VLOOKUP($A14,Beer!$A$4:$R$76,BK$4,0)</f>
        <v>80</v>
      </c>
      <c r="BL14" s="36">
        <f>VLOOKUP($A14,Beer!$A$4:$R$76,BL$4,0)</f>
        <v>40</v>
      </c>
      <c r="BM14" s="36">
        <f>VLOOKUP($A14,Beer!$A$4:$R$76,BM$4,0)</f>
        <v>60</v>
      </c>
      <c r="BN14" s="36">
        <f>VLOOKUP($A14,Beer!$A$4:$R$76,BN$4,0)</f>
        <v>60</v>
      </c>
      <c r="BO14" s="36">
        <f>VLOOKUP($A14,Beer!$A$4:$R$76,BO$4,0)</f>
        <v>80</v>
      </c>
      <c r="BP14" s="36">
        <f>VLOOKUP($A14,Beer!$A$4:$R$76,BP$4,0)</f>
        <v>80</v>
      </c>
      <c r="BQ14" s="36" t="str">
        <f>VLOOKUP($A14,Sake!$A$4:$T$70,BQ$4,0)</f>
        <v>#N/A</v>
      </c>
      <c r="BR14" s="36" t="str">
        <f>VLOOKUP($A14,Sake!$A$4:$T$70,BR$4,0)</f>
        <v>#N/A</v>
      </c>
      <c r="BS14" s="36" t="str">
        <f>VLOOKUP($A14,Sake!$A$4:$T$70,BS$4,0)</f>
        <v>#N/A</v>
      </c>
      <c r="BT14" s="36" t="str">
        <f>VLOOKUP($A14,Sake!$A$4:$T$70,BT$4,0)</f>
        <v>#N/A</v>
      </c>
      <c r="BU14" s="36" t="str">
        <f>VLOOKUP($A14,Sake!$A$4:$T$70,BU$4,0)</f>
        <v>#N/A</v>
      </c>
      <c r="BV14" s="36" t="str">
        <f>VLOOKUP($A14,Sake!$A$4:$T$70,BV$4,0)</f>
        <v>#N/A</v>
      </c>
      <c r="BW14" s="36" t="str">
        <f>VLOOKUP($A14,Sake!$A$4:$T$70,BW$4,0)</f>
        <v>#N/A</v>
      </c>
      <c r="BX14" s="36" t="str">
        <f>VLOOKUP($A14,Sake!$A$4:$T$70,BX$4,0)</f>
        <v>#N/A</v>
      </c>
      <c r="BY14" s="36" t="str">
        <f>VLOOKUP($A14,Sake!$A$4:$T$70,BY$4,0)</f>
        <v>#N/A</v>
      </c>
      <c r="BZ14" s="36" t="str">
        <f>VLOOKUP($A14,Sake!$A$4:$T$70,BZ$4,0)</f>
        <v>#N/A</v>
      </c>
      <c r="CA14" s="36" t="str">
        <f>VLOOKUP($A14,Sake!$A$4:$T$70,CA$4,0)</f>
        <v>#N/A</v>
      </c>
      <c r="CB14" s="36" t="str">
        <f>VLOOKUP($A14,Sake!$A$4:$T$70,CB$4,0)</f>
        <v>#N/A</v>
      </c>
      <c r="CC14" s="36" t="str">
        <f>VLOOKUP($A14,Sake!$A$4:$T$70,CC$4,0)</f>
        <v>#N/A</v>
      </c>
      <c r="CD14" s="36" t="str">
        <f>VLOOKUP($A14,Sake!$A$4:$T$70,CD$4,0)</f>
        <v>#N/A</v>
      </c>
      <c r="CE14" s="36" t="str">
        <f>VLOOKUP($A14,Sake!$A$4:$T$70,CE$4,0)</f>
        <v>#N/A</v>
      </c>
      <c r="CF14" s="36" t="str">
        <f>VLOOKUP($A14,Sake!$A$4:$T$70,CF$4,0)</f>
        <v>#N/A</v>
      </c>
      <c r="CG14" s="36" t="str">
        <f>VLOOKUP($A14,Sake!$A$4:$T$70,CG$4,0)</f>
        <v>#N/A</v>
      </c>
      <c r="CH14" s="36" t="str">
        <f>VLOOKUP($A14,Sake!$A$4:$T$70,CH$4,0)</f>
        <v>#N/A</v>
      </c>
      <c r="CI14" s="36" t="str">
        <f>VLOOKUP($A14,Sake!$A$4:$T$70,CI$4,0)</f>
        <v>#N/A</v>
      </c>
      <c r="CJ14" s="36" t="str">
        <f>VLOOKUP($A14,Whisky!$A$4:$R$16,CJ$4,0)</f>
        <v>#N/A</v>
      </c>
      <c r="CK14" s="36" t="str">
        <f>VLOOKUP($A14,Whisky!$A$4:$R$16,CK$4,0)</f>
        <v>#N/A</v>
      </c>
      <c r="CL14" s="36" t="str">
        <f>VLOOKUP($A14,Whisky!$A$4:$R$16,CL$4,0)</f>
        <v>#N/A</v>
      </c>
      <c r="CM14" s="36" t="str">
        <f>VLOOKUP($A14,Whisky!$A$4:$R$16,CM$4,0)</f>
        <v>#N/A</v>
      </c>
      <c r="CN14" s="36" t="str">
        <f>VLOOKUP($A14,Whisky!$A$4:$R$16,CN$4,0)</f>
        <v>#N/A</v>
      </c>
      <c r="CO14" s="36" t="str">
        <f>VLOOKUP($A14,Whisky!$A$4:$R$16,CO$4,0)</f>
        <v>#N/A</v>
      </c>
      <c r="CP14" s="36" t="str">
        <f>VLOOKUP($A14,Whisky!$A$4:$R$16,CP$4,0)</f>
        <v>#N/A</v>
      </c>
      <c r="CQ14" s="36" t="str">
        <f>VLOOKUP($A14,Whisky!$A$4:$R$16,CQ$4,0)</f>
        <v>#N/A</v>
      </c>
      <c r="CR14" s="36" t="str">
        <f>VLOOKUP($A14,Whisky!$A$4:$R$16,CR$4,0)</f>
        <v>#N/A</v>
      </c>
      <c r="CS14" s="36" t="str">
        <f>VLOOKUP($A14,Whisky!$A$4:$R$16,CS$4,0)</f>
        <v>#N/A</v>
      </c>
      <c r="CT14" s="36" t="str">
        <f>VLOOKUP($A14,Whisky!$A$4:$R$16,CT$4,0)</f>
        <v>#N/A</v>
      </c>
      <c r="CU14" s="36" t="str">
        <f>VLOOKUP($A14,Whisky!$A$4:$R$16,CU$4,0)</f>
        <v>#N/A</v>
      </c>
      <c r="CV14" s="36" t="str">
        <f>VLOOKUP($A14,Whisky!$A$4:$R$16,CV$4,0)</f>
        <v>#N/A</v>
      </c>
      <c r="CW14" s="36" t="str">
        <f>VLOOKUP($A14,Whisky!$A$4:$R$16,CW$4,0)</f>
        <v>#N/A</v>
      </c>
      <c r="CX14" s="36" t="str">
        <f>VLOOKUP($A14,Whisky!$A$4:$R$16,CX$4,0)</f>
        <v>#N/A</v>
      </c>
      <c r="CY14" s="36" t="str">
        <f>VLOOKUP($A14,Whisky!$A$4:$R$16,CY$4,0)</f>
        <v>#N/A</v>
      </c>
      <c r="CZ14" s="36" t="str">
        <f>VLOOKUP($A14,Whisky!$A$4:$R$16,CZ$4,0)</f>
        <v>#N/A</v>
      </c>
      <c r="DA14" s="36" t="str">
        <f>VLOOKUP($A14,Liqueur!$A$4:$Q$15,DA$4,0)</f>
        <v>酒類販売店</v>
      </c>
      <c r="DB14" s="36" t="str">
        <f>VLOOKUP($A14,Liqueur!$A$4:$Q$15,DB$4,0)</f>
        <v/>
      </c>
      <c r="DC14" s="36" t="str">
        <f>VLOOKUP($A14,Liqueur!$A$4:$Q$15,DC$4,0)</f>
        <v>友人からの勧め</v>
      </c>
      <c r="DD14" s="36" t="str">
        <f>VLOOKUP($A14,Liqueur!$A$4:$Q$15,DD$4,0)</f>
        <v/>
      </c>
      <c r="DE14" s="36" t="str">
        <f>VLOOKUP($A14,Liqueur!$A$4:$Q$15,DE$4,0)</f>
        <v>1年に1回未満</v>
      </c>
      <c r="DF14" s="36" t="str">
        <f>VLOOKUP($A14,Liqueur!$A$4:$Q$15,DF$4,0)</f>
        <v>3年以上前</v>
      </c>
      <c r="DG14" s="36">
        <f>VLOOKUP($A14,Liqueur!$A$4:$Q$15,DG$4,0)</f>
        <v>100</v>
      </c>
      <c r="DH14" s="36">
        <f>VLOOKUP($A14,Liqueur!$A$4:$Q$15,DH$4,0)</f>
        <v>70</v>
      </c>
      <c r="DI14" s="36">
        <f>VLOOKUP($A14,Liqueur!$A$4:$Q$15,DI$4,0)</f>
        <v>70</v>
      </c>
      <c r="DJ14" s="36">
        <f>VLOOKUP($A14,Liqueur!$A$4:$Q$15,DJ$4,0)</f>
        <v>70</v>
      </c>
      <c r="DK14" s="36">
        <f>VLOOKUP($A14,Liqueur!$A$4:$Q$15,DK$4,0)</f>
        <v>40</v>
      </c>
      <c r="DL14" s="36">
        <f>VLOOKUP($A14,Liqueur!$A$4:$Q$15,DL$4,0)</f>
        <v>80</v>
      </c>
      <c r="DM14" s="36">
        <f>VLOOKUP($A14,Liqueur!$A$4:$Q$15,DM$4,0)</f>
        <v>80</v>
      </c>
      <c r="DN14" s="36">
        <f>VLOOKUP($A14,Liqueur!$A$4:$Q$15,DN$4,0)</f>
        <v>60</v>
      </c>
      <c r="DO14" s="36">
        <f>VLOOKUP($A14,Liqueur!$A$4:$Q$15,DO$4,0)</f>
        <v>40</v>
      </c>
      <c r="DP14" s="36">
        <f>VLOOKUP($A14,Liqueur!$A$4:$Q$15,DP$4,0)</f>
        <v>80</v>
      </c>
      <c r="DQ14" s="36" t="str">
        <f>VLOOKUP($A14,Shouchu!$A$4:$Q$12,DQ$4,0)</f>
        <v>#N/A</v>
      </c>
      <c r="DR14" s="36" t="str">
        <f>VLOOKUP($A14,Shouchu!$A$4:$Q$12,DR$4,0)</f>
        <v>#N/A</v>
      </c>
      <c r="DS14" s="36" t="str">
        <f>VLOOKUP($A14,Shouchu!$A$4:$Q$12,DS$4,0)</f>
        <v>#N/A</v>
      </c>
      <c r="DT14" s="36" t="str">
        <f>VLOOKUP($A14,Shouchu!$A$4:$Q$12,DT$4,0)</f>
        <v>#N/A</v>
      </c>
      <c r="DU14" s="36" t="str">
        <f>VLOOKUP($A14,Shouchu!$A$4:$Q$12,DU$4,0)</f>
        <v>#N/A</v>
      </c>
      <c r="DV14" s="36" t="str">
        <f>VLOOKUP($A14,Shouchu!$A$4:$Q$12,DV$4,0)</f>
        <v>#N/A</v>
      </c>
      <c r="DW14" s="36" t="str">
        <f>VLOOKUP($A14,Shouchu!$A$4:$Q$12,DW$4,0)</f>
        <v>#N/A</v>
      </c>
      <c r="DX14" s="36" t="str">
        <f>VLOOKUP($A14,Shouchu!$A$4:$Q$12,DX$4,0)</f>
        <v>#N/A</v>
      </c>
      <c r="DY14" s="36" t="str">
        <f>VLOOKUP($A14,Shouchu!$A$4:$Q$12,DY$4,0)</f>
        <v>#N/A</v>
      </c>
      <c r="DZ14" s="36" t="str">
        <f>VLOOKUP($A14,Shouchu!$A$4:$Q$12,DZ$4,0)</f>
        <v>#N/A</v>
      </c>
      <c r="EA14" s="36" t="str">
        <f>VLOOKUP($A14,Shouchu!$A$4:$Q$12,EA$4,0)</f>
        <v>#N/A</v>
      </c>
      <c r="EB14" s="36" t="str">
        <f>VLOOKUP($A14,Shouchu!$A$4:$Q$12,EB$4,0)</f>
        <v>#N/A</v>
      </c>
      <c r="EC14" s="36" t="str">
        <f>VLOOKUP($A14,Shouchu!$A$4:$Q$12,EC$4,0)</f>
        <v>#N/A</v>
      </c>
      <c r="ED14" s="36" t="str">
        <f>VLOOKUP($A14,Shouchu!$A$4:$Q$12,ED$4,0)</f>
        <v>#N/A</v>
      </c>
      <c r="EE14" s="36" t="str">
        <f>VLOOKUP($A14,Shouchu!$A$4:$Q$12,EE$4,0)</f>
        <v>#N/A</v>
      </c>
      <c r="EF14" s="36" t="str">
        <f>VLOOKUP($A14,Shouchu!$A$4:$Q$12,EF$4,0)</f>
        <v>#N/A</v>
      </c>
    </row>
    <row r="15">
      <c r="A15">
        <v>11.0</v>
      </c>
      <c r="B15" s="34" t="s">
        <v>221</v>
      </c>
      <c r="C15" s="33" t="s">
        <v>221</v>
      </c>
      <c r="D15" s="34" t="s">
        <v>221</v>
      </c>
      <c r="E15" s="34" t="s">
        <v>222</v>
      </c>
      <c r="F15" s="34" t="s">
        <v>222</v>
      </c>
      <c r="G15" s="34" t="s">
        <v>222</v>
      </c>
      <c r="H15" s="35"/>
      <c r="I15" s="36"/>
      <c r="J15" s="36"/>
      <c r="K15" s="36"/>
      <c r="L15" s="36"/>
      <c r="M15" s="36">
        <v>1.0</v>
      </c>
      <c r="N15" s="36">
        <v>1.0</v>
      </c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5" t="s">
        <v>264</v>
      </c>
      <c r="AJ15" s="36"/>
      <c r="AK15" s="36" t="s">
        <v>224</v>
      </c>
      <c r="AL15" s="36">
        <v>100.0</v>
      </c>
      <c r="AM15" s="36">
        <v>0.0</v>
      </c>
      <c r="AN15" s="36" t="s">
        <v>239</v>
      </c>
      <c r="AO15" s="36"/>
      <c r="AP15" s="36" t="str">
        <f>VLOOKUP($A15,FaceSheet!$A$4:$K$124,AP$4)</f>
        <v>男性</v>
      </c>
      <c r="AQ15" s="36" t="str">
        <f>VLOOKUP($A15,FaceSheet!$A$4:$K$124,AQ$4)</f>
        <v/>
      </c>
      <c r="AR15" s="36" t="str">
        <f>VLOOKUP($A15,FaceSheet!$A$4:$K$124,AR$4)</f>
        <v>白人</v>
      </c>
      <c r="AS15" s="36" t="str">
        <f>VLOOKUP($A15,FaceSheet!$A$4:$K$124,AS$4)</f>
        <v/>
      </c>
      <c r="AT15" s="36">
        <f>VLOOKUP($A15,FaceSheet!$A$4:$K$124,AT$4)</f>
        <v>53</v>
      </c>
      <c r="AU15" s="36">
        <f>VLOOKUP($A15,FaceSheet!$A$4:$K$124,AU$4)</f>
        <v>1</v>
      </c>
      <c r="AV15" s="36" t="str">
        <f>VLOOKUP($A15,FaceSheet!$A$4:$K$124,AV$4)</f>
        <v>フリーランス</v>
      </c>
      <c r="AW15" s="36" t="str">
        <f>VLOOKUP($A15,FaceSheet!$A$4:$K$124,AW$4)</f>
        <v/>
      </c>
      <c r="AX15" s="36" t="str">
        <f>VLOOKUP($A15,FaceSheet!$A$4:$K$124,AX$4)</f>
        <v>$41~$60K</v>
      </c>
      <c r="AY15" s="36" t="str">
        <f>VLOOKUP($A15,FaceSheet!$A$4:$K$124,AY$4)</f>
        <v>$41~$60K</v>
      </c>
      <c r="AZ15" s="36" t="str">
        <f>VLOOKUP($A15,Beer!$A$4:$R$76,AZ$4,0)</f>
        <v>日本料理店</v>
      </c>
      <c r="BA15" s="36" t="str">
        <f>VLOOKUP($A15,Beer!$A$4:$R$76,BA$4,0)</f>
        <v/>
      </c>
      <c r="BB15" s="36" t="str">
        <f>VLOOKUP($A15,Beer!$A$4:$R$76,BB$4,0)</f>
        <v>友人からの勧め</v>
      </c>
      <c r="BC15" s="36" t="str">
        <f>VLOOKUP($A15,Beer!$A$4:$R$76,BC$4,0)</f>
        <v/>
      </c>
      <c r="BD15" s="36" t="str">
        <f>VLOOKUP($A15,Beer!$A$4:$R$76,BD$4,0)</f>
        <v>3か月に1回</v>
      </c>
      <c r="BE15" s="36" t="str">
        <f>VLOOKUP($A15,Beer!$A$4:$R$76,BE$4,0)</f>
        <v>2か月以内</v>
      </c>
      <c r="BF15" s="36">
        <f>VLOOKUP($A15,Beer!$A$4:$R$76,BF$4,0)</f>
        <v>85</v>
      </c>
      <c r="BG15" s="36">
        <f>VLOOKUP($A15,Beer!$A$4:$R$76,BG$4,0)</f>
        <v>75</v>
      </c>
      <c r="BH15" s="36">
        <f>VLOOKUP($A15,Beer!$A$4:$R$76,BH$4,0)</f>
        <v>85</v>
      </c>
      <c r="BI15" s="36">
        <f>VLOOKUP($A15,Beer!$A$4:$R$76,BI$4,0)</f>
        <v>85</v>
      </c>
      <c r="BJ15" s="36">
        <f>VLOOKUP($A15,Beer!$A$4:$R$76,BJ$4,0)</f>
        <v>85</v>
      </c>
      <c r="BK15" s="36">
        <f>VLOOKUP($A15,Beer!$A$4:$R$76,BK$4,0)</f>
        <v>75</v>
      </c>
      <c r="BL15" s="36">
        <f>VLOOKUP($A15,Beer!$A$4:$R$76,BL$4,0)</f>
        <v>50</v>
      </c>
      <c r="BM15" s="36">
        <f>VLOOKUP($A15,Beer!$A$4:$R$76,BM$4,0)</f>
        <v>50</v>
      </c>
      <c r="BN15" s="36">
        <f>VLOOKUP($A15,Beer!$A$4:$R$76,BN$4,0)</f>
        <v>75</v>
      </c>
      <c r="BO15" s="36">
        <f>VLOOKUP($A15,Beer!$A$4:$R$76,BO$4,0)</f>
        <v>75</v>
      </c>
      <c r="BP15" s="36">
        <f>VLOOKUP($A15,Beer!$A$4:$R$76,BP$4,0)</f>
        <v>75</v>
      </c>
      <c r="BQ15" s="36" t="str">
        <f>VLOOKUP($A15,Sake!$A$4:$T$70,BQ$4,0)</f>
        <v>#N/A</v>
      </c>
      <c r="BR15" s="36" t="str">
        <f>VLOOKUP($A15,Sake!$A$4:$T$70,BR$4,0)</f>
        <v>#N/A</v>
      </c>
      <c r="BS15" s="36" t="str">
        <f>VLOOKUP($A15,Sake!$A$4:$T$70,BS$4,0)</f>
        <v>#N/A</v>
      </c>
      <c r="BT15" s="36" t="str">
        <f>VLOOKUP($A15,Sake!$A$4:$T$70,BT$4,0)</f>
        <v>#N/A</v>
      </c>
      <c r="BU15" s="36" t="str">
        <f>VLOOKUP($A15,Sake!$A$4:$T$70,BU$4,0)</f>
        <v>#N/A</v>
      </c>
      <c r="BV15" s="36" t="str">
        <f>VLOOKUP($A15,Sake!$A$4:$T$70,BV$4,0)</f>
        <v>#N/A</v>
      </c>
      <c r="BW15" s="36" t="str">
        <f>VLOOKUP($A15,Sake!$A$4:$T$70,BW$4,0)</f>
        <v>#N/A</v>
      </c>
      <c r="BX15" s="36" t="str">
        <f>VLOOKUP($A15,Sake!$A$4:$T$70,BX$4,0)</f>
        <v>#N/A</v>
      </c>
      <c r="BY15" s="36" t="str">
        <f>VLOOKUP($A15,Sake!$A$4:$T$70,BY$4,0)</f>
        <v>#N/A</v>
      </c>
      <c r="BZ15" s="36" t="str">
        <f>VLOOKUP($A15,Sake!$A$4:$T$70,BZ$4,0)</f>
        <v>#N/A</v>
      </c>
      <c r="CA15" s="36" t="str">
        <f>VLOOKUP($A15,Sake!$A$4:$T$70,CA$4,0)</f>
        <v>#N/A</v>
      </c>
      <c r="CB15" s="36" t="str">
        <f>VLOOKUP($A15,Sake!$A$4:$T$70,CB$4,0)</f>
        <v>#N/A</v>
      </c>
      <c r="CC15" s="36" t="str">
        <f>VLOOKUP($A15,Sake!$A$4:$T$70,CC$4,0)</f>
        <v>#N/A</v>
      </c>
      <c r="CD15" s="36" t="str">
        <f>VLOOKUP($A15,Sake!$A$4:$T$70,CD$4,0)</f>
        <v>#N/A</v>
      </c>
      <c r="CE15" s="36" t="str">
        <f>VLOOKUP($A15,Sake!$A$4:$T$70,CE$4,0)</f>
        <v>#N/A</v>
      </c>
      <c r="CF15" s="36" t="str">
        <f>VLOOKUP($A15,Sake!$A$4:$T$70,CF$4,0)</f>
        <v>#N/A</v>
      </c>
      <c r="CG15" s="36" t="str">
        <f>VLOOKUP($A15,Sake!$A$4:$T$70,CG$4,0)</f>
        <v>#N/A</v>
      </c>
      <c r="CH15" s="36" t="str">
        <f>VLOOKUP($A15,Sake!$A$4:$T$70,CH$4,0)</f>
        <v>#N/A</v>
      </c>
      <c r="CI15" s="36" t="str">
        <f>VLOOKUP($A15,Sake!$A$4:$T$70,CI$4,0)</f>
        <v>#N/A</v>
      </c>
      <c r="CJ15" s="36" t="str">
        <f>VLOOKUP($A15,Whisky!$A$4:$R$16,CJ$4,0)</f>
        <v>#N/A</v>
      </c>
      <c r="CK15" s="36" t="str">
        <f>VLOOKUP($A15,Whisky!$A$4:$R$16,CK$4,0)</f>
        <v>#N/A</v>
      </c>
      <c r="CL15" s="36" t="str">
        <f>VLOOKUP($A15,Whisky!$A$4:$R$16,CL$4,0)</f>
        <v>#N/A</v>
      </c>
      <c r="CM15" s="36" t="str">
        <f>VLOOKUP($A15,Whisky!$A$4:$R$16,CM$4,0)</f>
        <v>#N/A</v>
      </c>
      <c r="CN15" s="36" t="str">
        <f>VLOOKUP($A15,Whisky!$A$4:$R$16,CN$4,0)</f>
        <v>#N/A</v>
      </c>
      <c r="CO15" s="36" t="str">
        <f>VLOOKUP($A15,Whisky!$A$4:$R$16,CO$4,0)</f>
        <v>#N/A</v>
      </c>
      <c r="CP15" s="36" t="str">
        <f>VLOOKUP($A15,Whisky!$A$4:$R$16,CP$4,0)</f>
        <v>#N/A</v>
      </c>
      <c r="CQ15" s="36" t="str">
        <f>VLOOKUP($A15,Whisky!$A$4:$R$16,CQ$4,0)</f>
        <v>#N/A</v>
      </c>
      <c r="CR15" s="36" t="str">
        <f>VLOOKUP($A15,Whisky!$A$4:$R$16,CR$4,0)</f>
        <v>#N/A</v>
      </c>
      <c r="CS15" s="36" t="str">
        <f>VLOOKUP($A15,Whisky!$A$4:$R$16,CS$4,0)</f>
        <v>#N/A</v>
      </c>
      <c r="CT15" s="36" t="str">
        <f>VLOOKUP($A15,Whisky!$A$4:$R$16,CT$4,0)</f>
        <v>#N/A</v>
      </c>
      <c r="CU15" s="36" t="str">
        <f>VLOOKUP($A15,Whisky!$A$4:$R$16,CU$4,0)</f>
        <v>#N/A</v>
      </c>
      <c r="CV15" s="36" t="str">
        <f>VLOOKUP($A15,Whisky!$A$4:$R$16,CV$4,0)</f>
        <v>#N/A</v>
      </c>
      <c r="CW15" s="36" t="str">
        <f>VLOOKUP($A15,Whisky!$A$4:$R$16,CW$4,0)</f>
        <v>#N/A</v>
      </c>
      <c r="CX15" s="36" t="str">
        <f>VLOOKUP($A15,Whisky!$A$4:$R$16,CX$4,0)</f>
        <v>#N/A</v>
      </c>
      <c r="CY15" s="36" t="str">
        <f>VLOOKUP($A15,Whisky!$A$4:$R$16,CY$4,0)</f>
        <v>#N/A</v>
      </c>
      <c r="CZ15" s="36" t="str">
        <f>VLOOKUP($A15,Whisky!$A$4:$R$16,CZ$4,0)</f>
        <v>#N/A</v>
      </c>
      <c r="DA15" s="36" t="str">
        <f>VLOOKUP($A15,Liqueur!$A$4:$Q$15,DA$4,0)</f>
        <v>#N/A</v>
      </c>
      <c r="DB15" s="36" t="str">
        <f>VLOOKUP($A15,Liqueur!$A$4:$Q$15,DB$4,0)</f>
        <v>#N/A</v>
      </c>
      <c r="DC15" s="36" t="str">
        <f>VLOOKUP($A15,Liqueur!$A$4:$Q$15,DC$4,0)</f>
        <v>#N/A</v>
      </c>
      <c r="DD15" s="36" t="str">
        <f>VLOOKUP($A15,Liqueur!$A$4:$Q$15,DD$4,0)</f>
        <v>#N/A</v>
      </c>
      <c r="DE15" s="36" t="str">
        <f>VLOOKUP($A15,Liqueur!$A$4:$Q$15,DE$4,0)</f>
        <v>#N/A</v>
      </c>
      <c r="DF15" s="36" t="str">
        <f>VLOOKUP($A15,Liqueur!$A$4:$Q$15,DF$4,0)</f>
        <v>#N/A</v>
      </c>
      <c r="DG15" s="36" t="str">
        <f>VLOOKUP($A15,Liqueur!$A$4:$Q$15,DG$4,0)</f>
        <v>#N/A</v>
      </c>
      <c r="DH15" s="36" t="str">
        <f>VLOOKUP($A15,Liqueur!$A$4:$Q$15,DH$4,0)</f>
        <v>#N/A</v>
      </c>
      <c r="DI15" s="36" t="str">
        <f>VLOOKUP($A15,Liqueur!$A$4:$Q$15,DI$4,0)</f>
        <v>#N/A</v>
      </c>
      <c r="DJ15" s="36" t="str">
        <f>VLOOKUP($A15,Liqueur!$A$4:$Q$15,DJ$4,0)</f>
        <v>#N/A</v>
      </c>
      <c r="DK15" s="36" t="str">
        <f>VLOOKUP($A15,Liqueur!$A$4:$Q$15,DK$4,0)</f>
        <v>#N/A</v>
      </c>
      <c r="DL15" s="36" t="str">
        <f>VLOOKUP($A15,Liqueur!$A$4:$Q$15,DL$4,0)</f>
        <v>#N/A</v>
      </c>
      <c r="DM15" s="36" t="str">
        <f>VLOOKUP($A15,Liqueur!$A$4:$Q$15,DM$4,0)</f>
        <v>#N/A</v>
      </c>
      <c r="DN15" s="36" t="str">
        <f>VLOOKUP($A15,Liqueur!$A$4:$Q$15,DN$4,0)</f>
        <v>#N/A</v>
      </c>
      <c r="DO15" s="36" t="str">
        <f>VLOOKUP($A15,Liqueur!$A$4:$Q$15,DO$4,0)</f>
        <v>#N/A</v>
      </c>
      <c r="DP15" s="36" t="str">
        <f>VLOOKUP($A15,Liqueur!$A$4:$Q$15,DP$4,0)</f>
        <v>#N/A</v>
      </c>
      <c r="DQ15" s="36" t="str">
        <f>VLOOKUP($A15,Shouchu!$A$4:$Q$12,DQ$4,0)</f>
        <v>#N/A</v>
      </c>
      <c r="DR15" s="36" t="str">
        <f>VLOOKUP($A15,Shouchu!$A$4:$Q$12,DR$4,0)</f>
        <v>#N/A</v>
      </c>
      <c r="DS15" s="36" t="str">
        <f>VLOOKUP($A15,Shouchu!$A$4:$Q$12,DS$4,0)</f>
        <v>#N/A</v>
      </c>
      <c r="DT15" s="36" t="str">
        <f>VLOOKUP($A15,Shouchu!$A$4:$Q$12,DT$4,0)</f>
        <v>#N/A</v>
      </c>
      <c r="DU15" s="36" t="str">
        <f>VLOOKUP($A15,Shouchu!$A$4:$Q$12,DU$4,0)</f>
        <v>#N/A</v>
      </c>
      <c r="DV15" s="36" t="str">
        <f>VLOOKUP($A15,Shouchu!$A$4:$Q$12,DV$4,0)</f>
        <v>#N/A</v>
      </c>
      <c r="DW15" s="36" t="str">
        <f>VLOOKUP($A15,Shouchu!$A$4:$Q$12,DW$4,0)</f>
        <v>#N/A</v>
      </c>
      <c r="DX15" s="36" t="str">
        <f>VLOOKUP($A15,Shouchu!$A$4:$Q$12,DX$4,0)</f>
        <v>#N/A</v>
      </c>
      <c r="DY15" s="36" t="str">
        <f>VLOOKUP($A15,Shouchu!$A$4:$Q$12,DY$4,0)</f>
        <v>#N/A</v>
      </c>
      <c r="DZ15" s="36" t="str">
        <f>VLOOKUP($A15,Shouchu!$A$4:$Q$12,DZ$4,0)</f>
        <v>#N/A</v>
      </c>
      <c r="EA15" s="36" t="str">
        <f>VLOOKUP($A15,Shouchu!$A$4:$Q$12,EA$4,0)</f>
        <v>#N/A</v>
      </c>
      <c r="EB15" s="36" t="str">
        <f>VLOOKUP($A15,Shouchu!$A$4:$Q$12,EB$4,0)</f>
        <v>#N/A</v>
      </c>
      <c r="EC15" s="36" t="str">
        <f>VLOOKUP($A15,Shouchu!$A$4:$Q$12,EC$4,0)</f>
        <v>#N/A</v>
      </c>
      <c r="ED15" s="36" t="str">
        <f>VLOOKUP($A15,Shouchu!$A$4:$Q$12,ED$4,0)</f>
        <v>#N/A</v>
      </c>
      <c r="EE15" s="36" t="str">
        <f>VLOOKUP($A15,Shouchu!$A$4:$Q$12,EE$4,0)</f>
        <v>#N/A</v>
      </c>
      <c r="EF15" s="36" t="str">
        <f>VLOOKUP($A15,Shouchu!$A$4:$Q$12,EF$4,0)</f>
        <v>#N/A</v>
      </c>
    </row>
    <row r="16">
      <c r="A16">
        <v>12.0</v>
      </c>
      <c r="B16" s="34" t="s">
        <v>221</v>
      </c>
      <c r="C16" s="33" t="s">
        <v>221</v>
      </c>
      <c r="D16" s="34" t="s">
        <v>221</v>
      </c>
      <c r="E16" s="34" t="s">
        <v>222</v>
      </c>
      <c r="F16" s="34" t="s">
        <v>222</v>
      </c>
      <c r="G16" s="34" t="s">
        <v>222</v>
      </c>
      <c r="H16" s="35">
        <v>1.0</v>
      </c>
      <c r="I16" s="36"/>
      <c r="J16" s="36"/>
      <c r="K16" s="36"/>
      <c r="L16" s="36"/>
      <c r="M16" s="36"/>
      <c r="N16" s="36"/>
      <c r="O16" s="36"/>
      <c r="P16" s="36">
        <v>1.0</v>
      </c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5"/>
      <c r="AJ16" s="36"/>
      <c r="AK16" s="36"/>
      <c r="AL16" s="36"/>
      <c r="AM16" s="36"/>
      <c r="AN16" s="36"/>
      <c r="AO16" s="36"/>
      <c r="AP16" s="36" t="str">
        <f>VLOOKUP($A16,FaceSheet!$A$4:$K$124,AP$4)</f>
        <v>女性</v>
      </c>
      <c r="AQ16" s="36" t="str">
        <f>VLOOKUP($A16,FaceSheet!$A$4:$K$124,AQ$4)</f>
        <v/>
      </c>
      <c r="AR16" s="36" t="str">
        <f>VLOOKUP($A16,FaceSheet!$A$4:$K$124,AR$4)</f>
        <v>白人</v>
      </c>
      <c r="AS16" s="36" t="str">
        <f>VLOOKUP($A16,FaceSheet!$A$4:$K$124,AS$4)</f>
        <v/>
      </c>
      <c r="AT16" s="36">
        <f>VLOOKUP($A16,FaceSheet!$A$4:$K$124,AT$4)</f>
        <v>45</v>
      </c>
      <c r="AU16" s="36">
        <f>VLOOKUP($A16,FaceSheet!$A$4:$K$124,AU$4)</f>
        <v>3</v>
      </c>
      <c r="AV16" s="36" t="str">
        <f>VLOOKUP($A16,FaceSheet!$A$4:$K$124,AV$4)</f>
        <v>金融・保険</v>
      </c>
      <c r="AW16" s="36" t="str">
        <f>VLOOKUP($A16,FaceSheet!$A$4:$K$124,AW$4)</f>
        <v/>
      </c>
      <c r="AX16" s="36" t="str">
        <f>VLOOKUP($A16,FaceSheet!$A$4:$K$124,AX$4)</f>
        <v>$81~$100K</v>
      </c>
      <c r="AY16" s="36" t="str">
        <f>VLOOKUP($A16,FaceSheet!$A$4:$K$124,AY$4)</f>
        <v>$151~$200K</v>
      </c>
      <c r="AZ16" s="36" t="str">
        <f>VLOOKUP($A16,Beer!$A$4:$R$76,AZ$4,0)</f>
        <v/>
      </c>
      <c r="BA16" s="36" t="str">
        <f>VLOOKUP($A16,Beer!$A$4:$R$76,BA$4,0)</f>
        <v/>
      </c>
      <c r="BB16" s="36" t="str">
        <f>VLOOKUP($A16,Beer!$A$4:$R$76,BB$4,0)</f>
        <v/>
      </c>
      <c r="BC16" s="36" t="str">
        <f>VLOOKUP($A16,Beer!$A$4:$R$76,BC$4,0)</f>
        <v/>
      </c>
      <c r="BD16" s="36" t="str">
        <f>VLOOKUP($A16,Beer!$A$4:$R$76,BD$4,0)</f>
        <v>3か月に1回</v>
      </c>
      <c r="BE16" s="36" t="str">
        <f>VLOOKUP($A16,Beer!$A$4:$R$76,BE$4,0)</f>
        <v>2か月以内</v>
      </c>
      <c r="BF16" s="36">
        <f>VLOOKUP($A16,Beer!$A$4:$R$76,BF$4,0)</f>
        <v>90</v>
      </c>
      <c r="BG16" s="36">
        <f>VLOOKUP($A16,Beer!$A$4:$R$76,BG$4,0)</f>
        <v>50</v>
      </c>
      <c r="BH16" s="36">
        <f>VLOOKUP($A16,Beer!$A$4:$R$76,BH$4,0)</f>
        <v>90</v>
      </c>
      <c r="BI16" s="36">
        <f>VLOOKUP($A16,Beer!$A$4:$R$76,BI$4,0)</f>
        <v>90</v>
      </c>
      <c r="BJ16" s="36">
        <f>VLOOKUP($A16,Beer!$A$4:$R$76,BJ$4,0)</f>
        <v>90</v>
      </c>
      <c r="BK16" s="36">
        <f>VLOOKUP($A16,Beer!$A$4:$R$76,BK$4,0)</f>
        <v>100</v>
      </c>
      <c r="BL16" s="36">
        <f>VLOOKUP($A16,Beer!$A$4:$R$76,BL$4,0)</f>
        <v>50</v>
      </c>
      <c r="BM16" s="36">
        <f>VLOOKUP($A16,Beer!$A$4:$R$76,BM$4,0)</f>
        <v>100</v>
      </c>
      <c r="BN16" s="36">
        <f>VLOOKUP($A16,Beer!$A$4:$R$76,BN$4,0)</f>
        <v>50</v>
      </c>
      <c r="BO16" s="36">
        <f>VLOOKUP($A16,Beer!$A$4:$R$76,BO$4,0)</f>
        <v>100</v>
      </c>
      <c r="BP16" s="36">
        <f>VLOOKUP($A16,Beer!$A$4:$R$76,BP$4,0)</f>
        <v>75</v>
      </c>
      <c r="BQ16" s="36" t="str">
        <f>VLOOKUP($A16,Sake!$A$4:$T$70,BQ$4,0)</f>
        <v>その他</v>
      </c>
      <c r="BR16" s="36" t="str">
        <f>VLOOKUP($A16,Sake!$A$4:$T$70,BR$4,0)</f>
        <v>gift from friend</v>
      </c>
      <c r="BS16" s="36" t="str">
        <f>VLOOKUP($A16,Sake!$A$4:$T$70,BS$4,0)</f>
        <v>友人からの勧め</v>
      </c>
      <c r="BT16" s="36" t="str">
        <f>VLOOKUP($A16,Sake!$A$4:$T$70,BT$4,0)</f>
        <v/>
      </c>
      <c r="BU16" s="36" t="str">
        <f>VLOOKUP($A16,Sake!$A$4:$T$70,BU$4,0)</f>
        <v>1年に1回</v>
      </c>
      <c r="BV16" s="36" t="str">
        <f>VLOOKUP($A16,Sake!$A$4:$T$70,BV$4,0)</f>
        <v>1年以内</v>
      </c>
      <c r="BW16" s="36">
        <f>VLOOKUP($A16,Sake!$A$4:$T$70,BW$4,0)</f>
        <v>70</v>
      </c>
      <c r="BX16" s="36">
        <f>VLOOKUP($A16,Sake!$A$4:$T$70,BX$4,0)</f>
        <v>50</v>
      </c>
      <c r="BY16" s="36">
        <f>VLOOKUP($A16,Sake!$A$4:$T$70,BY$4,0)</f>
        <v>90</v>
      </c>
      <c r="BZ16" s="36">
        <f>VLOOKUP($A16,Sake!$A$4:$T$70,BZ$4,0)</f>
        <v>90</v>
      </c>
      <c r="CA16" s="36">
        <f>VLOOKUP($A16,Sake!$A$4:$T$70,CA$4,0)</f>
        <v>90</v>
      </c>
      <c r="CB16" s="36">
        <f>VLOOKUP($A16,Sake!$A$4:$T$70,CB$4,0)</f>
        <v>70</v>
      </c>
      <c r="CC16" s="36">
        <f>VLOOKUP($A16,Sake!$A$4:$T$70,CC$4,0)</f>
        <v>70</v>
      </c>
      <c r="CD16" s="36">
        <f>VLOOKUP($A16,Sake!$A$4:$T$70,CD$4,0)</f>
        <v>90</v>
      </c>
      <c r="CE16" s="36">
        <f>VLOOKUP($A16,Sake!$A$4:$T$70,CE$4,0)</f>
        <v>90</v>
      </c>
      <c r="CF16" s="36">
        <f>VLOOKUP($A16,Sake!$A$4:$T$70,CF$4,0)</f>
        <v>30</v>
      </c>
      <c r="CG16" s="36">
        <f>VLOOKUP($A16,Sake!$A$4:$T$70,CG$4,0)</f>
        <v>30</v>
      </c>
      <c r="CH16" s="36">
        <f>VLOOKUP($A16,Sake!$A$4:$T$70,CH$4,0)</f>
        <v>70</v>
      </c>
      <c r="CI16" s="36">
        <f>VLOOKUP($A16,Sake!$A$4:$T$70,CI$4,0)</f>
        <v>90</v>
      </c>
      <c r="CJ16" s="36" t="str">
        <f>VLOOKUP($A16,Whisky!$A$4:$R$16,CJ$4,0)</f>
        <v>#N/A</v>
      </c>
      <c r="CK16" s="36" t="str">
        <f>VLOOKUP($A16,Whisky!$A$4:$R$16,CK$4,0)</f>
        <v>#N/A</v>
      </c>
      <c r="CL16" s="36" t="str">
        <f>VLOOKUP($A16,Whisky!$A$4:$R$16,CL$4,0)</f>
        <v>#N/A</v>
      </c>
      <c r="CM16" s="36" t="str">
        <f>VLOOKUP($A16,Whisky!$A$4:$R$16,CM$4,0)</f>
        <v>#N/A</v>
      </c>
      <c r="CN16" s="36" t="str">
        <f>VLOOKUP($A16,Whisky!$A$4:$R$16,CN$4,0)</f>
        <v>#N/A</v>
      </c>
      <c r="CO16" s="36" t="str">
        <f>VLOOKUP($A16,Whisky!$A$4:$R$16,CO$4,0)</f>
        <v>#N/A</v>
      </c>
      <c r="CP16" s="36" t="str">
        <f>VLOOKUP($A16,Whisky!$A$4:$R$16,CP$4,0)</f>
        <v>#N/A</v>
      </c>
      <c r="CQ16" s="36" t="str">
        <f>VLOOKUP($A16,Whisky!$A$4:$R$16,CQ$4,0)</f>
        <v>#N/A</v>
      </c>
      <c r="CR16" s="36" t="str">
        <f>VLOOKUP($A16,Whisky!$A$4:$R$16,CR$4,0)</f>
        <v>#N/A</v>
      </c>
      <c r="CS16" s="36" t="str">
        <f>VLOOKUP($A16,Whisky!$A$4:$R$16,CS$4,0)</f>
        <v>#N/A</v>
      </c>
      <c r="CT16" s="36" t="str">
        <f>VLOOKUP($A16,Whisky!$A$4:$R$16,CT$4,0)</f>
        <v>#N/A</v>
      </c>
      <c r="CU16" s="36" t="str">
        <f>VLOOKUP($A16,Whisky!$A$4:$R$16,CU$4,0)</f>
        <v>#N/A</v>
      </c>
      <c r="CV16" s="36" t="str">
        <f>VLOOKUP($A16,Whisky!$A$4:$R$16,CV$4,0)</f>
        <v>#N/A</v>
      </c>
      <c r="CW16" s="36" t="str">
        <f>VLOOKUP($A16,Whisky!$A$4:$R$16,CW$4,0)</f>
        <v>#N/A</v>
      </c>
      <c r="CX16" s="36" t="str">
        <f>VLOOKUP($A16,Whisky!$A$4:$R$16,CX$4,0)</f>
        <v>#N/A</v>
      </c>
      <c r="CY16" s="36" t="str">
        <f>VLOOKUP($A16,Whisky!$A$4:$R$16,CY$4,0)</f>
        <v>#N/A</v>
      </c>
      <c r="CZ16" s="36" t="str">
        <f>VLOOKUP($A16,Whisky!$A$4:$R$16,CZ$4,0)</f>
        <v>#N/A</v>
      </c>
      <c r="DA16" s="36" t="str">
        <f>VLOOKUP($A16,Liqueur!$A$4:$Q$15,DA$4,0)</f>
        <v>#N/A</v>
      </c>
      <c r="DB16" s="36" t="str">
        <f>VLOOKUP($A16,Liqueur!$A$4:$Q$15,DB$4,0)</f>
        <v>#N/A</v>
      </c>
      <c r="DC16" s="36" t="str">
        <f>VLOOKUP($A16,Liqueur!$A$4:$Q$15,DC$4,0)</f>
        <v>#N/A</v>
      </c>
      <c r="DD16" s="36" t="str">
        <f>VLOOKUP($A16,Liqueur!$A$4:$Q$15,DD$4,0)</f>
        <v>#N/A</v>
      </c>
      <c r="DE16" s="36" t="str">
        <f>VLOOKUP($A16,Liqueur!$A$4:$Q$15,DE$4,0)</f>
        <v>#N/A</v>
      </c>
      <c r="DF16" s="36" t="str">
        <f>VLOOKUP($A16,Liqueur!$A$4:$Q$15,DF$4,0)</f>
        <v>#N/A</v>
      </c>
      <c r="DG16" s="36" t="str">
        <f>VLOOKUP($A16,Liqueur!$A$4:$Q$15,DG$4,0)</f>
        <v>#N/A</v>
      </c>
      <c r="DH16" s="36" t="str">
        <f>VLOOKUP($A16,Liqueur!$A$4:$Q$15,DH$4,0)</f>
        <v>#N/A</v>
      </c>
      <c r="DI16" s="36" t="str">
        <f>VLOOKUP($A16,Liqueur!$A$4:$Q$15,DI$4,0)</f>
        <v>#N/A</v>
      </c>
      <c r="DJ16" s="36" t="str">
        <f>VLOOKUP($A16,Liqueur!$A$4:$Q$15,DJ$4,0)</f>
        <v>#N/A</v>
      </c>
      <c r="DK16" s="36" t="str">
        <f>VLOOKUP($A16,Liqueur!$A$4:$Q$15,DK$4,0)</f>
        <v>#N/A</v>
      </c>
      <c r="DL16" s="36" t="str">
        <f>VLOOKUP($A16,Liqueur!$A$4:$Q$15,DL$4,0)</f>
        <v>#N/A</v>
      </c>
      <c r="DM16" s="36" t="str">
        <f>VLOOKUP($A16,Liqueur!$A$4:$Q$15,DM$4,0)</f>
        <v>#N/A</v>
      </c>
      <c r="DN16" s="36" t="str">
        <f>VLOOKUP($A16,Liqueur!$A$4:$Q$15,DN$4,0)</f>
        <v>#N/A</v>
      </c>
      <c r="DO16" s="36" t="str">
        <f>VLOOKUP($A16,Liqueur!$A$4:$Q$15,DO$4,0)</f>
        <v>#N/A</v>
      </c>
      <c r="DP16" s="36" t="str">
        <f>VLOOKUP($A16,Liqueur!$A$4:$Q$15,DP$4,0)</f>
        <v>#N/A</v>
      </c>
      <c r="DQ16" s="36" t="str">
        <f>VLOOKUP($A16,Shouchu!$A$4:$Q$12,DQ$4,0)</f>
        <v>#N/A</v>
      </c>
      <c r="DR16" s="36" t="str">
        <f>VLOOKUP($A16,Shouchu!$A$4:$Q$12,DR$4,0)</f>
        <v>#N/A</v>
      </c>
      <c r="DS16" s="36" t="str">
        <f>VLOOKUP($A16,Shouchu!$A$4:$Q$12,DS$4,0)</f>
        <v>#N/A</v>
      </c>
      <c r="DT16" s="36" t="str">
        <f>VLOOKUP($A16,Shouchu!$A$4:$Q$12,DT$4,0)</f>
        <v>#N/A</v>
      </c>
      <c r="DU16" s="36" t="str">
        <f>VLOOKUP($A16,Shouchu!$A$4:$Q$12,DU$4,0)</f>
        <v>#N/A</v>
      </c>
      <c r="DV16" s="36" t="str">
        <f>VLOOKUP($A16,Shouchu!$A$4:$Q$12,DV$4,0)</f>
        <v>#N/A</v>
      </c>
      <c r="DW16" s="36" t="str">
        <f>VLOOKUP($A16,Shouchu!$A$4:$Q$12,DW$4,0)</f>
        <v>#N/A</v>
      </c>
      <c r="DX16" s="36" t="str">
        <f>VLOOKUP($A16,Shouchu!$A$4:$Q$12,DX$4,0)</f>
        <v>#N/A</v>
      </c>
      <c r="DY16" s="36" t="str">
        <f>VLOOKUP($A16,Shouchu!$A$4:$Q$12,DY$4,0)</f>
        <v>#N/A</v>
      </c>
      <c r="DZ16" s="36" t="str">
        <f>VLOOKUP($A16,Shouchu!$A$4:$Q$12,DZ$4,0)</f>
        <v>#N/A</v>
      </c>
      <c r="EA16" s="36" t="str">
        <f>VLOOKUP($A16,Shouchu!$A$4:$Q$12,EA$4,0)</f>
        <v>#N/A</v>
      </c>
      <c r="EB16" s="36" t="str">
        <f>VLOOKUP($A16,Shouchu!$A$4:$Q$12,EB$4,0)</f>
        <v>#N/A</v>
      </c>
      <c r="EC16" s="36" t="str">
        <f>VLOOKUP($A16,Shouchu!$A$4:$Q$12,EC$4,0)</f>
        <v>#N/A</v>
      </c>
      <c r="ED16" s="36" t="str">
        <f>VLOOKUP($A16,Shouchu!$A$4:$Q$12,ED$4,0)</f>
        <v>#N/A</v>
      </c>
      <c r="EE16" s="36" t="str">
        <f>VLOOKUP($A16,Shouchu!$A$4:$Q$12,EE$4,0)</f>
        <v>#N/A</v>
      </c>
      <c r="EF16" s="36" t="str">
        <f>VLOOKUP($A16,Shouchu!$A$4:$Q$12,EF$4,0)</f>
        <v>#N/A</v>
      </c>
    </row>
    <row r="17">
      <c r="A17">
        <v>13.0</v>
      </c>
      <c r="B17" s="34" t="s">
        <v>221</v>
      </c>
      <c r="C17" s="33" t="s">
        <v>221</v>
      </c>
      <c r="D17" s="34" t="s">
        <v>221</v>
      </c>
      <c r="E17" s="34" t="s">
        <v>222</v>
      </c>
      <c r="F17" s="34" t="s">
        <v>222</v>
      </c>
      <c r="G17" s="34" t="s">
        <v>222</v>
      </c>
      <c r="H17" s="35">
        <v>1.0</v>
      </c>
      <c r="I17" s="36"/>
      <c r="J17" s="36"/>
      <c r="K17" s="36"/>
      <c r="L17" s="36"/>
      <c r="M17" s="36"/>
      <c r="N17" s="36"/>
      <c r="O17" s="36"/>
      <c r="P17" s="36">
        <v>1.0</v>
      </c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5" t="s">
        <v>250</v>
      </c>
      <c r="AJ17" s="36"/>
      <c r="AK17" s="36" t="s">
        <v>248</v>
      </c>
      <c r="AL17" s="36">
        <v>50.0</v>
      </c>
      <c r="AM17" s="36">
        <v>10.0</v>
      </c>
      <c r="AN17" s="36" t="s">
        <v>239</v>
      </c>
      <c r="AO17" s="36"/>
      <c r="AP17" s="36" t="str">
        <f>VLOOKUP($A17,FaceSheet!$A$4:$K$124,AP$4)</f>
        <v>男性</v>
      </c>
      <c r="AQ17" s="36" t="str">
        <f>VLOOKUP($A17,FaceSheet!$A$4:$K$124,AQ$4)</f>
        <v/>
      </c>
      <c r="AR17" s="36" t="str">
        <f>VLOOKUP($A17,FaceSheet!$A$4:$K$124,AR$4)</f>
        <v>白人</v>
      </c>
      <c r="AS17" s="36" t="str">
        <f>VLOOKUP($A17,FaceSheet!$A$4:$K$124,AS$4)</f>
        <v/>
      </c>
      <c r="AT17" s="36">
        <f>VLOOKUP($A17,FaceSheet!$A$4:$K$124,AT$4)</f>
        <v>34</v>
      </c>
      <c r="AU17" s="36">
        <f>VLOOKUP($A17,FaceSheet!$A$4:$K$124,AU$4)</f>
        <v>3</v>
      </c>
      <c r="AV17" s="36" t="str">
        <f>VLOOKUP($A17,FaceSheet!$A$4:$K$124,AV$4)</f>
        <v>IT・ビジネス関連</v>
      </c>
      <c r="AW17" s="36" t="str">
        <f>VLOOKUP($A17,FaceSheet!$A$4:$K$124,AW$4)</f>
        <v/>
      </c>
      <c r="AX17" s="36" t="str">
        <f>VLOOKUP($A17,FaceSheet!$A$4:$K$124,AX$4)</f>
        <v>$81~$100K</v>
      </c>
      <c r="AY17" s="36" t="str">
        <f>VLOOKUP($A17,FaceSheet!$A$4:$K$124,AY$4)</f>
        <v>$101~$150K</v>
      </c>
      <c r="AZ17" s="36" t="str">
        <f>VLOOKUP($A17,Beer!$A$4:$R$76,AZ$4,0)</f>
        <v>日本料理店</v>
      </c>
      <c r="BA17" s="36" t="str">
        <f>VLOOKUP($A17,Beer!$A$4:$R$76,BA$4,0)</f>
        <v/>
      </c>
      <c r="BB17" s="36" t="str">
        <f>VLOOKUP($A17,Beer!$A$4:$R$76,BB$4,0)</f>
        <v>日本料理店での注文</v>
      </c>
      <c r="BC17" s="36" t="str">
        <f>VLOOKUP($A17,Beer!$A$4:$R$76,BC$4,0)</f>
        <v/>
      </c>
      <c r="BD17" s="36" t="str">
        <f>VLOOKUP($A17,Beer!$A$4:$R$76,BD$4,0)</f>
        <v>6か月に1回</v>
      </c>
      <c r="BE17" s="36" t="str">
        <f>VLOOKUP($A17,Beer!$A$4:$R$76,BE$4,0)</f>
        <v>3年以上前</v>
      </c>
      <c r="BF17" s="36">
        <f>VLOOKUP($A17,Beer!$A$4:$R$76,BF$4,0)</f>
        <v>90</v>
      </c>
      <c r="BG17" s="36">
        <f>VLOOKUP($A17,Beer!$A$4:$R$76,BG$4,0)</f>
        <v>90</v>
      </c>
      <c r="BH17" s="36">
        <f>VLOOKUP($A17,Beer!$A$4:$R$76,BH$4,0)</f>
        <v>90</v>
      </c>
      <c r="BI17" s="36">
        <f>VLOOKUP($A17,Beer!$A$4:$R$76,BI$4,0)</f>
        <v>100</v>
      </c>
      <c r="BJ17" s="36">
        <f>VLOOKUP($A17,Beer!$A$4:$R$76,BJ$4,0)</f>
        <v>100</v>
      </c>
      <c r="BK17" s="36">
        <f>VLOOKUP($A17,Beer!$A$4:$R$76,BK$4,0)</f>
        <v>90</v>
      </c>
      <c r="BL17" s="36">
        <f>VLOOKUP($A17,Beer!$A$4:$R$76,BL$4,0)</f>
        <v>70</v>
      </c>
      <c r="BM17" s="36">
        <f>VLOOKUP($A17,Beer!$A$4:$R$76,BM$4,0)</f>
        <v>80</v>
      </c>
      <c r="BN17" s="36">
        <f>VLOOKUP($A17,Beer!$A$4:$R$76,BN$4,0)</f>
        <v>80</v>
      </c>
      <c r="BO17" s="36">
        <f>VLOOKUP($A17,Beer!$A$4:$R$76,BO$4,0)</f>
        <v>90</v>
      </c>
      <c r="BP17" s="36">
        <f>VLOOKUP($A17,Beer!$A$4:$R$76,BP$4,0)</f>
        <v>100</v>
      </c>
      <c r="BQ17" s="36" t="str">
        <f>VLOOKUP($A17,Sake!$A$4:$T$70,BQ$4,0)</f>
        <v>日本料理店</v>
      </c>
      <c r="BR17" s="36" t="str">
        <f>VLOOKUP($A17,Sake!$A$4:$T$70,BR$4,0)</f>
        <v/>
      </c>
      <c r="BS17" s="36" t="str">
        <f>VLOOKUP($A17,Sake!$A$4:$T$70,BS$4,0)</f>
        <v>日本料理店での注文</v>
      </c>
      <c r="BT17" s="36" t="str">
        <f>VLOOKUP($A17,Sake!$A$4:$T$70,BT$4,0)</f>
        <v/>
      </c>
      <c r="BU17" s="36" t="str">
        <f>VLOOKUP($A17,Sake!$A$4:$T$70,BU$4,0)</f>
        <v>6か月に1回</v>
      </c>
      <c r="BV17" s="36" t="str">
        <f>VLOOKUP($A17,Sake!$A$4:$T$70,BV$4,0)</f>
        <v>3年以上前</v>
      </c>
      <c r="BW17" s="36">
        <f>VLOOKUP($A17,Sake!$A$4:$T$70,BW$4,0)</f>
        <v>90</v>
      </c>
      <c r="BX17" s="36">
        <f>VLOOKUP($A17,Sake!$A$4:$T$70,BX$4,0)</f>
        <v>90</v>
      </c>
      <c r="BY17" s="36">
        <f>VLOOKUP($A17,Sake!$A$4:$T$70,BY$4,0)</f>
        <v>90</v>
      </c>
      <c r="BZ17" s="36">
        <f>VLOOKUP($A17,Sake!$A$4:$T$70,BZ$4,0)</f>
        <v>100</v>
      </c>
      <c r="CA17" s="36">
        <f>VLOOKUP($A17,Sake!$A$4:$T$70,CA$4,0)</f>
        <v>100</v>
      </c>
      <c r="CB17" s="36">
        <f>VLOOKUP($A17,Sake!$A$4:$T$70,CB$4,0)</f>
        <v>90</v>
      </c>
      <c r="CC17" s="36">
        <f>VLOOKUP($A17,Sake!$A$4:$T$70,CC$4,0)</f>
        <v>100</v>
      </c>
      <c r="CD17" s="36">
        <f>VLOOKUP($A17,Sake!$A$4:$T$70,CD$4,0)</f>
        <v>80</v>
      </c>
      <c r="CE17" s="36">
        <f>VLOOKUP($A17,Sake!$A$4:$T$70,CE$4,0)</f>
        <v>70</v>
      </c>
      <c r="CF17" s="36">
        <f>VLOOKUP($A17,Sake!$A$4:$T$70,CF$4,0)</f>
        <v>80</v>
      </c>
      <c r="CG17" s="36">
        <f>VLOOKUP($A17,Sake!$A$4:$T$70,CG$4,0)</f>
        <v>90</v>
      </c>
      <c r="CH17" s="36">
        <f>VLOOKUP($A17,Sake!$A$4:$T$70,CH$4,0)</f>
        <v>90</v>
      </c>
      <c r="CI17" s="36">
        <f>VLOOKUP($A17,Sake!$A$4:$T$70,CI$4,0)</f>
        <v>100</v>
      </c>
      <c r="CJ17" s="36" t="str">
        <f>VLOOKUP($A17,Whisky!$A$4:$R$16,CJ$4,0)</f>
        <v>#N/A</v>
      </c>
      <c r="CK17" s="36" t="str">
        <f>VLOOKUP($A17,Whisky!$A$4:$R$16,CK$4,0)</f>
        <v>#N/A</v>
      </c>
      <c r="CL17" s="36" t="str">
        <f>VLOOKUP($A17,Whisky!$A$4:$R$16,CL$4,0)</f>
        <v>#N/A</v>
      </c>
      <c r="CM17" s="36" t="str">
        <f>VLOOKUP($A17,Whisky!$A$4:$R$16,CM$4,0)</f>
        <v>#N/A</v>
      </c>
      <c r="CN17" s="36" t="str">
        <f>VLOOKUP($A17,Whisky!$A$4:$R$16,CN$4,0)</f>
        <v>#N/A</v>
      </c>
      <c r="CO17" s="36" t="str">
        <f>VLOOKUP($A17,Whisky!$A$4:$R$16,CO$4,0)</f>
        <v>#N/A</v>
      </c>
      <c r="CP17" s="36" t="str">
        <f>VLOOKUP($A17,Whisky!$A$4:$R$16,CP$4,0)</f>
        <v>#N/A</v>
      </c>
      <c r="CQ17" s="36" t="str">
        <f>VLOOKUP($A17,Whisky!$A$4:$R$16,CQ$4,0)</f>
        <v>#N/A</v>
      </c>
      <c r="CR17" s="36" t="str">
        <f>VLOOKUP($A17,Whisky!$A$4:$R$16,CR$4,0)</f>
        <v>#N/A</v>
      </c>
      <c r="CS17" s="36" t="str">
        <f>VLOOKUP($A17,Whisky!$A$4:$R$16,CS$4,0)</f>
        <v>#N/A</v>
      </c>
      <c r="CT17" s="36" t="str">
        <f>VLOOKUP($A17,Whisky!$A$4:$R$16,CT$4,0)</f>
        <v>#N/A</v>
      </c>
      <c r="CU17" s="36" t="str">
        <f>VLOOKUP($A17,Whisky!$A$4:$R$16,CU$4,0)</f>
        <v>#N/A</v>
      </c>
      <c r="CV17" s="36" t="str">
        <f>VLOOKUP($A17,Whisky!$A$4:$R$16,CV$4,0)</f>
        <v>#N/A</v>
      </c>
      <c r="CW17" s="36" t="str">
        <f>VLOOKUP($A17,Whisky!$A$4:$R$16,CW$4,0)</f>
        <v>#N/A</v>
      </c>
      <c r="CX17" s="36" t="str">
        <f>VLOOKUP($A17,Whisky!$A$4:$R$16,CX$4,0)</f>
        <v>#N/A</v>
      </c>
      <c r="CY17" s="36" t="str">
        <f>VLOOKUP($A17,Whisky!$A$4:$R$16,CY$4,0)</f>
        <v>#N/A</v>
      </c>
      <c r="CZ17" s="36" t="str">
        <f>VLOOKUP($A17,Whisky!$A$4:$R$16,CZ$4,0)</f>
        <v>#N/A</v>
      </c>
      <c r="DA17" s="36" t="str">
        <f>VLOOKUP($A17,Liqueur!$A$4:$Q$15,DA$4,0)</f>
        <v>#N/A</v>
      </c>
      <c r="DB17" s="36" t="str">
        <f>VLOOKUP($A17,Liqueur!$A$4:$Q$15,DB$4,0)</f>
        <v>#N/A</v>
      </c>
      <c r="DC17" s="36" t="str">
        <f>VLOOKUP($A17,Liqueur!$A$4:$Q$15,DC$4,0)</f>
        <v>#N/A</v>
      </c>
      <c r="DD17" s="36" t="str">
        <f>VLOOKUP($A17,Liqueur!$A$4:$Q$15,DD$4,0)</f>
        <v>#N/A</v>
      </c>
      <c r="DE17" s="36" t="str">
        <f>VLOOKUP($A17,Liqueur!$A$4:$Q$15,DE$4,0)</f>
        <v>#N/A</v>
      </c>
      <c r="DF17" s="36" t="str">
        <f>VLOOKUP($A17,Liqueur!$A$4:$Q$15,DF$4,0)</f>
        <v>#N/A</v>
      </c>
      <c r="DG17" s="36" t="str">
        <f>VLOOKUP($A17,Liqueur!$A$4:$Q$15,DG$4,0)</f>
        <v>#N/A</v>
      </c>
      <c r="DH17" s="36" t="str">
        <f>VLOOKUP($A17,Liqueur!$A$4:$Q$15,DH$4,0)</f>
        <v>#N/A</v>
      </c>
      <c r="DI17" s="36" t="str">
        <f>VLOOKUP($A17,Liqueur!$A$4:$Q$15,DI$4,0)</f>
        <v>#N/A</v>
      </c>
      <c r="DJ17" s="36" t="str">
        <f>VLOOKUP($A17,Liqueur!$A$4:$Q$15,DJ$4,0)</f>
        <v>#N/A</v>
      </c>
      <c r="DK17" s="36" t="str">
        <f>VLOOKUP($A17,Liqueur!$A$4:$Q$15,DK$4,0)</f>
        <v>#N/A</v>
      </c>
      <c r="DL17" s="36" t="str">
        <f>VLOOKUP($A17,Liqueur!$A$4:$Q$15,DL$4,0)</f>
        <v>#N/A</v>
      </c>
      <c r="DM17" s="36" t="str">
        <f>VLOOKUP($A17,Liqueur!$A$4:$Q$15,DM$4,0)</f>
        <v>#N/A</v>
      </c>
      <c r="DN17" s="36" t="str">
        <f>VLOOKUP($A17,Liqueur!$A$4:$Q$15,DN$4,0)</f>
        <v>#N/A</v>
      </c>
      <c r="DO17" s="36" t="str">
        <f>VLOOKUP($A17,Liqueur!$A$4:$Q$15,DO$4,0)</f>
        <v>#N/A</v>
      </c>
      <c r="DP17" s="36" t="str">
        <f>VLOOKUP($A17,Liqueur!$A$4:$Q$15,DP$4,0)</f>
        <v>#N/A</v>
      </c>
      <c r="DQ17" s="36" t="str">
        <f>VLOOKUP($A17,Shouchu!$A$4:$Q$12,DQ$4,0)</f>
        <v>#N/A</v>
      </c>
      <c r="DR17" s="36" t="str">
        <f>VLOOKUP($A17,Shouchu!$A$4:$Q$12,DR$4,0)</f>
        <v>#N/A</v>
      </c>
      <c r="DS17" s="36" t="str">
        <f>VLOOKUP($A17,Shouchu!$A$4:$Q$12,DS$4,0)</f>
        <v>#N/A</v>
      </c>
      <c r="DT17" s="36" t="str">
        <f>VLOOKUP($A17,Shouchu!$A$4:$Q$12,DT$4,0)</f>
        <v>#N/A</v>
      </c>
      <c r="DU17" s="36" t="str">
        <f>VLOOKUP($A17,Shouchu!$A$4:$Q$12,DU$4,0)</f>
        <v>#N/A</v>
      </c>
      <c r="DV17" s="36" t="str">
        <f>VLOOKUP($A17,Shouchu!$A$4:$Q$12,DV$4,0)</f>
        <v>#N/A</v>
      </c>
      <c r="DW17" s="36" t="str">
        <f>VLOOKUP($A17,Shouchu!$A$4:$Q$12,DW$4,0)</f>
        <v>#N/A</v>
      </c>
      <c r="DX17" s="36" t="str">
        <f>VLOOKUP($A17,Shouchu!$A$4:$Q$12,DX$4,0)</f>
        <v>#N/A</v>
      </c>
      <c r="DY17" s="36" t="str">
        <f>VLOOKUP($A17,Shouchu!$A$4:$Q$12,DY$4,0)</f>
        <v>#N/A</v>
      </c>
      <c r="DZ17" s="36" t="str">
        <f>VLOOKUP($A17,Shouchu!$A$4:$Q$12,DZ$4,0)</f>
        <v>#N/A</v>
      </c>
      <c r="EA17" s="36" t="str">
        <f>VLOOKUP($A17,Shouchu!$A$4:$Q$12,EA$4,0)</f>
        <v>#N/A</v>
      </c>
      <c r="EB17" s="36" t="str">
        <f>VLOOKUP($A17,Shouchu!$A$4:$Q$12,EB$4,0)</f>
        <v>#N/A</v>
      </c>
      <c r="EC17" s="36" t="str">
        <f>VLOOKUP($A17,Shouchu!$A$4:$Q$12,EC$4,0)</f>
        <v>#N/A</v>
      </c>
      <c r="ED17" s="36" t="str">
        <f>VLOOKUP($A17,Shouchu!$A$4:$Q$12,ED$4,0)</f>
        <v>#N/A</v>
      </c>
      <c r="EE17" s="36" t="str">
        <f>VLOOKUP($A17,Shouchu!$A$4:$Q$12,EE$4,0)</f>
        <v>#N/A</v>
      </c>
      <c r="EF17" s="36" t="str">
        <f>VLOOKUP($A17,Shouchu!$A$4:$Q$12,EF$4,0)</f>
        <v>#N/A</v>
      </c>
    </row>
    <row r="18">
      <c r="A18">
        <v>14.0</v>
      </c>
      <c r="B18" s="34" t="s">
        <v>221</v>
      </c>
      <c r="C18" s="33" t="s">
        <v>221</v>
      </c>
      <c r="D18" s="34" t="s">
        <v>222</v>
      </c>
      <c r="E18" s="34" t="s">
        <v>222</v>
      </c>
      <c r="F18" s="34" t="s">
        <v>222</v>
      </c>
      <c r="G18" s="34" t="s">
        <v>222</v>
      </c>
      <c r="H18" s="35"/>
      <c r="I18" s="36"/>
      <c r="J18" s="36"/>
      <c r="K18" s="36">
        <v>1.0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5" t="s">
        <v>281</v>
      </c>
      <c r="AJ18" s="36"/>
      <c r="AK18" s="36" t="s">
        <v>233</v>
      </c>
      <c r="AL18" s="36">
        <v>25.0</v>
      </c>
      <c r="AM18" s="36">
        <v>12.0</v>
      </c>
      <c r="AN18" s="36" t="s">
        <v>225</v>
      </c>
      <c r="AO18" s="36" t="s">
        <v>282</v>
      </c>
      <c r="AP18" s="36" t="str">
        <f>VLOOKUP($A18,FaceSheet!$A$4:$K$124,AP$4)</f>
        <v>男性</v>
      </c>
      <c r="AQ18" s="36" t="str">
        <f>VLOOKUP($A18,FaceSheet!$A$4:$K$124,AQ$4)</f>
        <v/>
      </c>
      <c r="AR18" s="36" t="str">
        <f>VLOOKUP($A18,FaceSheet!$A$4:$K$124,AR$4)</f>
        <v>ヒスパニック</v>
      </c>
      <c r="AS18" s="36" t="str">
        <f>VLOOKUP($A18,FaceSheet!$A$4:$K$124,AS$4)</f>
        <v/>
      </c>
      <c r="AT18" s="36">
        <f>VLOOKUP($A18,FaceSheet!$A$4:$K$124,AT$4)</f>
        <v>77</v>
      </c>
      <c r="AU18" s="36">
        <f>VLOOKUP($A18,FaceSheet!$A$4:$K$124,AU$4)</f>
        <v>1</v>
      </c>
      <c r="AV18" s="36" t="str">
        <f>VLOOKUP($A18,FaceSheet!$A$4:$K$124,AV$4)</f>
        <v>退職者</v>
      </c>
      <c r="AW18" s="36" t="str">
        <f>VLOOKUP($A18,FaceSheet!$A$4:$K$124,AW$4)</f>
        <v/>
      </c>
      <c r="AX18" s="36" t="str">
        <f>VLOOKUP($A18,FaceSheet!$A$4:$K$124,AX$4)</f>
        <v>$0~$20K</v>
      </c>
      <c r="AY18" s="36" t="str">
        <f>VLOOKUP($A18,FaceSheet!$A$4:$K$124,AY$4)</f>
        <v>$0~$20K</v>
      </c>
      <c r="AZ18" s="36" t="str">
        <f>VLOOKUP($A18,Beer!$A$4:$R$76,AZ$4,0)</f>
        <v>#N/A</v>
      </c>
      <c r="BA18" s="36" t="str">
        <f>VLOOKUP($A18,Beer!$A$4:$R$76,BA$4,0)</f>
        <v>#N/A</v>
      </c>
      <c r="BB18" s="36" t="str">
        <f>VLOOKUP($A18,Beer!$A$4:$R$76,BB$4,0)</f>
        <v>#N/A</v>
      </c>
      <c r="BC18" s="36" t="str">
        <f>VLOOKUP($A18,Beer!$A$4:$R$76,BC$4,0)</f>
        <v>#N/A</v>
      </c>
      <c r="BD18" s="36" t="str">
        <f>VLOOKUP($A18,Beer!$A$4:$R$76,BD$4,0)</f>
        <v>#N/A</v>
      </c>
      <c r="BE18" s="36" t="str">
        <f>VLOOKUP($A18,Beer!$A$4:$R$76,BE$4,0)</f>
        <v>#N/A</v>
      </c>
      <c r="BF18" s="36" t="str">
        <f>VLOOKUP($A18,Beer!$A$4:$R$76,BF$4,0)</f>
        <v>#N/A</v>
      </c>
      <c r="BG18" s="36" t="str">
        <f>VLOOKUP($A18,Beer!$A$4:$R$76,BG$4,0)</f>
        <v>#N/A</v>
      </c>
      <c r="BH18" s="36" t="str">
        <f>VLOOKUP($A18,Beer!$A$4:$R$76,BH$4,0)</f>
        <v>#N/A</v>
      </c>
      <c r="BI18" s="36" t="str">
        <f>VLOOKUP($A18,Beer!$A$4:$R$76,BI$4,0)</f>
        <v>#N/A</v>
      </c>
      <c r="BJ18" s="36" t="str">
        <f>VLOOKUP($A18,Beer!$A$4:$R$76,BJ$4,0)</f>
        <v>#N/A</v>
      </c>
      <c r="BK18" s="36" t="str">
        <f>VLOOKUP($A18,Beer!$A$4:$R$76,BK$4,0)</f>
        <v>#N/A</v>
      </c>
      <c r="BL18" s="36" t="str">
        <f>VLOOKUP($A18,Beer!$A$4:$R$76,BL$4,0)</f>
        <v>#N/A</v>
      </c>
      <c r="BM18" s="36" t="str">
        <f>VLOOKUP($A18,Beer!$A$4:$R$76,BM$4,0)</f>
        <v>#N/A</v>
      </c>
      <c r="BN18" s="36" t="str">
        <f>VLOOKUP($A18,Beer!$A$4:$R$76,BN$4,0)</f>
        <v>#N/A</v>
      </c>
      <c r="BO18" s="36" t="str">
        <f>VLOOKUP($A18,Beer!$A$4:$R$76,BO$4,0)</f>
        <v>#N/A</v>
      </c>
      <c r="BP18" s="36" t="str">
        <f>VLOOKUP($A18,Beer!$A$4:$R$76,BP$4,0)</f>
        <v>#N/A</v>
      </c>
      <c r="BQ18" s="36" t="str">
        <f>VLOOKUP($A18,Sake!$A$4:$T$70,BQ$4,0)</f>
        <v>その他</v>
      </c>
      <c r="BR18" s="36" t="str">
        <f>VLOOKUP($A18,Sake!$A$4:$T$70,BR$4,0)</f>
        <v>Movies</v>
      </c>
      <c r="BS18" s="36" t="str">
        <f>VLOOKUP($A18,Sake!$A$4:$T$70,BS$4,0)</f>
        <v>自ら購入</v>
      </c>
      <c r="BT18" s="36" t="str">
        <f>VLOOKUP($A18,Sake!$A$4:$T$70,BT$4,0)</f>
        <v/>
      </c>
      <c r="BU18" s="36" t="str">
        <f>VLOOKUP($A18,Sake!$A$4:$T$70,BU$4,0)</f>
        <v>週に2～3回</v>
      </c>
      <c r="BV18" s="36" t="str">
        <f>VLOOKUP($A18,Sake!$A$4:$T$70,BV$4,0)</f>
        <v>3年以上前</v>
      </c>
      <c r="BW18" s="36">
        <f>VLOOKUP($A18,Sake!$A$4:$T$70,BW$4,0)</f>
        <v>75</v>
      </c>
      <c r="BX18" s="36">
        <f>VLOOKUP($A18,Sake!$A$4:$T$70,BX$4,0)</f>
        <v>80</v>
      </c>
      <c r="BY18" s="36">
        <f>VLOOKUP($A18,Sake!$A$4:$T$70,BY$4,0)</f>
        <v>75</v>
      </c>
      <c r="BZ18" s="36">
        <f>VLOOKUP($A18,Sake!$A$4:$T$70,BZ$4,0)</f>
        <v>75</v>
      </c>
      <c r="CA18" s="36">
        <f>VLOOKUP($A18,Sake!$A$4:$T$70,CA$4,0)</f>
        <v>75</v>
      </c>
      <c r="CB18" s="36">
        <f>VLOOKUP($A18,Sake!$A$4:$T$70,CB$4,0)</f>
        <v>100</v>
      </c>
      <c r="CC18" s="36">
        <f>VLOOKUP($A18,Sake!$A$4:$T$70,CC$4,0)</f>
        <v>75</v>
      </c>
      <c r="CD18" s="36">
        <f>VLOOKUP($A18,Sake!$A$4:$T$70,CD$4,0)</f>
        <v>40</v>
      </c>
      <c r="CE18" s="36">
        <f>VLOOKUP($A18,Sake!$A$4:$T$70,CE$4,0)</f>
        <v>75</v>
      </c>
      <c r="CF18" s="36">
        <f>VLOOKUP($A18,Sake!$A$4:$T$70,CF$4,0)</f>
        <v>75</v>
      </c>
      <c r="CG18" s="36">
        <f>VLOOKUP($A18,Sake!$A$4:$T$70,CG$4,0)</f>
        <v>75</v>
      </c>
      <c r="CH18" s="36">
        <f>VLOOKUP($A18,Sake!$A$4:$T$70,CH$4,0)</f>
        <v>75</v>
      </c>
      <c r="CI18" s="36">
        <f>VLOOKUP($A18,Sake!$A$4:$T$70,CI$4,0)</f>
        <v>50</v>
      </c>
      <c r="CJ18" s="36" t="str">
        <f>VLOOKUP($A18,Whisky!$A$4:$R$16,CJ$4,0)</f>
        <v>#N/A</v>
      </c>
      <c r="CK18" s="36" t="str">
        <f>VLOOKUP($A18,Whisky!$A$4:$R$16,CK$4,0)</f>
        <v>#N/A</v>
      </c>
      <c r="CL18" s="36" t="str">
        <f>VLOOKUP($A18,Whisky!$A$4:$R$16,CL$4,0)</f>
        <v>#N/A</v>
      </c>
      <c r="CM18" s="36" t="str">
        <f>VLOOKUP($A18,Whisky!$A$4:$R$16,CM$4,0)</f>
        <v>#N/A</v>
      </c>
      <c r="CN18" s="36" t="str">
        <f>VLOOKUP($A18,Whisky!$A$4:$R$16,CN$4,0)</f>
        <v>#N/A</v>
      </c>
      <c r="CO18" s="36" t="str">
        <f>VLOOKUP($A18,Whisky!$A$4:$R$16,CO$4,0)</f>
        <v>#N/A</v>
      </c>
      <c r="CP18" s="36" t="str">
        <f>VLOOKUP($A18,Whisky!$A$4:$R$16,CP$4,0)</f>
        <v>#N/A</v>
      </c>
      <c r="CQ18" s="36" t="str">
        <f>VLOOKUP($A18,Whisky!$A$4:$R$16,CQ$4,0)</f>
        <v>#N/A</v>
      </c>
      <c r="CR18" s="36" t="str">
        <f>VLOOKUP($A18,Whisky!$A$4:$R$16,CR$4,0)</f>
        <v>#N/A</v>
      </c>
      <c r="CS18" s="36" t="str">
        <f>VLOOKUP($A18,Whisky!$A$4:$R$16,CS$4,0)</f>
        <v>#N/A</v>
      </c>
      <c r="CT18" s="36" t="str">
        <f>VLOOKUP($A18,Whisky!$A$4:$R$16,CT$4,0)</f>
        <v>#N/A</v>
      </c>
      <c r="CU18" s="36" t="str">
        <f>VLOOKUP($A18,Whisky!$A$4:$R$16,CU$4,0)</f>
        <v>#N/A</v>
      </c>
      <c r="CV18" s="36" t="str">
        <f>VLOOKUP($A18,Whisky!$A$4:$R$16,CV$4,0)</f>
        <v>#N/A</v>
      </c>
      <c r="CW18" s="36" t="str">
        <f>VLOOKUP($A18,Whisky!$A$4:$R$16,CW$4,0)</f>
        <v>#N/A</v>
      </c>
      <c r="CX18" s="36" t="str">
        <f>VLOOKUP($A18,Whisky!$A$4:$R$16,CX$4,0)</f>
        <v>#N/A</v>
      </c>
      <c r="CY18" s="36" t="str">
        <f>VLOOKUP($A18,Whisky!$A$4:$R$16,CY$4,0)</f>
        <v>#N/A</v>
      </c>
      <c r="CZ18" s="36" t="str">
        <f>VLOOKUP($A18,Whisky!$A$4:$R$16,CZ$4,0)</f>
        <v>#N/A</v>
      </c>
      <c r="DA18" s="36" t="str">
        <f>VLOOKUP($A18,Liqueur!$A$4:$Q$15,DA$4,0)</f>
        <v>#N/A</v>
      </c>
      <c r="DB18" s="36" t="str">
        <f>VLOOKUP($A18,Liqueur!$A$4:$Q$15,DB$4,0)</f>
        <v>#N/A</v>
      </c>
      <c r="DC18" s="36" t="str">
        <f>VLOOKUP($A18,Liqueur!$A$4:$Q$15,DC$4,0)</f>
        <v>#N/A</v>
      </c>
      <c r="DD18" s="36" t="str">
        <f>VLOOKUP($A18,Liqueur!$A$4:$Q$15,DD$4,0)</f>
        <v>#N/A</v>
      </c>
      <c r="DE18" s="36" t="str">
        <f>VLOOKUP($A18,Liqueur!$A$4:$Q$15,DE$4,0)</f>
        <v>#N/A</v>
      </c>
      <c r="DF18" s="36" t="str">
        <f>VLOOKUP($A18,Liqueur!$A$4:$Q$15,DF$4,0)</f>
        <v>#N/A</v>
      </c>
      <c r="DG18" s="36" t="str">
        <f>VLOOKUP($A18,Liqueur!$A$4:$Q$15,DG$4,0)</f>
        <v>#N/A</v>
      </c>
      <c r="DH18" s="36" t="str">
        <f>VLOOKUP($A18,Liqueur!$A$4:$Q$15,DH$4,0)</f>
        <v>#N/A</v>
      </c>
      <c r="DI18" s="36" t="str">
        <f>VLOOKUP($A18,Liqueur!$A$4:$Q$15,DI$4,0)</f>
        <v>#N/A</v>
      </c>
      <c r="DJ18" s="36" t="str">
        <f>VLOOKUP($A18,Liqueur!$A$4:$Q$15,DJ$4,0)</f>
        <v>#N/A</v>
      </c>
      <c r="DK18" s="36" t="str">
        <f>VLOOKUP($A18,Liqueur!$A$4:$Q$15,DK$4,0)</f>
        <v>#N/A</v>
      </c>
      <c r="DL18" s="36" t="str">
        <f>VLOOKUP($A18,Liqueur!$A$4:$Q$15,DL$4,0)</f>
        <v>#N/A</v>
      </c>
      <c r="DM18" s="36" t="str">
        <f>VLOOKUP($A18,Liqueur!$A$4:$Q$15,DM$4,0)</f>
        <v>#N/A</v>
      </c>
      <c r="DN18" s="36" t="str">
        <f>VLOOKUP($A18,Liqueur!$A$4:$Q$15,DN$4,0)</f>
        <v>#N/A</v>
      </c>
      <c r="DO18" s="36" t="str">
        <f>VLOOKUP($A18,Liqueur!$A$4:$Q$15,DO$4,0)</f>
        <v>#N/A</v>
      </c>
      <c r="DP18" s="36" t="str">
        <f>VLOOKUP($A18,Liqueur!$A$4:$Q$15,DP$4,0)</f>
        <v>#N/A</v>
      </c>
      <c r="DQ18" s="36" t="str">
        <f>VLOOKUP($A18,Shouchu!$A$4:$Q$12,DQ$4,0)</f>
        <v>#N/A</v>
      </c>
      <c r="DR18" s="36" t="str">
        <f>VLOOKUP($A18,Shouchu!$A$4:$Q$12,DR$4,0)</f>
        <v>#N/A</v>
      </c>
      <c r="DS18" s="36" t="str">
        <f>VLOOKUP($A18,Shouchu!$A$4:$Q$12,DS$4,0)</f>
        <v>#N/A</v>
      </c>
      <c r="DT18" s="36" t="str">
        <f>VLOOKUP($A18,Shouchu!$A$4:$Q$12,DT$4,0)</f>
        <v>#N/A</v>
      </c>
      <c r="DU18" s="36" t="str">
        <f>VLOOKUP($A18,Shouchu!$A$4:$Q$12,DU$4,0)</f>
        <v>#N/A</v>
      </c>
      <c r="DV18" s="36" t="str">
        <f>VLOOKUP($A18,Shouchu!$A$4:$Q$12,DV$4,0)</f>
        <v>#N/A</v>
      </c>
      <c r="DW18" s="36" t="str">
        <f>VLOOKUP($A18,Shouchu!$A$4:$Q$12,DW$4,0)</f>
        <v>#N/A</v>
      </c>
      <c r="DX18" s="36" t="str">
        <f>VLOOKUP($A18,Shouchu!$A$4:$Q$12,DX$4,0)</f>
        <v>#N/A</v>
      </c>
      <c r="DY18" s="36" t="str">
        <f>VLOOKUP($A18,Shouchu!$A$4:$Q$12,DY$4,0)</f>
        <v>#N/A</v>
      </c>
      <c r="DZ18" s="36" t="str">
        <f>VLOOKUP($A18,Shouchu!$A$4:$Q$12,DZ$4,0)</f>
        <v>#N/A</v>
      </c>
      <c r="EA18" s="36" t="str">
        <f>VLOOKUP($A18,Shouchu!$A$4:$Q$12,EA$4,0)</f>
        <v>#N/A</v>
      </c>
      <c r="EB18" s="36" t="str">
        <f>VLOOKUP($A18,Shouchu!$A$4:$Q$12,EB$4,0)</f>
        <v>#N/A</v>
      </c>
      <c r="EC18" s="36" t="str">
        <f>VLOOKUP($A18,Shouchu!$A$4:$Q$12,EC$4,0)</f>
        <v>#N/A</v>
      </c>
      <c r="ED18" s="36" t="str">
        <f>VLOOKUP($A18,Shouchu!$A$4:$Q$12,ED$4,0)</f>
        <v>#N/A</v>
      </c>
      <c r="EE18" s="36" t="str">
        <f>VLOOKUP($A18,Shouchu!$A$4:$Q$12,EE$4,0)</f>
        <v>#N/A</v>
      </c>
      <c r="EF18" s="36" t="str">
        <f>VLOOKUP($A18,Shouchu!$A$4:$Q$12,EF$4,0)</f>
        <v>#N/A</v>
      </c>
    </row>
    <row r="19">
      <c r="A19">
        <v>15.0</v>
      </c>
      <c r="B19" s="34" t="s">
        <v>221</v>
      </c>
      <c r="C19" s="33" t="s">
        <v>221</v>
      </c>
      <c r="D19" s="34" t="s">
        <v>221</v>
      </c>
      <c r="E19" s="34" t="s">
        <v>221</v>
      </c>
      <c r="F19" s="34" t="s">
        <v>222</v>
      </c>
      <c r="G19" s="34" t="s">
        <v>222</v>
      </c>
      <c r="H19" s="35">
        <v>1.0</v>
      </c>
      <c r="I19" s="36"/>
      <c r="J19" s="36"/>
      <c r="K19" s="36"/>
      <c r="L19" s="36"/>
      <c r="M19" s="36"/>
      <c r="N19" s="36">
        <v>1.0</v>
      </c>
      <c r="O19" s="36"/>
      <c r="P19" s="36">
        <v>1.0</v>
      </c>
      <c r="Q19" s="36"/>
      <c r="R19" s="36"/>
      <c r="S19" s="36"/>
      <c r="T19" s="36"/>
      <c r="U19" s="36">
        <v>1.0</v>
      </c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5"/>
      <c r="AJ19" s="36"/>
      <c r="AK19" s="36" t="s">
        <v>248</v>
      </c>
      <c r="AL19" s="36">
        <v>45.0</v>
      </c>
      <c r="AM19" s="36">
        <v>7.0</v>
      </c>
      <c r="AN19" s="36" t="s">
        <v>239</v>
      </c>
      <c r="AO19" s="36"/>
      <c r="AP19" s="36" t="str">
        <f>VLOOKUP($A19,FaceSheet!$A$4:$K$124,AP$4)</f>
        <v>男性</v>
      </c>
      <c r="AQ19" s="36" t="str">
        <f>VLOOKUP($A19,FaceSheet!$A$4:$K$124,AQ$4)</f>
        <v/>
      </c>
      <c r="AR19" s="36" t="str">
        <f>VLOOKUP($A19,FaceSheet!$A$4:$K$124,AR$4)</f>
        <v>白人</v>
      </c>
      <c r="AS19" s="36" t="str">
        <f>VLOOKUP($A19,FaceSheet!$A$4:$K$124,AS$4)</f>
        <v/>
      </c>
      <c r="AT19" s="36" t="str">
        <f>VLOOKUP($A19,FaceSheet!$A$4:$K$124,AT$4)</f>
        <v/>
      </c>
      <c r="AU19" s="36">
        <f>VLOOKUP($A19,FaceSheet!$A$4:$K$124,AU$4)</f>
        <v>4</v>
      </c>
      <c r="AV19" s="36" t="str">
        <f>VLOOKUP($A19,FaceSheet!$A$4:$K$124,AV$4)</f>
        <v>IT・ビジネス関連</v>
      </c>
      <c r="AW19" s="36" t="str">
        <f>VLOOKUP($A19,FaceSheet!$A$4:$K$124,AW$4)</f>
        <v/>
      </c>
      <c r="AX19" s="36" t="str">
        <f>VLOOKUP($A19,FaceSheet!$A$4:$K$124,AX$4)</f>
        <v/>
      </c>
      <c r="AY19" s="36" t="str">
        <f>VLOOKUP($A19,FaceSheet!$A$4:$K$124,AY$4)</f>
        <v/>
      </c>
      <c r="AZ19" s="36" t="str">
        <f>VLOOKUP($A19,Beer!$A$4:$R$76,AZ$4,0)</f>
        <v>日本料理店</v>
      </c>
      <c r="BA19" s="36" t="str">
        <f>VLOOKUP($A19,Beer!$A$4:$R$76,BA$4,0)</f>
        <v/>
      </c>
      <c r="BB19" s="36" t="str">
        <f>VLOOKUP($A19,Beer!$A$4:$R$76,BB$4,0)</f>
        <v>日本料理店での注文</v>
      </c>
      <c r="BC19" s="36" t="str">
        <f>VLOOKUP($A19,Beer!$A$4:$R$76,BC$4,0)</f>
        <v/>
      </c>
      <c r="BD19" s="36" t="str">
        <f>VLOOKUP($A19,Beer!$A$4:$R$76,BD$4,0)</f>
        <v>3か月に1回</v>
      </c>
      <c r="BE19" s="36" t="str">
        <f>VLOOKUP($A19,Beer!$A$4:$R$76,BE$4,0)</f>
        <v>6か月以内</v>
      </c>
      <c r="BF19" s="36">
        <f>VLOOKUP($A19,Beer!$A$4:$R$76,BF$4,0)</f>
        <v>80</v>
      </c>
      <c r="BG19" s="36">
        <f>VLOOKUP($A19,Beer!$A$4:$R$76,BG$4,0)</f>
        <v>60</v>
      </c>
      <c r="BH19" s="36">
        <f>VLOOKUP($A19,Beer!$A$4:$R$76,BH$4,0)</f>
        <v>80</v>
      </c>
      <c r="BI19" s="36">
        <f>VLOOKUP($A19,Beer!$A$4:$R$76,BI$4,0)</f>
        <v>80</v>
      </c>
      <c r="BJ19" s="36">
        <f>VLOOKUP($A19,Beer!$A$4:$R$76,BJ$4,0)</f>
        <v>90</v>
      </c>
      <c r="BK19" s="36">
        <f>VLOOKUP($A19,Beer!$A$4:$R$76,BK$4,0)</f>
        <v>90</v>
      </c>
      <c r="BL19" s="36">
        <f>VLOOKUP($A19,Beer!$A$4:$R$76,BL$4,0)</f>
        <v>40</v>
      </c>
      <c r="BM19" s="36">
        <f>VLOOKUP($A19,Beer!$A$4:$R$76,BM$4,0)</f>
        <v>40</v>
      </c>
      <c r="BN19" s="36">
        <f>VLOOKUP($A19,Beer!$A$4:$R$76,BN$4,0)</f>
        <v>40</v>
      </c>
      <c r="BO19" s="36">
        <f>VLOOKUP($A19,Beer!$A$4:$R$76,BO$4,0)</f>
        <v>80</v>
      </c>
      <c r="BP19" s="36">
        <f>VLOOKUP($A19,Beer!$A$4:$R$76,BP$4,0)</f>
        <v>80</v>
      </c>
      <c r="BQ19" s="36" t="str">
        <f>VLOOKUP($A19,Sake!$A$4:$T$70,BQ$4,0)</f>
        <v>日本料理店</v>
      </c>
      <c r="BR19" s="36" t="str">
        <f>VLOOKUP($A19,Sake!$A$4:$T$70,BR$4,0)</f>
        <v/>
      </c>
      <c r="BS19" s="36" t="str">
        <f>VLOOKUP($A19,Sake!$A$4:$T$70,BS$4,0)</f>
        <v>日本料理店での注文</v>
      </c>
      <c r="BT19" s="36" t="str">
        <f>VLOOKUP($A19,Sake!$A$4:$T$70,BT$4,0)</f>
        <v/>
      </c>
      <c r="BU19" s="36" t="str">
        <f>VLOOKUP($A19,Sake!$A$4:$T$70,BU$4,0)</f>
        <v>1年に1回未満</v>
      </c>
      <c r="BV19" s="36" t="str">
        <f>VLOOKUP($A19,Sake!$A$4:$T$70,BV$4,0)</f>
        <v>3年以内</v>
      </c>
      <c r="BW19" s="36">
        <f>VLOOKUP($A19,Sake!$A$4:$T$70,BW$4,0)</f>
        <v>70</v>
      </c>
      <c r="BX19" s="36">
        <f>VLOOKUP($A19,Sake!$A$4:$T$70,BX$4,0)</f>
        <v>60</v>
      </c>
      <c r="BY19" s="36">
        <f>VLOOKUP($A19,Sake!$A$4:$T$70,BY$4,0)</f>
        <v>80</v>
      </c>
      <c r="BZ19" s="36">
        <f>VLOOKUP($A19,Sake!$A$4:$T$70,BZ$4,0)</f>
        <v>70</v>
      </c>
      <c r="CA19" s="36">
        <f>VLOOKUP($A19,Sake!$A$4:$T$70,CA$4,0)</f>
        <v>70</v>
      </c>
      <c r="CB19" s="36">
        <f>VLOOKUP($A19,Sake!$A$4:$T$70,CB$4,0)</f>
        <v>60</v>
      </c>
      <c r="CC19" s="36">
        <f>VLOOKUP($A19,Sake!$A$4:$T$70,CC$4,0)</f>
        <v>80</v>
      </c>
      <c r="CD19" s="36">
        <f>VLOOKUP($A19,Sake!$A$4:$T$70,CD$4,0)</f>
        <v>60</v>
      </c>
      <c r="CE19" s="36">
        <f>VLOOKUP($A19,Sake!$A$4:$T$70,CE$4,0)</f>
        <v>60</v>
      </c>
      <c r="CF19" s="36">
        <f>VLOOKUP($A19,Sake!$A$4:$T$70,CF$4,0)</f>
        <v>80</v>
      </c>
      <c r="CG19" s="36">
        <f>VLOOKUP($A19,Sake!$A$4:$T$70,CG$4,0)</f>
        <v>50</v>
      </c>
      <c r="CH19" s="36">
        <f>VLOOKUP($A19,Sake!$A$4:$T$70,CH$4,0)</f>
        <v>80</v>
      </c>
      <c r="CI19" s="36">
        <f>VLOOKUP($A19,Sake!$A$4:$T$70,CI$4,0)</f>
        <v>80</v>
      </c>
      <c r="CJ19" s="36" t="str">
        <f>VLOOKUP($A19,Whisky!$A$4:$R$16,CJ$4,0)</f>
        <v>日本料理店</v>
      </c>
      <c r="CK19" s="36" t="str">
        <f>VLOOKUP($A19,Whisky!$A$4:$R$16,CK$4,0)</f>
        <v/>
      </c>
      <c r="CL19" s="36" t="str">
        <f>VLOOKUP($A19,Whisky!$A$4:$R$16,CL$4,0)</f>
        <v>日本料理店での注文</v>
      </c>
      <c r="CM19" s="36" t="str">
        <f>VLOOKUP($A19,Whisky!$A$4:$R$16,CM$4,0)</f>
        <v/>
      </c>
      <c r="CN19" s="36" t="str">
        <f>VLOOKUP($A19,Whisky!$A$4:$R$16,CN$4,0)</f>
        <v>1年に1回</v>
      </c>
      <c r="CO19" s="36" t="str">
        <f>VLOOKUP($A19,Whisky!$A$4:$R$16,CO$4,0)</f>
        <v>1年以内</v>
      </c>
      <c r="CP19" s="36">
        <f>VLOOKUP($A19,Whisky!$A$4:$R$16,CP$4,0)</f>
        <v>80</v>
      </c>
      <c r="CQ19" s="36">
        <f>VLOOKUP($A19,Whisky!$A$4:$R$16,CQ$4,0)</f>
        <v>50</v>
      </c>
      <c r="CR19" s="36">
        <f>VLOOKUP($A19,Whisky!$A$4:$R$16,CR$4,0)</f>
        <v>80</v>
      </c>
      <c r="CS19" s="36">
        <f>VLOOKUP($A19,Whisky!$A$4:$R$16,CS$4,0)</f>
        <v>80</v>
      </c>
      <c r="CT19" s="36">
        <f>VLOOKUP($A19,Whisky!$A$4:$R$16,CT$4,0)</f>
        <v>90</v>
      </c>
      <c r="CU19" s="36">
        <f>VLOOKUP($A19,Whisky!$A$4:$R$16,CU$4,0)</f>
        <v>100</v>
      </c>
      <c r="CV19" s="36">
        <f>VLOOKUP($A19,Whisky!$A$4:$R$16,CV$4,0)</f>
        <v>70</v>
      </c>
      <c r="CW19" s="36">
        <f>VLOOKUP($A19,Whisky!$A$4:$R$16,CW$4,0)</f>
        <v>90</v>
      </c>
      <c r="CX19" s="36">
        <f>VLOOKUP($A19,Whisky!$A$4:$R$16,CX$4,0)</f>
        <v>80</v>
      </c>
      <c r="CY19" s="36">
        <f>VLOOKUP($A19,Whisky!$A$4:$R$16,CY$4,0)</f>
        <v>70</v>
      </c>
      <c r="CZ19" s="36">
        <f>VLOOKUP($A19,Whisky!$A$4:$R$16,CZ$4,0)</f>
        <v>90</v>
      </c>
      <c r="DA19" s="36" t="str">
        <f>VLOOKUP($A19,Liqueur!$A$4:$Q$15,DA$4,0)</f>
        <v>#N/A</v>
      </c>
      <c r="DB19" s="36" t="str">
        <f>VLOOKUP($A19,Liqueur!$A$4:$Q$15,DB$4,0)</f>
        <v>#N/A</v>
      </c>
      <c r="DC19" s="36" t="str">
        <f>VLOOKUP($A19,Liqueur!$A$4:$Q$15,DC$4,0)</f>
        <v>#N/A</v>
      </c>
      <c r="DD19" s="36" t="str">
        <f>VLOOKUP($A19,Liqueur!$A$4:$Q$15,DD$4,0)</f>
        <v>#N/A</v>
      </c>
      <c r="DE19" s="36" t="str">
        <f>VLOOKUP($A19,Liqueur!$A$4:$Q$15,DE$4,0)</f>
        <v>#N/A</v>
      </c>
      <c r="DF19" s="36" t="str">
        <f>VLOOKUP($A19,Liqueur!$A$4:$Q$15,DF$4,0)</f>
        <v>#N/A</v>
      </c>
      <c r="DG19" s="36" t="str">
        <f>VLOOKUP($A19,Liqueur!$A$4:$Q$15,DG$4,0)</f>
        <v>#N/A</v>
      </c>
      <c r="DH19" s="36" t="str">
        <f>VLOOKUP($A19,Liqueur!$A$4:$Q$15,DH$4,0)</f>
        <v>#N/A</v>
      </c>
      <c r="DI19" s="36" t="str">
        <f>VLOOKUP($A19,Liqueur!$A$4:$Q$15,DI$4,0)</f>
        <v>#N/A</v>
      </c>
      <c r="DJ19" s="36" t="str">
        <f>VLOOKUP($A19,Liqueur!$A$4:$Q$15,DJ$4,0)</f>
        <v>#N/A</v>
      </c>
      <c r="DK19" s="36" t="str">
        <f>VLOOKUP($A19,Liqueur!$A$4:$Q$15,DK$4,0)</f>
        <v>#N/A</v>
      </c>
      <c r="DL19" s="36" t="str">
        <f>VLOOKUP($A19,Liqueur!$A$4:$Q$15,DL$4,0)</f>
        <v>#N/A</v>
      </c>
      <c r="DM19" s="36" t="str">
        <f>VLOOKUP($A19,Liqueur!$A$4:$Q$15,DM$4,0)</f>
        <v>#N/A</v>
      </c>
      <c r="DN19" s="36" t="str">
        <f>VLOOKUP($A19,Liqueur!$A$4:$Q$15,DN$4,0)</f>
        <v>#N/A</v>
      </c>
      <c r="DO19" s="36" t="str">
        <f>VLOOKUP($A19,Liqueur!$A$4:$Q$15,DO$4,0)</f>
        <v>#N/A</v>
      </c>
      <c r="DP19" s="36" t="str">
        <f>VLOOKUP($A19,Liqueur!$A$4:$Q$15,DP$4,0)</f>
        <v>#N/A</v>
      </c>
      <c r="DQ19" s="36" t="str">
        <f>VLOOKUP($A19,Shouchu!$A$4:$Q$12,DQ$4,0)</f>
        <v>#N/A</v>
      </c>
      <c r="DR19" s="36" t="str">
        <f>VLOOKUP($A19,Shouchu!$A$4:$Q$12,DR$4,0)</f>
        <v>#N/A</v>
      </c>
      <c r="DS19" s="36" t="str">
        <f>VLOOKUP($A19,Shouchu!$A$4:$Q$12,DS$4,0)</f>
        <v>#N/A</v>
      </c>
      <c r="DT19" s="36" t="str">
        <f>VLOOKUP($A19,Shouchu!$A$4:$Q$12,DT$4,0)</f>
        <v>#N/A</v>
      </c>
      <c r="DU19" s="36" t="str">
        <f>VLOOKUP($A19,Shouchu!$A$4:$Q$12,DU$4,0)</f>
        <v>#N/A</v>
      </c>
      <c r="DV19" s="36" t="str">
        <f>VLOOKUP($A19,Shouchu!$A$4:$Q$12,DV$4,0)</f>
        <v>#N/A</v>
      </c>
      <c r="DW19" s="36" t="str">
        <f>VLOOKUP($A19,Shouchu!$A$4:$Q$12,DW$4,0)</f>
        <v>#N/A</v>
      </c>
      <c r="DX19" s="36" t="str">
        <f>VLOOKUP($A19,Shouchu!$A$4:$Q$12,DX$4,0)</f>
        <v>#N/A</v>
      </c>
      <c r="DY19" s="36" t="str">
        <f>VLOOKUP($A19,Shouchu!$A$4:$Q$12,DY$4,0)</f>
        <v>#N/A</v>
      </c>
      <c r="DZ19" s="36" t="str">
        <f>VLOOKUP($A19,Shouchu!$A$4:$Q$12,DZ$4,0)</f>
        <v>#N/A</v>
      </c>
      <c r="EA19" s="36" t="str">
        <f>VLOOKUP($A19,Shouchu!$A$4:$Q$12,EA$4,0)</f>
        <v>#N/A</v>
      </c>
      <c r="EB19" s="36" t="str">
        <f>VLOOKUP($A19,Shouchu!$A$4:$Q$12,EB$4,0)</f>
        <v>#N/A</v>
      </c>
      <c r="EC19" s="36" t="str">
        <f>VLOOKUP($A19,Shouchu!$A$4:$Q$12,EC$4,0)</f>
        <v>#N/A</v>
      </c>
      <c r="ED19" s="36" t="str">
        <f>VLOOKUP($A19,Shouchu!$A$4:$Q$12,ED$4,0)</f>
        <v>#N/A</v>
      </c>
      <c r="EE19" s="36" t="str">
        <f>VLOOKUP($A19,Shouchu!$A$4:$Q$12,EE$4,0)</f>
        <v>#N/A</v>
      </c>
      <c r="EF19" s="36" t="str">
        <f>VLOOKUP($A19,Shouchu!$A$4:$Q$12,EF$4,0)</f>
        <v>#N/A</v>
      </c>
    </row>
    <row r="20">
      <c r="A20">
        <v>16.0</v>
      </c>
      <c r="B20" s="34" t="s">
        <v>221</v>
      </c>
      <c r="C20" s="33" t="s">
        <v>222</v>
      </c>
      <c r="D20" s="34" t="s">
        <v>222</v>
      </c>
      <c r="E20" s="34" t="s">
        <v>222</v>
      </c>
      <c r="F20" s="34" t="s">
        <v>222</v>
      </c>
      <c r="G20" s="34" t="s">
        <v>221</v>
      </c>
      <c r="H20" s="35"/>
      <c r="I20" s="36"/>
      <c r="J20" s="36"/>
      <c r="K20" s="36"/>
      <c r="L20" s="36"/>
      <c r="M20" s="36">
        <v>1.0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>
        <v>1.0</v>
      </c>
      <c r="AI20" s="35" t="s">
        <v>225</v>
      </c>
      <c r="AJ20" s="36"/>
      <c r="AK20" s="36" t="s">
        <v>248</v>
      </c>
      <c r="AL20" s="36">
        <v>15.0</v>
      </c>
      <c r="AM20" s="36">
        <v>0.0</v>
      </c>
      <c r="AN20" s="36"/>
      <c r="AO20" s="36" t="s">
        <v>287</v>
      </c>
      <c r="AP20" s="36" t="str">
        <f>VLOOKUP($A20,FaceSheet!$A$4:$K$124,AP$4)</f>
        <v>女性</v>
      </c>
      <c r="AQ20" s="36" t="str">
        <f>VLOOKUP($A20,FaceSheet!$A$4:$K$124,AQ$4)</f>
        <v/>
      </c>
      <c r="AR20" s="36" t="str">
        <f>VLOOKUP($A20,FaceSheet!$A$4:$K$124,AR$4)</f>
        <v>白人</v>
      </c>
      <c r="AS20" s="36" t="str">
        <f>VLOOKUP($A20,FaceSheet!$A$4:$K$124,AS$4)</f>
        <v/>
      </c>
      <c r="AT20" s="36">
        <f>VLOOKUP($A20,FaceSheet!$A$4:$K$124,AT$4)</f>
        <v>24</v>
      </c>
      <c r="AU20" s="36">
        <f>VLOOKUP($A20,FaceSheet!$A$4:$K$124,AU$4)</f>
        <v>2</v>
      </c>
      <c r="AV20" s="36" t="str">
        <f>VLOOKUP($A20,FaceSheet!$A$4:$K$124,AV$4)</f>
        <v>開発</v>
      </c>
      <c r="AW20" s="36" t="str">
        <f>VLOOKUP($A20,FaceSheet!$A$4:$K$124,AW$4)</f>
        <v/>
      </c>
      <c r="AX20" s="36" t="str">
        <f>VLOOKUP($A20,FaceSheet!$A$4:$K$124,AX$4)</f>
        <v>$0~$20K</v>
      </c>
      <c r="AY20" s="36" t="str">
        <f>VLOOKUP($A20,FaceSheet!$A$4:$K$124,AY$4)</f>
        <v>$0~$20K</v>
      </c>
      <c r="AZ20" s="36" t="str">
        <f>VLOOKUP($A20,Beer!$A$4:$R$76,AZ$4,0)</f>
        <v>#N/A</v>
      </c>
      <c r="BA20" s="36" t="str">
        <f>VLOOKUP($A20,Beer!$A$4:$R$76,BA$4,0)</f>
        <v>#N/A</v>
      </c>
      <c r="BB20" s="36" t="str">
        <f>VLOOKUP($A20,Beer!$A$4:$R$76,BB$4,0)</f>
        <v>#N/A</v>
      </c>
      <c r="BC20" s="36" t="str">
        <f>VLOOKUP($A20,Beer!$A$4:$R$76,BC$4,0)</f>
        <v>#N/A</v>
      </c>
      <c r="BD20" s="36" t="str">
        <f>VLOOKUP($A20,Beer!$A$4:$R$76,BD$4,0)</f>
        <v>#N/A</v>
      </c>
      <c r="BE20" s="36" t="str">
        <f>VLOOKUP($A20,Beer!$A$4:$R$76,BE$4,0)</f>
        <v>#N/A</v>
      </c>
      <c r="BF20" s="36" t="str">
        <f>VLOOKUP($A20,Beer!$A$4:$R$76,BF$4,0)</f>
        <v>#N/A</v>
      </c>
      <c r="BG20" s="36" t="str">
        <f>VLOOKUP($A20,Beer!$A$4:$R$76,BG$4,0)</f>
        <v>#N/A</v>
      </c>
      <c r="BH20" s="36" t="str">
        <f>VLOOKUP($A20,Beer!$A$4:$R$76,BH$4,0)</f>
        <v>#N/A</v>
      </c>
      <c r="BI20" s="36" t="str">
        <f>VLOOKUP($A20,Beer!$A$4:$R$76,BI$4,0)</f>
        <v>#N/A</v>
      </c>
      <c r="BJ20" s="36" t="str">
        <f>VLOOKUP($A20,Beer!$A$4:$R$76,BJ$4,0)</f>
        <v>#N/A</v>
      </c>
      <c r="BK20" s="36" t="str">
        <f>VLOOKUP($A20,Beer!$A$4:$R$76,BK$4,0)</f>
        <v>#N/A</v>
      </c>
      <c r="BL20" s="36" t="str">
        <f>VLOOKUP($A20,Beer!$A$4:$R$76,BL$4,0)</f>
        <v>#N/A</v>
      </c>
      <c r="BM20" s="36" t="str">
        <f>VLOOKUP($A20,Beer!$A$4:$R$76,BM$4,0)</f>
        <v>#N/A</v>
      </c>
      <c r="BN20" s="36" t="str">
        <f>VLOOKUP($A20,Beer!$A$4:$R$76,BN$4,0)</f>
        <v>#N/A</v>
      </c>
      <c r="BO20" s="36" t="str">
        <f>VLOOKUP($A20,Beer!$A$4:$R$76,BO$4,0)</f>
        <v>#N/A</v>
      </c>
      <c r="BP20" s="36" t="str">
        <f>VLOOKUP($A20,Beer!$A$4:$R$76,BP$4,0)</f>
        <v>#N/A</v>
      </c>
      <c r="BQ20" s="36" t="str">
        <f>VLOOKUP($A20,Sake!$A$4:$T$70,BQ$4,0)</f>
        <v/>
      </c>
      <c r="BR20" s="36" t="str">
        <f>VLOOKUP($A20,Sake!$A$4:$T$70,BR$4,0)</f>
        <v/>
      </c>
      <c r="BS20" s="36" t="str">
        <f>VLOOKUP($A20,Sake!$A$4:$T$70,BS$4,0)</f>
        <v/>
      </c>
      <c r="BT20" s="36" t="str">
        <f>VLOOKUP($A20,Sake!$A$4:$T$70,BT$4,0)</f>
        <v/>
      </c>
      <c r="BU20" s="36" t="str">
        <f>VLOOKUP($A20,Sake!$A$4:$T$70,BU$4,0)</f>
        <v>1年に1回未満</v>
      </c>
      <c r="BV20" s="36" t="str">
        <f>VLOOKUP($A20,Sake!$A$4:$T$70,BV$4,0)</f>
        <v>6か月以内</v>
      </c>
      <c r="BW20" s="36">
        <f>VLOOKUP($A20,Sake!$A$4:$T$70,BW$4,0)</f>
        <v>75</v>
      </c>
      <c r="BX20" s="36">
        <f>VLOOKUP($A20,Sake!$A$4:$T$70,BX$4,0)</f>
        <v>70</v>
      </c>
      <c r="BY20" s="36">
        <f>VLOOKUP($A20,Sake!$A$4:$T$70,BY$4,0)</f>
        <v>75</v>
      </c>
      <c r="BZ20" s="36">
        <f>VLOOKUP($A20,Sake!$A$4:$T$70,BZ$4,0)</f>
        <v>75</v>
      </c>
      <c r="CA20" s="36">
        <f>VLOOKUP($A20,Sake!$A$4:$T$70,CA$4,0)</f>
        <v>70</v>
      </c>
      <c r="CB20" s="36">
        <f>VLOOKUP($A20,Sake!$A$4:$T$70,CB$4,0)</f>
        <v>50</v>
      </c>
      <c r="CC20" s="36">
        <f>VLOOKUP($A20,Sake!$A$4:$T$70,CC$4,0)</f>
        <v>70</v>
      </c>
      <c r="CD20" s="36">
        <f>VLOOKUP($A20,Sake!$A$4:$T$70,CD$4,0)</f>
        <v>70</v>
      </c>
      <c r="CE20" s="36">
        <f>VLOOKUP($A20,Sake!$A$4:$T$70,CE$4,0)</f>
        <v>60</v>
      </c>
      <c r="CF20" s="36">
        <f>VLOOKUP($A20,Sake!$A$4:$T$70,CF$4,0)</f>
        <v>75</v>
      </c>
      <c r="CG20" s="36">
        <f>VLOOKUP($A20,Sake!$A$4:$T$70,CG$4,0)</f>
        <v>70</v>
      </c>
      <c r="CH20" s="36">
        <f>VLOOKUP($A20,Sake!$A$4:$T$70,CH$4,0)</f>
        <v>60</v>
      </c>
      <c r="CI20" s="36">
        <f>VLOOKUP($A20,Sake!$A$4:$T$70,CI$4,0)</f>
        <v>75</v>
      </c>
      <c r="CJ20" s="36" t="str">
        <f>VLOOKUP($A20,Whisky!$A$4:$R$16,CJ$4,0)</f>
        <v>#N/A</v>
      </c>
      <c r="CK20" s="36" t="str">
        <f>VLOOKUP($A20,Whisky!$A$4:$R$16,CK$4,0)</f>
        <v>#N/A</v>
      </c>
      <c r="CL20" s="36" t="str">
        <f>VLOOKUP($A20,Whisky!$A$4:$R$16,CL$4,0)</f>
        <v>#N/A</v>
      </c>
      <c r="CM20" s="36" t="str">
        <f>VLOOKUP($A20,Whisky!$A$4:$R$16,CM$4,0)</f>
        <v>#N/A</v>
      </c>
      <c r="CN20" s="36" t="str">
        <f>VLOOKUP($A20,Whisky!$A$4:$R$16,CN$4,0)</f>
        <v>#N/A</v>
      </c>
      <c r="CO20" s="36" t="str">
        <f>VLOOKUP($A20,Whisky!$A$4:$R$16,CO$4,0)</f>
        <v>#N/A</v>
      </c>
      <c r="CP20" s="36" t="str">
        <f>VLOOKUP($A20,Whisky!$A$4:$R$16,CP$4,0)</f>
        <v>#N/A</v>
      </c>
      <c r="CQ20" s="36" t="str">
        <f>VLOOKUP($A20,Whisky!$A$4:$R$16,CQ$4,0)</f>
        <v>#N/A</v>
      </c>
      <c r="CR20" s="36" t="str">
        <f>VLOOKUP($A20,Whisky!$A$4:$R$16,CR$4,0)</f>
        <v>#N/A</v>
      </c>
      <c r="CS20" s="36" t="str">
        <f>VLOOKUP($A20,Whisky!$A$4:$R$16,CS$4,0)</f>
        <v>#N/A</v>
      </c>
      <c r="CT20" s="36" t="str">
        <f>VLOOKUP($A20,Whisky!$A$4:$R$16,CT$4,0)</f>
        <v>#N/A</v>
      </c>
      <c r="CU20" s="36" t="str">
        <f>VLOOKUP($A20,Whisky!$A$4:$R$16,CU$4,0)</f>
        <v>#N/A</v>
      </c>
      <c r="CV20" s="36" t="str">
        <f>VLOOKUP($A20,Whisky!$A$4:$R$16,CV$4,0)</f>
        <v>#N/A</v>
      </c>
      <c r="CW20" s="36" t="str">
        <f>VLOOKUP($A20,Whisky!$A$4:$R$16,CW$4,0)</f>
        <v>#N/A</v>
      </c>
      <c r="CX20" s="36" t="str">
        <f>VLOOKUP($A20,Whisky!$A$4:$R$16,CX$4,0)</f>
        <v>#N/A</v>
      </c>
      <c r="CY20" s="36" t="str">
        <f>VLOOKUP($A20,Whisky!$A$4:$R$16,CY$4,0)</f>
        <v>#N/A</v>
      </c>
      <c r="CZ20" s="36" t="str">
        <f>VLOOKUP($A20,Whisky!$A$4:$R$16,CZ$4,0)</f>
        <v>#N/A</v>
      </c>
      <c r="DA20" s="36" t="str">
        <f>VLOOKUP($A20,Liqueur!$A$4:$Q$15,DA$4,0)</f>
        <v>#N/A</v>
      </c>
      <c r="DB20" s="36" t="str">
        <f>VLOOKUP($A20,Liqueur!$A$4:$Q$15,DB$4,0)</f>
        <v>#N/A</v>
      </c>
      <c r="DC20" s="36" t="str">
        <f>VLOOKUP($A20,Liqueur!$A$4:$Q$15,DC$4,0)</f>
        <v>#N/A</v>
      </c>
      <c r="DD20" s="36" t="str">
        <f>VLOOKUP($A20,Liqueur!$A$4:$Q$15,DD$4,0)</f>
        <v>#N/A</v>
      </c>
      <c r="DE20" s="36" t="str">
        <f>VLOOKUP($A20,Liqueur!$A$4:$Q$15,DE$4,0)</f>
        <v>#N/A</v>
      </c>
      <c r="DF20" s="36" t="str">
        <f>VLOOKUP($A20,Liqueur!$A$4:$Q$15,DF$4,0)</f>
        <v>#N/A</v>
      </c>
      <c r="DG20" s="36" t="str">
        <f>VLOOKUP($A20,Liqueur!$A$4:$Q$15,DG$4,0)</f>
        <v>#N/A</v>
      </c>
      <c r="DH20" s="36" t="str">
        <f>VLOOKUP($A20,Liqueur!$A$4:$Q$15,DH$4,0)</f>
        <v>#N/A</v>
      </c>
      <c r="DI20" s="36" t="str">
        <f>VLOOKUP($A20,Liqueur!$A$4:$Q$15,DI$4,0)</f>
        <v>#N/A</v>
      </c>
      <c r="DJ20" s="36" t="str">
        <f>VLOOKUP($A20,Liqueur!$A$4:$Q$15,DJ$4,0)</f>
        <v>#N/A</v>
      </c>
      <c r="DK20" s="36" t="str">
        <f>VLOOKUP($A20,Liqueur!$A$4:$Q$15,DK$4,0)</f>
        <v>#N/A</v>
      </c>
      <c r="DL20" s="36" t="str">
        <f>VLOOKUP($A20,Liqueur!$A$4:$Q$15,DL$4,0)</f>
        <v>#N/A</v>
      </c>
      <c r="DM20" s="36" t="str">
        <f>VLOOKUP($A20,Liqueur!$A$4:$Q$15,DM$4,0)</f>
        <v>#N/A</v>
      </c>
      <c r="DN20" s="36" t="str">
        <f>VLOOKUP($A20,Liqueur!$A$4:$Q$15,DN$4,0)</f>
        <v>#N/A</v>
      </c>
      <c r="DO20" s="36" t="str">
        <f>VLOOKUP($A20,Liqueur!$A$4:$Q$15,DO$4,0)</f>
        <v>#N/A</v>
      </c>
      <c r="DP20" s="36" t="str">
        <f>VLOOKUP($A20,Liqueur!$A$4:$Q$15,DP$4,0)</f>
        <v>#N/A</v>
      </c>
      <c r="DQ20" s="36" t="str">
        <f>VLOOKUP($A20,Shouchu!$A$4:$Q$12,DQ$4,0)</f>
        <v>口コミ</v>
      </c>
      <c r="DR20" s="36" t="str">
        <f>VLOOKUP($A20,Shouchu!$A$4:$Q$12,DR$4,0)</f>
        <v/>
      </c>
      <c r="DS20" s="36" t="str">
        <f>VLOOKUP($A20,Shouchu!$A$4:$Q$12,DS$4,0)</f>
        <v>友人からの勧め</v>
      </c>
      <c r="DT20" s="36" t="str">
        <f>VLOOKUP($A20,Shouchu!$A$4:$Q$12,DT$4,0)</f>
        <v/>
      </c>
      <c r="DU20" s="36" t="str">
        <f>VLOOKUP($A20,Shouchu!$A$4:$Q$12,DU$4,0)</f>
        <v>1年に1回未満</v>
      </c>
      <c r="DV20" s="36" t="str">
        <f>VLOOKUP($A20,Shouchu!$A$4:$Q$12,DV$4,0)</f>
        <v>1か月以内</v>
      </c>
      <c r="DW20" s="36">
        <f>VLOOKUP($A20,Shouchu!$A$4:$Q$12,DW$4,0)</f>
        <v>85</v>
      </c>
      <c r="DX20" s="36">
        <f>VLOOKUP($A20,Shouchu!$A$4:$Q$12,DX$4,0)</f>
        <v>85</v>
      </c>
      <c r="DY20" s="36">
        <f>VLOOKUP($A20,Shouchu!$A$4:$Q$12,DY$4,0)</f>
        <v>85</v>
      </c>
      <c r="DZ20" s="36">
        <f>VLOOKUP($A20,Shouchu!$A$4:$Q$12,DZ$4,0)</f>
        <v>85</v>
      </c>
      <c r="EA20" s="36">
        <f>VLOOKUP($A20,Shouchu!$A$4:$Q$12,EA$4,0)</f>
        <v>85</v>
      </c>
      <c r="EB20" s="36">
        <f>VLOOKUP($A20,Shouchu!$A$4:$Q$12,EB$4,0)</f>
        <v>85</v>
      </c>
      <c r="EC20" s="36">
        <f>VLOOKUP($A20,Shouchu!$A$4:$Q$12,EC$4,0)</f>
        <v>85</v>
      </c>
      <c r="ED20" s="36">
        <f>VLOOKUP($A20,Shouchu!$A$4:$Q$12,ED$4,0)</f>
        <v>85</v>
      </c>
      <c r="EE20" s="36">
        <f>VLOOKUP($A20,Shouchu!$A$4:$Q$12,EE$4,0)</f>
        <v>85</v>
      </c>
      <c r="EF20" s="36">
        <f>VLOOKUP($A20,Shouchu!$A$4:$Q$12,EF$4,0)</f>
        <v>85</v>
      </c>
    </row>
    <row r="21">
      <c r="A21">
        <v>17.0</v>
      </c>
      <c r="B21" s="34" t="s">
        <v>221</v>
      </c>
      <c r="C21" s="33" t="s">
        <v>221</v>
      </c>
      <c r="D21" s="34" t="s">
        <v>221</v>
      </c>
      <c r="E21" s="34" t="s">
        <v>222</v>
      </c>
      <c r="F21" s="34" t="s">
        <v>222</v>
      </c>
      <c r="G21" s="34" t="s">
        <v>221</v>
      </c>
      <c r="H21" s="35"/>
      <c r="I21" s="36"/>
      <c r="J21" s="36"/>
      <c r="K21" s="36"/>
      <c r="L21" s="36"/>
      <c r="M21" s="36"/>
      <c r="N21" s="36">
        <v>1.0</v>
      </c>
      <c r="O21" s="36"/>
      <c r="P21" s="36">
        <v>1.0</v>
      </c>
      <c r="Q21" s="36"/>
      <c r="R21" s="36"/>
      <c r="S21" s="36"/>
      <c r="T21" s="36"/>
      <c r="U21" s="36"/>
      <c r="V21" s="36"/>
      <c r="W21" s="36"/>
      <c r="X21" s="36"/>
      <c r="Y21" s="36"/>
      <c r="Z21" s="36">
        <v>1.0</v>
      </c>
      <c r="AA21" s="36"/>
      <c r="AB21" s="36"/>
      <c r="AC21" s="36"/>
      <c r="AD21" s="36"/>
      <c r="AE21" s="36"/>
      <c r="AF21" s="36"/>
      <c r="AG21" s="36"/>
      <c r="AH21" s="36"/>
      <c r="AI21" s="35" t="s">
        <v>223</v>
      </c>
      <c r="AJ21" s="36"/>
      <c r="AK21" s="36" t="s">
        <v>248</v>
      </c>
      <c r="AL21" s="36">
        <v>10.0</v>
      </c>
      <c r="AM21" s="36">
        <v>0.0</v>
      </c>
      <c r="AN21" s="36" t="s">
        <v>239</v>
      </c>
      <c r="AO21" s="36"/>
      <c r="AP21" s="36" t="str">
        <f>VLOOKUP($A21,FaceSheet!$A$4:$K$124,AP$4)</f>
        <v>男性</v>
      </c>
      <c r="AQ21" s="36" t="str">
        <f>VLOOKUP($A21,FaceSheet!$A$4:$K$124,AQ$4)</f>
        <v/>
      </c>
      <c r="AR21" s="36" t="str">
        <f>VLOOKUP($A21,FaceSheet!$A$4:$K$124,AR$4)</f>
        <v>白人</v>
      </c>
      <c r="AS21" s="36" t="str">
        <f>VLOOKUP($A21,FaceSheet!$A$4:$K$124,AS$4)</f>
        <v/>
      </c>
      <c r="AT21" s="36">
        <f>VLOOKUP($A21,FaceSheet!$A$4:$K$124,AT$4)</f>
        <v>34</v>
      </c>
      <c r="AU21" s="36">
        <f>VLOOKUP($A21,FaceSheet!$A$4:$K$124,AU$4)</f>
        <v>9</v>
      </c>
      <c r="AV21" s="36" t="str">
        <f>VLOOKUP($A21,FaceSheet!$A$4:$K$124,AV$4)</f>
        <v>IT・ビジネス関連</v>
      </c>
      <c r="AW21" s="36" t="str">
        <f>VLOOKUP($A21,FaceSheet!$A$4:$K$124,AW$4)</f>
        <v/>
      </c>
      <c r="AX21" s="36" t="str">
        <f>VLOOKUP($A21,FaceSheet!$A$4:$K$124,AX$4)</f>
        <v>$101~$150K</v>
      </c>
      <c r="AY21" s="36" t="str">
        <f>VLOOKUP($A21,FaceSheet!$A$4:$K$124,AY$4)</f>
        <v>$151~$200K</v>
      </c>
      <c r="AZ21" s="36" t="str">
        <f>VLOOKUP($A21,Beer!$A$4:$R$76,AZ$4,0)</f>
        <v>その他</v>
      </c>
      <c r="BA21" s="36" t="str">
        <f>VLOOKUP($A21,Beer!$A$4:$R$76,BA$4,0)</f>
        <v>Japan</v>
      </c>
      <c r="BB21" s="36" t="str">
        <f>VLOOKUP($A21,Beer!$A$4:$R$76,BB$4,0)</f>
        <v>その他</v>
      </c>
      <c r="BC21" s="36" t="str">
        <f>VLOOKUP($A21,Beer!$A$4:$R$76,BC$4,0)</f>
        <v>Japan</v>
      </c>
      <c r="BD21" s="36" t="str">
        <f>VLOOKUP($A21,Beer!$A$4:$R$76,BD$4,0)</f>
        <v>6か月に1回</v>
      </c>
      <c r="BE21" s="36" t="str">
        <f>VLOOKUP($A21,Beer!$A$4:$R$76,BE$4,0)</f>
        <v>6か月以内</v>
      </c>
      <c r="BF21" s="36">
        <f>VLOOKUP($A21,Beer!$A$4:$R$76,BF$4,0)</f>
        <v>90</v>
      </c>
      <c r="BG21" s="36">
        <f>VLOOKUP($A21,Beer!$A$4:$R$76,BG$4,0)</f>
        <v>50</v>
      </c>
      <c r="BH21" s="36">
        <f>VLOOKUP($A21,Beer!$A$4:$R$76,BH$4,0)</f>
        <v>90</v>
      </c>
      <c r="BI21" s="36">
        <f>VLOOKUP($A21,Beer!$A$4:$R$76,BI$4,0)</f>
        <v>80</v>
      </c>
      <c r="BJ21" s="36">
        <f>VLOOKUP($A21,Beer!$A$4:$R$76,BJ$4,0)</f>
        <v>80</v>
      </c>
      <c r="BK21" s="36">
        <f>VLOOKUP($A21,Beer!$A$4:$R$76,BK$4,0)</f>
        <v>80</v>
      </c>
      <c r="BL21" s="36">
        <f>VLOOKUP($A21,Beer!$A$4:$R$76,BL$4,0)</f>
        <v>70</v>
      </c>
      <c r="BM21" s="36">
        <f>VLOOKUP($A21,Beer!$A$4:$R$76,BM$4,0)</f>
        <v>80</v>
      </c>
      <c r="BN21" s="36">
        <f>VLOOKUP($A21,Beer!$A$4:$R$76,BN$4,0)</f>
        <v>60</v>
      </c>
      <c r="BO21" s="36">
        <f>VLOOKUP($A21,Beer!$A$4:$R$76,BO$4,0)</f>
        <v>80</v>
      </c>
      <c r="BP21" s="36">
        <f>VLOOKUP($A21,Beer!$A$4:$R$76,BP$4,0)</f>
        <v>80</v>
      </c>
      <c r="BQ21" s="36" t="str">
        <f>VLOOKUP($A21,Sake!$A$4:$T$70,BQ$4,0)</f>
        <v>その他</v>
      </c>
      <c r="BR21" s="36" t="str">
        <f>VLOOKUP($A21,Sake!$A$4:$T$70,BR$4,0)</f>
        <v>JAPAN</v>
      </c>
      <c r="BS21" s="36" t="str">
        <f>VLOOKUP($A21,Sake!$A$4:$T$70,BS$4,0)</f>
        <v>その他</v>
      </c>
      <c r="BT21" s="36" t="str">
        <f>VLOOKUP($A21,Sake!$A$4:$T$70,BT$4,0)</f>
        <v>JAPAN</v>
      </c>
      <c r="BU21" s="36" t="str">
        <f>VLOOKUP($A21,Sake!$A$4:$T$70,BU$4,0)</f>
        <v>1年に1回未満</v>
      </c>
      <c r="BV21" s="36" t="str">
        <f>VLOOKUP($A21,Sake!$A$4:$T$70,BV$4,0)</f>
        <v>3年以内</v>
      </c>
      <c r="BW21" s="36">
        <f>VLOOKUP($A21,Sake!$A$4:$T$70,BW$4,0)</f>
        <v>70</v>
      </c>
      <c r="BX21" s="36">
        <f>VLOOKUP($A21,Sake!$A$4:$T$70,BX$4,0)</f>
        <v>50</v>
      </c>
      <c r="BY21" s="36">
        <f>VLOOKUP($A21,Sake!$A$4:$T$70,BY$4,0)</f>
        <v>90</v>
      </c>
      <c r="BZ21" s="36">
        <f>VLOOKUP($A21,Sake!$A$4:$T$70,BZ$4,0)</f>
        <v>90</v>
      </c>
      <c r="CA21" s="36">
        <f>VLOOKUP($A21,Sake!$A$4:$T$70,CA$4,0)</f>
        <v>70</v>
      </c>
      <c r="CB21" s="36">
        <f>VLOOKUP($A21,Sake!$A$4:$T$70,CB$4,0)</f>
        <v>55</v>
      </c>
      <c r="CC21" s="36">
        <f>VLOOKUP($A21,Sake!$A$4:$T$70,CC$4,0)</f>
        <v>70</v>
      </c>
      <c r="CD21" s="36">
        <f>VLOOKUP($A21,Sake!$A$4:$T$70,CD$4,0)</f>
        <v>70</v>
      </c>
      <c r="CE21" s="36">
        <f>VLOOKUP($A21,Sake!$A$4:$T$70,CE$4,0)</f>
        <v>40</v>
      </c>
      <c r="CF21" s="36">
        <f>VLOOKUP($A21,Sake!$A$4:$T$70,CF$4,0)</f>
        <v>60</v>
      </c>
      <c r="CG21" s="36">
        <f>VLOOKUP($A21,Sake!$A$4:$T$70,CG$4,0)</f>
        <v>30</v>
      </c>
      <c r="CH21" s="36">
        <f>VLOOKUP($A21,Sake!$A$4:$T$70,CH$4,0)</f>
        <v>70</v>
      </c>
      <c r="CI21" s="36">
        <f>VLOOKUP($A21,Sake!$A$4:$T$70,CI$4,0)</f>
        <v>80</v>
      </c>
      <c r="CJ21" s="36" t="str">
        <f>VLOOKUP($A21,Whisky!$A$4:$R$16,CJ$4,0)</f>
        <v>#N/A</v>
      </c>
      <c r="CK21" s="36" t="str">
        <f>VLOOKUP($A21,Whisky!$A$4:$R$16,CK$4,0)</f>
        <v>#N/A</v>
      </c>
      <c r="CL21" s="36" t="str">
        <f>VLOOKUP($A21,Whisky!$A$4:$R$16,CL$4,0)</f>
        <v>#N/A</v>
      </c>
      <c r="CM21" s="36" t="str">
        <f>VLOOKUP($A21,Whisky!$A$4:$R$16,CM$4,0)</f>
        <v>#N/A</v>
      </c>
      <c r="CN21" s="36" t="str">
        <f>VLOOKUP($A21,Whisky!$A$4:$R$16,CN$4,0)</f>
        <v>#N/A</v>
      </c>
      <c r="CO21" s="36" t="str">
        <f>VLOOKUP($A21,Whisky!$A$4:$R$16,CO$4,0)</f>
        <v>#N/A</v>
      </c>
      <c r="CP21" s="36" t="str">
        <f>VLOOKUP($A21,Whisky!$A$4:$R$16,CP$4,0)</f>
        <v>#N/A</v>
      </c>
      <c r="CQ21" s="36" t="str">
        <f>VLOOKUP($A21,Whisky!$A$4:$R$16,CQ$4,0)</f>
        <v>#N/A</v>
      </c>
      <c r="CR21" s="36" t="str">
        <f>VLOOKUP($A21,Whisky!$A$4:$R$16,CR$4,0)</f>
        <v>#N/A</v>
      </c>
      <c r="CS21" s="36" t="str">
        <f>VLOOKUP($A21,Whisky!$A$4:$R$16,CS$4,0)</f>
        <v>#N/A</v>
      </c>
      <c r="CT21" s="36" t="str">
        <f>VLOOKUP($A21,Whisky!$A$4:$R$16,CT$4,0)</f>
        <v>#N/A</v>
      </c>
      <c r="CU21" s="36" t="str">
        <f>VLOOKUP($A21,Whisky!$A$4:$R$16,CU$4,0)</f>
        <v>#N/A</v>
      </c>
      <c r="CV21" s="36" t="str">
        <f>VLOOKUP($A21,Whisky!$A$4:$R$16,CV$4,0)</f>
        <v>#N/A</v>
      </c>
      <c r="CW21" s="36" t="str">
        <f>VLOOKUP($A21,Whisky!$A$4:$R$16,CW$4,0)</f>
        <v>#N/A</v>
      </c>
      <c r="CX21" s="36" t="str">
        <f>VLOOKUP($A21,Whisky!$A$4:$R$16,CX$4,0)</f>
        <v>#N/A</v>
      </c>
      <c r="CY21" s="36" t="str">
        <f>VLOOKUP($A21,Whisky!$A$4:$R$16,CY$4,0)</f>
        <v>#N/A</v>
      </c>
      <c r="CZ21" s="36" t="str">
        <f>VLOOKUP($A21,Whisky!$A$4:$R$16,CZ$4,0)</f>
        <v>#N/A</v>
      </c>
      <c r="DA21" s="36" t="str">
        <f>VLOOKUP($A21,Liqueur!$A$4:$Q$15,DA$4,0)</f>
        <v>日本料理店</v>
      </c>
      <c r="DB21" s="36" t="str">
        <f>VLOOKUP($A21,Liqueur!$A$4:$Q$15,DB$4,0)</f>
        <v/>
      </c>
      <c r="DC21" s="36" t="str">
        <f>VLOOKUP($A21,Liqueur!$A$4:$Q$15,DC$4,0)</f>
        <v>日本料理店以外での注文</v>
      </c>
      <c r="DD21" s="36" t="str">
        <f>VLOOKUP($A21,Liqueur!$A$4:$Q$15,DD$4,0)</f>
        <v/>
      </c>
      <c r="DE21" s="36" t="str">
        <f>VLOOKUP($A21,Liqueur!$A$4:$Q$15,DE$4,0)</f>
        <v>1年に1回未満</v>
      </c>
      <c r="DF21" s="36" t="str">
        <f>VLOOKUP($A21,Liqueur!$A$4:$Q$15,DF$4,0)</f>
        <v>3年以内</v>
      </c>
      <c r="DG21" s="36">
        <f>VLOOKUP($A21,Liqueur!$A$4:$Q$15,DG$4,0)</f>
        <v>79</v>
      </c>
      <c r="DH21" s="36">
        <f>VLOOKUP($A21,Liqueur!$A$4:$Q$15,DH$4,0)</f>
        <v>60</v>
      </c>
      <c r="DI21" s="36">
        <f>VLOOKUP($A21,Liqueur!$A$4:$Q$15,DI$4,0)</f>
        <v>70</v>
      </c>
      <c r="DJ21" s="36">
        <f>VLOOKUP($A21,Liqueur!$A$4:$Q$15,DJ$4,0)</f>
        <v>70</v>
      </c>
      <c r="DK21" s="36">
        <f>VLOOKUP($A21,Liqueur!$A$4:$Q$15,DK$4,0)</f>
        <v>70</v>
      </c>
      <c r="DL21" s="36">
        <f>VLOOKUP($A21,Liqueur!$A$4:$Q$15,DL$4,0)</f>
        <v>60</v>
      </c>
      <c r="DM21" s="36">
        <f>VLOOKUP($A21,Liqueur!$A$4:$Q$15,DM$4,0)</f>
        <v>60</v>
      </c>
      <c r="DN21" s="36">
        <f>VLOOKUP($A21,Liqueur!$A$4:$Q$15,DN$4,0)</f>
        <v>70</v>
      </c>
      <c r="DO21" s="36">
        <f>VLOOKUP($A21,Liqueur!$A$4:$Q$15,DO$4,0)</f>
        <v>90</v>
      </c>
      <c r="DP21" s="36">
        <f>VLOOKUP($A21,Liqueur!$A$4:$Q$15,DP$4,0)</f>
        <v>70</v>
      </c>
      <c r="DQ21" s="36" t="str">
        <f>VLOOKUP($A21,Shouchu!$A$4:$Q$12,DQ$4,0)</f>
        <v>#N/A</v>
      </c>
      <c r="DR21" s="36" t="str">
        <f>VLOOKUP($A21,Shouchu!$A$4:$Q$12,DR$4,0)</f>
        <v>#N/A</v>
      </c>
      <c r="DS21" s="36" t="str">
        <f>VLOOKUP($A21,Shouchu!$A$4:$Q$12,DS$4,0)</f>
        <v>#N/A</v>
      </c>
      <c r="DT21" s="36" t="str">
        <f>VLOOKUP($A21,Shouchu!$A$4:$Q$12,DT$4,0)</f>
        <v>#N/A</v>
      </c>
      <c r="DU21" s="36" t="str">
        <f>VLOOKUP($A21,Shouchu!$A$4:$Q$12,DU$4,0)</f>
        <v>#N/A</v>
      </c>
      <c r="DV21" s="36" t="str">
        <f>VLOOKUP($A21,Shouchu!$A$4:$Q$12,DV$4,0)</f>
        <v>#N/A</v>
      </c>
      <c r="DW21" s="36" t="str">
        <f>VLOOKUP($A21,Shouchu!$A$4:$Q$12,DW$4,0)</f>
        <v>#N/A</v>
      </c>
      <c r="DX21" s="36" t="str">
        <f>VLOOKUP($A21,Shouchu!$A$4:$Q$12,DX$4,0)</f>
        <v>#N/A</v>
      </c>
      <c r="DY21" s="36" t="str">
        <f>VLOOKUP($A21,Shouchu!$A$4:$Q$12,DY$4,0)</f>
        <v>#N/A</v>
      </c>
      <c r="DZ21" s="36" t="str">
        <f>VLOOKUP($A21,Shouchu!$A$4:$Q$12,DZ$4,0)</f>
        <v>#N/A</v>
      </c>
      <c r="EA21" s="36" t="str">
        <f>VLOOKUP($A21,Shouchu!$A$4:$Q$12,EA$4,0)</f>
        <v>#N/A</v>
      </c>
      <c r="EB21" s="36" t="str">
        <f>VLOOKUP($A21,Shouchu!$A$4:$Q$12,EB$4,0)</f>
        <v>#N/A</v>
      </c>
      <c r="EC21" s="36" t="str">
        <f>VLOOKUP($A21,Shouchu!$A$4:$Q$12,EC$4,0)</f>
        <v>#N/A</v>
      </c>
      <c r="ED21" s="36" t="str">
        <f>VLOOKUP($A21,Shouchu!$A$4:$Q$12,ED$4,0)</f>
        <v>#N/A</v>
      </c>
      <c r="EE21" s="36" t="str">
        <f>VLOOKUP($A21,Shouchu!$A$4:$Q$12,EE$4,0)</f>
        <v>#N/A</v>
      </c>
      <c r="EF21" s="36" t="str">
        <f>VLOOKUP($A21,Shouchu!$A$4:$Q$12,EF$4,0)</f>
        <v>#N/A</v>
      </c>
    </row>
    <row r="22">
      <c r="A22">
        <v>18.0</v>
      </c>
      <c r="B22" s="34" t="s">
        <v>221</v>
      </c>
      <c r="C22" s="33" t="s">
        <v>221</v>
      </c>
      <c r="D22" s="34" t="s">
        <v>221</v>
      </c>
      <c r="E22" s="34" t="s">
        <v>222</v>
      </c>
      <c r="F22" s="34" t="s">
        <v>222</v>
      </c>
      <c r="G22" s="34" t="s">
        <v>221</v>
      </c>
      <c r="H22" s="35"/>
      <c r="I22" s="36"/>
      <c r="J22" s="36"/>
      <c r="K22" s="36"/>
      <c r="L22" s="36">
        <v>1.0</v>
      </c>
      <c r="M22" s="36"/>
      <c r="N22" s="36">
        <v>1.0</v>
      </c>
      <c r="O22" s="36">
        <v>1.0</v>
      </c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>
        <v>1.0</v>
      </c>
      <c r="AD22" s="36"/>
      <c r="AE22" s="36"/>
      <c r="AF22" s="36"/>
      <c r="AG22" s="36"/>
      <c r="AH22" s="36"/>
      <c r="AI22" s="35" t="s">
        <v>304</v>
      </c>
      <c r="AJ22" s="36"/>
      <c r="AK22" s="36" t="s">
        <v>224</v>
      </c>
      <c r="AL22" s="36">
        <v>200.0</v>
      </c>
      <c r="AM22" s="36">
        <v>40.0</v>
      </c>
      <c r="AN22" s="36" t="s">
        <v>239</v>
      </c>
      <c r="AO22" s="36"/>
      <c r="AP22" s="36" t="str">
        <f>VLOOKUP($A22,FaceSheet!$A$4:$K$124,AP$4)</f>
        <v>男性</v>
      </c>
      <c r="AQ22" s="36" t="str">
        <f>VLOOKUP($A22,FaceSheet!$A$4:$K$124,AQ$4)</f>
        <v/>
      </c>
      <c r="AR22" s="36" t="str">
        <f>VLOOKUP($A22,FaceSheet!$A$4:$K$124,AR$4)</f>
        <v>白人</v>
      </c>
      <c r="AS22" s="36" t="str">
        <f>VLOOKUP($A22,FaceSheet!$A$4:$K$124,AS$4)</f>
        <v/>
      </c>
      <c r="AT22" s="36">
        <f>VLOOKUP($A22,FaceSheet!$A$4:$K$124,AT$4)</f>
        <v>28</v>
      </c>
      <c r="AU22" s="36">
        <f>VLOOKUP($A22,FaceSheet!$A$4:$K$124,AU$4)</f>
        <v>7</v>
      </c>
      <c r="AV22" s="36" t="str">
        <f>VLOOKUP($A22,FaceSheet!$A$4:$K$124,AV$4)</f>
        <v>建設業</v>
      </c>
      <c r="AW22" s="36" t="str">
        <f>VLOOKUP($A22,FaceSheet!$A$4:$K$124,AW$4)</f>
        <v/>
      </c>
      <c r="AX22" s="36" t="str">
        <f>VLOOKUP($A22,FaceSheet!$A$4:$K$124,AX$4)</f>
        <v>$61~$80K</v>
      </c>
      <c r="AY22" s="36" t="str">
        <f>VLOOKUP($A22,FaceSheet!$A$4:$K$124,AY$4)</f>
        <v>$81~$100K</v>
      </c>
      <c r="AZ22" s="36" t="str">
        <f>VLOOKUP($A22,Beer!$A$4:$R$76,AZ$4,0)</f>
        <v/>
      </c>
      <c r="BA22" s="36" t="str">
        <f>VLOOKUP($A22,Beer!$A$4:$R$76,BA$4,0)</f>
        <v/>
      </c>
      <c r="BB22" s="36" t="str">
        <f>VLOOKUP($A22,Beer!$A$4:$R$76,BB$4,0)</f>
        <v>自ら購入</v>
      </c>
      <c r="BC22" s="36" t="str">
        <f>VLOOKUP($A22,Beer!$A$4:$R$76,BC$4,0)</f>
        <v/>
      </c>
      <c r="BD22" s="36" t="str">
        <f>VLOOKUP($A22,Beer!$A$4:$R$76,BD$4,0)</f>
        <v>月に1～4回</v>
      </c>
      <c r="BE22" s="36" t="str">
        <f>VLOOKUP($A22,Beer!$A$4:$R$76,BE$4,0)</f>
        <v>1か月以内</v>
      </c>
      <c r="BF22" s="36">
        <f>VLOOKUP($A22,Beer!$A$4:$R$76,BF$4,0)</f>
        <v>90</v>
      </c>
      <c r="BG22" s="36">
        <f>VLOOKUP($A22,Beer!$A$4:$R$76,BG$4,0)</f>
        <v>70</v>
      </c>
      <c r="BH22" s="36">
        <f>VLOOKUP($A22,Beer!$A$4:$R$76,BH$4,0)</f>
        <v>70</v>
      </c>
      <c r="BI22" s="36">
        <f>VLOOKUP($A22,Beer!$A$4:$R$76,BI$4,0)</f>
        <v>70</v>
      </c>
      <c r="BJ22" s="36">
        <f>VLOOKUP($A22,Beer!$A$4:$R$76,BJ$4,0)</f>
        <v>80</v>
      </c>
      <c r="BK22" s="36">
        <f>VLOOKUP($A22,Beer!$A$4:$R$76,BK$4,0)</f>
        <v>90</v>
      </c>
      <c r="BL22" s="36">
        <f>VLOOKUP($A22,Beer!$A$4:$R$76,BL$4,0)</f>
        <v>90</v>
      </c>
      <c r="BM22" s="36">
        <f>VLOOKUP($A22,Beer!$A$4:$R$76,BM$4,0)</f>
        <v>40</v>
      </c>
      <c r="BN22" s="36">
        <f>VLOOKUP($A22,Beer!$A$4:$R$76,BN$4,0)</f>
        <v>60</v>
      </c>
      <c r="BO22" s="36">
        <f>VLOOKUP($A22,Beer!$A$4:$R$76,BO$4,0)</f>
        <v>80</v>
      </c>
      <c r="BP22" s="36">
        <f>VLOOKUP($A22,Beer!$A$4:$R$76,BP$4,0)</f>
        <v>90</v>
      </c>
      <c r="BQ22" s="36" t="str">
        <f>VLOOKUP($A22,Sake!$A$4:$T$70,BQ$4,0)</f>
        <v>日本料理店</v>
      </c>
      <c r="BR22" s="36" t="str">
        <f>VLOOKUP($A22,Sake!$A$4:$T$70,BR$4,0)</f>
        <v/>
      </c>
      <c r="BS22" s="36" t="str">
        <f>VLOOKUP($A22,Sake!$A$4:$T$70,BS$4,0)</f>
        <v>自ら購入</v>
      </c>
      <c r="BT22" s="36" t="str">
        <f>VLOOKUP($A22,Sake!$A$4:$T$70,BT$4,0)</f>
        <v/>
      </c>
      <c r="BU22" s="36" t="str">
        <f>VLOOKUP($A22,Sake!$A$4:$T$70,BU$4,0)</f>
        <v>月に1～4回</v>
      </c>
      <c r="BV22" s="36" t="str">
        <f>VLOOKUP($A22,Sake!$A$4:$T$70,BV$4,0)</f>
        <v>2か月以内</v>
      </c>
      <c r="BW22" s="36">
        <f>VLOOKUP($A22,Sake!$A$4:$T$70,BW$4,0)</f>
        <v>90</v>
      </c>
      <c r="BX22" s="36">
        <f>VLOOKUP($A22,Sake!$A$4:$T$70,BX$4,0)</f>
        <v>80</v>
      </c>
      <c r="BY22" s="36">
        <f>VLOOKUP($A22,Sake!$A$4:$T$70,BY$4,0)</f>
        <v>90</v>
      </c>
      <c r="BZ22" s="36">
        <f>VLOOKUP($A22,Sake!$A$4:$T$70,BZ$4,0)</f>
        <v>90</v>
      </c>
      <c r="CA22" s="36">
        <f>VLOOKUP($A22,Sake!$A$4:$T$70,CA$4,0)</f>
        <v>95</v>
      </c>
      <c r="CB22" s="36">
        <f>VLOOKUP($A22,Sake!$A$4:$T$70,CB$4,0)</f>
        <v>100</v>
      </c>
      <c r="CC22" s="36">
        <f>VLOOKUP($A22,Sake!$A$4:$T$70,CC$4,0)</f>
        <v>100</v>
      </c>
      <c r="CD22" s="36">
        <f>VLOOKUP($A22,Sake!$A$4:$T$70,CD$4,0)</f>
        <v>75</v>
      </c>
      <c r="CE22" s="36">
        <f>VLOOKUP($A22,Sake!$A$4:$T$70,CE$4,0)</f>
        <v>80</v>
      </c>
      <c r="CF22" s="36">
        <f>VLOOKUP($A22,Sake!$A$4:$T$70,CF$4,0)</f>
        <v>65</v>
      </c>
      <c r="CG22" s="36">
        <f>VLOOKUP($A22,Sake!$A$4:$T$70,CG$4,0)</f>
        <v>75</v>
      </c>
      <c r="CH22" s="36">
        <f>VLOOKUP($A22,Sake!$A$4:$T$70,CH$4,0)</f>
        <v>80</v>
      </c>
      <c r="CI22" s="36">
        <f>VLOOKUP($A22,Sake!$A$4:$T$70,CI$4,0)</f>
        <v>100</v>
      </c>
      <c r="CJ22" s="36" t="str">
        <f>VLOOKUP($A22,Whisky!$A$4:$R$16,CJ$4,0)</f>
        <v>#N/A</v>
      </c>
      <c r="CK22" s="36" t="str">
        <f>VLOOKUP($A22,Whisky!$A$4:$R$16,CK$4,0)</f>
        <v>#N/A</v>
      </c>
      <c r="CL22" s="36" t="str">
        <f>VLOOKUP($A22,Whisky!$A$4:$R$16,CL$4,0)</f>
        <v>#N/A</v>
      </c>
      <c r="CM22" s="36" t="str">
        <f>VLOOKUP($A22,Whisky!$A$4:$R$16,CM$4,0)</f>
        <v>#N/A</v>
      </c>
      <c r="CN22" s="36" t="str">
        <f>VLOOKUP($A22,Whisky!$A$4:$R$16,CN$4,0)</f>
        <v>#N/A</v>
      </c>
      <c r="CO22" s="36" t="str">
        <f>VLOOKUP($A22,Whisky!$A$4:$R$16,CO$4,0)</f>
        <v>#N/A</v>
      </c>
      <c r="CP22" s="36" t="str">
        <f>VLOOKUP($A22,Whisky!$A$4:$R$16,CP$4,0)</f>
        <v>#N/A</v>
      </c>
      <c r="CQ22" s="36" t="str">
        <f>VLOOKUP($A22,Whisky!$A$4:$R$16,CQ$4,0)</f>
        <v>#N/A</v>
      </c>
      <c r="CR22" s="36" t="str">
        <f>VLOOKUP($A22,Whisky!$A$4:$R$16,CR$4,0)</f>
        <v>#N/A</v>
      </c>
      <c r="CS22" s="36" t="str">
        <f>VLOOKUP($A22,Whisky!$A$4:$R$16,CS$4,0)</f>
        <v>#N/A</v>
      </c>
      <c r="CT22" s="36" t="str">
        <f>VLOOKUP($A22,Whisky!$A$4:$R$16,CT$4,0)</f>
        <v>#N/A</v>
      </c>
      <c r="CU22" s="36" t="str">
        <f>VLOOKUP($A22,Whisky!$A$4:$R$16,CU$4,0)</f>
        <v>#N/A</v>
      </c>
      <c r="CV22" s="36" t="str">
        <f>VLOOKUP($A22,Whisky!$A$4:$R$16,CV$4,0)</f>
        <v>#N/A</v>
      </c>
      <c r="CW22" s="36" t="str">
        <f>VLOOKUP($A22,Whisky!$A$4:$R$16,CW$4,0)</f>
        <v>#N/A</v>
      </c>
      <c r="CX22" s="36" t="str">
        <f>VLOOKUP($A22,Whisky!$A$4:$R$16,CX$4,0)</f>
        <v>#N/A</v>
      </c>
      <c r="CY22" s="36" t="str">
        <f>VLOOKUP($A22,Whisky!$A$4:$R$16,CY$4,0)</f>
        <v>#N/A</v>
      </c>
      <c r="CZ22" s="36" t="str">
        <f>VLOOKUP($A22,Whisky!$A$4:$R$16,CZ$4,0)</f>
        <v>#N/A</v>
      </c>
      <c r="DA22" s="36" t="str">
        <f>VLOOKUP($A22,Liqueur!$A$4:$Q$15,DA$4,0)</f>
        <v>#N/A</v>
      </c>
      <c r="DB22" s="36" t="str">
        <f>VLOOKUP($A22,Liqueur!$A$4:$Q$15,DB$4,0)</f>
        <v>#N/A</v>
      </c>
      <c r="DC22" s="36" t="str">
        <f>VLOOKUP($A22,Liqueur!$A$4:$Q$15,DC$4,0)</f>
        <v>#N/A</v>
      </c>
      <c r="DD22" s="36" t="str">
        <f>VLOOKUP($A22,Liqueur!$A$4:$Q$15,DD$4,0)</f>
        <v>#N/A</v>
      </c>
      <c r="DE22" s="36" t="str">
        <f>VLOOKUP($A22,Liqueur!$A$4:$Q$15,DE$4,0)</f>
        <v>#N/A</v>
      </c>
      <c r="DF22" s="36" t="str">
        <f>VLOOKUP($A22,Liqueur!$A$4:$Q$15,DF$4,0)</f>
        <v>#N/A</v>
      </c>
      <c r="DG22" s="36" t="str">
        <f>VLOOKUP($A22,Liqueur!$A$4:$Q$15,DG$4,0)</f>
        <v>#N/A</v>
      </c>
      <c r="DH22" s="36" t="str">
        <f>VLOOKUP($A22,Liqueur!$A$4:$Q$15,DH$4,0)</f>
        <v>#N/A</v>
      </c>
      <c r="DI22" s="36" t="str">
        <f>VLOOKUP($A22,Liqueur!$A$4:$Q$15,DI$4,0)</f>
        <v>#N/A</v>
      </c>
      <c r="DJ22" s="36" t="str">
        <f>VLOOKUP($A22,Liqueur!$A$4:$Q$15,DJ$4,0)</f>
        <v>#N/A</v>
      </c>
      <c r="DK22" s="36" t="str">
        <f>VLOOKUP($A22,Liqueur!$A$4:$Q$15,DK$4,0)</f>
        <v>#N/A</v>
      </c>
      <c r="DL22" s="36" t="str">
        <f>VLOOKUP($A22,Liqueur!$A$4:$Q$15,DL$4,0)</f>
        <v>#N/A</v>
      </c>
      <c r="DM22" s="36" t="str">
        <f>VLOOKUP($A22,Liqueur!$A$4:$Q$15,DM$4,0)</f>
        <v>#N/A</v>
      </c>
      <c r="DN22" s="36" t="str">
        <f>VLOOKUP($A22,Liqueur!$A$4:$Q$15,DN$4,0)</f>
        <v>#N/A</v>
      </c>
      <c r="DO22" s="36" t="str">
        <f>VLOOKUP($A22,Liqueur!$A$4:$Q$15,DO$4,0)</f>
        <v>#N/A</v>
      </c>
      <c r="DP22" s="36" t="str">
        <f>VLOOKUP($A22,Liqueur!$A$4:$Q$15,DP$4,0)</f>
        <v>#N/A</v>
      </c>
      <c r="DQ22" s="36" t="str">
        <f>VLOOKUP($A22,Shouchu!$A$4:$Q$12,DQ$4,0)</f>
        <v>口コミ</v>
      </c>
      <c r="DR22" s="36" t="str">
        <f>VLOOKUP($A22,Shouchu!$A$4:$Q$12,DR$4,0)</f>
        <v/>
      </c>
      <c r="DS22" s="36" t="str">
        <f>VLOOKUP($A22,Shouchu!$A$4:$Q$12,DS$4,0)</f>
        <v>友人からの勧め</v>
      </c>
      <c r="DT22" s="36" t="str">
        <f>VLOOKUP($A22,Shouchu!$A$4:$Q$12,DT$4,0)</f>
        <v/>
      </c>
      <c r="DU22" s="36" t="str">
        <f>VLOOKUP($A22,Shouchu!$A$4:$Q$12,DU$4,0)</f>
        <v>1年に1回</v>
      </c>
      <c r="DV22" s="36" t="str">
        <f>VLOOKUP($A22,Shouchu!$A$4:$Q$12,DV$4,0)</f>
        <v>3年以内</v>
      </c>
      <c r="DW22" s="36">
        <f>VLOOKUP($A22,Shouchu!$A$4:$Q$12,DW$4,0)</f>
        <v>70</v>
      </c>
      <c r="DX22" s="36">
        <f>VLOOKUP($A22,Shouchu!$A$4:$Q$12,DX$4,0)</f>
        <v>90</v>
      </c>
      <c r="DY22" s="36">
        <f>VLOOKUP($A22,Shouchu!$A$4:$Q$12,DY$4,0)</f>
        <v>75</v>
      </c>
      <c r="DZ22" s="36">
        <f>VLOOKUP($A22,Shouchu!$A$4:$Q$12,DZ$4,0)</f>
        <v>70</v>
      </c>
      <c r="EA22" s="36">
        <f>VLOOKUP($A22,Shouchu!$A$4:$Q$12,EA$4,0)</f>
        <v>75</v>
      </c>
      <c r="EB22" s="36">
        <f>VLOOKUP($A22,Shouchu!$A$4:$Q$12,EB$4,0)</f>
        <v>70</v>
      </c>
      <c r="EC22" s="36">
        <f>VLOOKUP($A22,Shouchu!$A$4:$Q$12,EC$4,0)</f>
        <v>90</v>
      </c>
      <c r="ED22" s="36">
        <f>VLOOKUP($A22,Shouchu!$A$4:$Q$12,ED$4,0)</f>
        <v>90</v>
      </c>
      <c r="EE22" s="36">
        <f>VLOOKUP($A22,Shouchu!$A$4:$Q$12,EE$4,0)</f>
        <v>70</v>
      </c>
      <c r="EF22" s="36">
        <f>VLOOKUP($A22,Shouchu!$A$4:$Q$12,EF$4,0)</f>
        <v>80</v>
      </c>
    </row>
    <row r="23">
      <c r="A23">
        <v>19.0</v>
      </c>
      <c r="B23" s="34" t="s">
        <v>221</v>
      </c>
      <c r="C23" s="33" t="s">
        <v>221</v>
      </c>
      <c r="D23" s="34" t="s">
        <v>222</v>
      </c>
      <c r="E23" s="34" t="s">
        <v>222</v>
      </c>
      <c r="F23" s="34" t="s">
        <v>222</v>
      </c>
      <c r="G23" s="34" t="s">
        <v>222</v>
      </c>
      <c r="H23" s="35"/>
      <c r="I23" s="36"/>
      <c r="J23" s="36"/>
      <c r="K23" s="36"/>
      <c r="L23" s="36">
        <v>1.0</v>
      </c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5" t="s">
        <v>304</v>
      </c>
      <c r="AJ23" s="36"/>
      <c r="AK23" s="36" t="s">
        <v>224</v>
      </c>
      <c r="AL23" s="36">
        <v>30.0</v>
      </c>
      <c r="AM23" s="36">
        <v>10.0</v>
      </c>
      <c r="AN23" s="36" t="s">
        <v>239</v>
      </c>
      <c r="AO23" s="36"/>
      <c r="AP23" s="36" t="str">
        <f>VLOOKUP($A23,FaceSheet!$A$4:$K$124,AP$4)</f>
        <v>男性</v>
      </c>
      <c r="AQ23" s="36" t="str">
        <f>VLOOKUP($A23,FaceSheet!$A$4:$K$124,AQ$4)</f>
        <v/>
      </c>
      <c r="AR23" s="36" t="str">
        <f>VLOOKUP($A23,FaceSheet!$A$4:$K$124,AR$4)</f>
        <v>混血</v>
      </c>
      <c r="AS23" s="36" t="str">
        <f>VLOOKUP($A23,FaceSheet!$A$4:$K$124,AS$4)</f>
        <v/>
      </c>
      <c r="AT23" s="36">
        <f>VLOOKUP($A23,FaceSheet!$A$4:$K$124,AT$4)</f>
        <v>30</v>
      </c>
      <c r="AU23" s="36">
        <f>VLOOKUP($A23,FaceSheet!$A$4:$K$124,AU$4)</f>
        <v>1</v>
      </c>
      <c r="AV23" s="36" t="str">
        <f>VLOOKUP($A23,FaceSheet!$A$4:$K$124,AV$4)</f>
        <v>建設業</v>
      </c>
      <c r="AW23" s="36" t="str">
        <f>VLOOKUP($A23,FaceSheet!$A$4:$K$124,AW$4)</f>
        <v/>
      </c>
      <c r="AX23" s="36" t="str">
        <f>VLOOKUP($A23,FaceSheet!$A$4:$K$124,AX$4)</f>
        <v>$21~$40K</v>
      </c>
      <c r="AY23" s="36" t="str">
        <f>VLOOKUP($A23,FaceSheet!$A$4:$K$124,AY$4)</f>
        <v>$21~$40K</v>
      </c>
      <c r="AZ23" s="36" t="str">
        <f>VLOOKUP($A23,Beer!$A$4:$R$76,AZ$4,0)</f>
        <v>#N/A</v>
      </c>
      <c r="BA23" s="36" t="str">
        <f>VLOOKUP($A23,Beer!$A$4:$R$76,BA$4,0)</f>
        <v>#N/A</v>
      </c>
      <c r="BB23" s="36" t="str">
        <f>VLOOKUP($A23,Beer!$A$4:$R$76,BB$4,0)</f>
        <v>#N/A</v>
      </c>
      <c r="BC23" s="36" t="str">
        <f>VLOOKUP($A23,Beer!$A$4:$R$76,BC$4,0)</f>
        <v>#N/A</v>
      </c>
      <c r="BD23" s="36" t="str">
        <f>VLOOKUP($A23,Beer!$A$4:$R$76,BD$4,0)</f>
        <v>#N/A</v>
      </c>
      <c r="BE23" s="36" t="str">
        <f>VLOOKUP($A23,Beer!$A$4:$R$76,BE$4,0)</f>
        <v>#N/A</v>
      </c>
      <c r="BF23" s="36" t="str">
        <f>VLOOKUP($A23,Beer!$A$4:$R$76,BF$4,0)</f>
        <v>#N/A</v>
      </c>
      <c r="BG23" s="36" t="str">
        <f>VLOOKUP($A23,Beer!$A$4:$R$76,BG$4,0)</f>
        <v>#N/A</v>
      </c>
      <c r="BH23" s="36" t="str">
        <f>VLOOKUP($A23,Beer!$A$4:$R$76,BH$4,0)</f>
        <v>#N/A</v>
      </c>
      <c r="BI23" s="36" t="str">
        <f>VLOOKUP($A23,Beer!$A$4:$R$76,BI$4,0)</f>
        <v>#N/A</v>
      </c>
      <c r="BJ23" s="36" t="str">
        <f>VLOOKUP($A23,Beer!$A$4:$R$76,BJ$4,0)</f>
        <v>#N/A</v>
      </c>
      <c r="BK23" s="36" t="str">
        <f>VLOOKUP($A23,Beer!$A$4:$R$76,BK$4,0)</f>
        <v>#N/A</v>
      </c>
      <c r="BL23" s="36" t="str">
        <f>VLOOKUP($A23,Beer!$A$4:$R$76,BL$4,0)</f>
        <v>#N/A</v>
      </c>
      <c r="BM23" s="36" t="str">
        <f>VLOOKUP($A23,Beer!$A$4:$R$76,BM$4,0)</f>
        <v>#N/A</v>
      </c>
      <c r="BN23" s="36" t="str">
        <f>VLOOKUP($A23,Beer!$A$4:$R$76,BN$4,0)</f>
        <v>#N/A</v>
      </c>
      <c r="BO23" s="36" t="str">
        <f>VLOOKUP($A23,Beer!$A$4:$R$76,BO$4,0)</f>
        <v>#N/A</v>
      </c>
      <c r="BP23" s="36" t="str">
        <f>VLOOKUP($A23,Beer!$A$4:$R$76,BP$4,0)</f>
        <v>#N/A</v>
      </c>
      <c r="BQ23" s="36" t="str">
        <f>VLOOKUP($A23,Sake!$A$4:$T$70,BQ$4,0)</f>
        <v>日本料理店</v>
      </c>
      <c r="BR23" s="36" t="str">
        <f>VLOOKUP($A23,Sake!$A$4:$T$70,BR$4,0)</f>
        <v/>
      </c>
      <c r="BS23" s="36" t="str">
        <f>VLOOKUP($A23,Sake!$A$4:$T$70,BS$4,0)</f>
        <v>日本料理店以外での注文</v>
      </c>
      <c r="BT23" s="36" t="str">
        <f>VLOOKUP($A23,Sake!$A$4:$T$70,BT$4,0)</f>
        <v/>
      </c>
      <c r="BU23" s="36" t="str">
        <f>VLOOKUP($A23,Sake!$A$4:$T$70,BU$4,0)</f>
        <v>6か月に1回</v>
      </c>
      <c r="BV23" s="36" t="str">
        <f>VLOOKUP($A23,Sake!$A$4:$T$70,BV$4,0)</f>
        <v>3年以上前</v>
      </c>
      <c r="BW23" s="36">
        <f>VLOOKUP($A23,Sake!$A$4:$T$70,BW$4,0)</f>
        <v>85</v>
      </c>
      <c r="BX23" s="36">
        <f>VLOOKUP($A23,Sake!$A$4:$T$70,BX$4,0)</f>
        <v>50</v>
      </c>
      <c r="BY23" s="36">
        <f>VLOOKUP($A23,Sake!$A$4:$T$70,BY$4,0)</f>
        <v>85</v>
      </c>
      <c r="BZ23" s="36">
        <f>VLOOKUP($A23,Sake!$A$4:$T$70,BZ$4,0)</f>
        <v>80</v>
      </c>
      <c r="CA23" s="36">
        <f>VLOOKUP($A23,Sake!$A$4:$T$70,CA$4,0)</f>
        <v>90</v>
      </c>
      <c r="CB23" s="36">
        <f>VLOOKUP($A23,Sake!$A$4:$T$70,CB$4,0)</f>
        <v>70</v>
      </c>
      <c r="CC23" s="36">
        <f>VLOOKUP($A23,Sake!$A$4:$T$70,CC$4,0)</f>
        <v>90</v>
      </c>
      <c r="CD23" s="36">
        <f>VLOOKUP($A23,Sake!$A$4:$T$70,CD$4,0)</f>
        <v>60</v>
      </c>
      <c r="CE23" s="36">
        <f>VLOOKUP($A23,Sake!$A$4:$T$70,CE$4,0)</f>
        <v>60</v>
      </c>
      <c r="CF23" s="36">
        <f>VLOOKUP($A23,Sake!$A$4:$T$70,CF$4,0)</f>
        <v>90</v>
      </c>
      <c r="CG23" s="36">
        <f>VLOOKUP($A23,Sake!$A$4:$T$70,CG$4,0)</f>
        <v>80</v>
      </c>
      <c r="CH23" s="36">
        <f>VLOOKUP($A23,Sake!$A$4:$T$70,CH$4,0)</f>
        <v>75</v>
      </c>
      <c r="CI23" s="36">
        <f>VLOOKUP($A23,Sake!$A$4:$T$70,CI$4,0)</f>
        <v>80</v>
      </c>
      <c r="CJ23" s="36" t="str">
        <f>VLOOKUP($A23,Whisky!$A$4:$R$16,CJ$4,0)</f>
        <v>#N/A</v>
      </c>
      <c r="CK23" s="36" t="str">
        <f>VLOOKUP($A23,Whisky!$A$4:$R$16,CK$4,0)</f>
        <v>#N/A</v>
      </c>
      <c r="CL23" s="36" t="str">
        <f>VLOOKUP($A23,Whisky!$A$4:$R$16,CL$4,0)</f>
        <v>#N/A</v>
      </c>
      <c r="CM23" s="36" t="str">
        <f>VLOOKUP($A23,Whisky!$A$4:$R$16,CM$4,0)</f>
        <v>#N/A</v>
      </c>
      <c r="CN23" s="36" t="str">
        <f>VLOOKUP($A23,Whisky!$A$4:$R$16,CN$4,0)</f>
        <v>#N/A</v>
      </c>
      <c r="CO23" s="36" t="str">
        <f>VLOOKUP($A23,Whisky!$A$4:$R$16,CO$4,0)</f>
        <v>#N/A</v>
      </c>
      <c r="CP23" s="36" t="str">
        <f>VLOOKUP($A23,Whisky!$A$4:$R$16,CP$4,0)</f>
        <v>#N/A</v>
      </c>
      <c r="CQ23" s="36" t="str">
        <f>VLOOKUP($A23,Whisky!$A$4:$R$16,CQ$4,0)</f>
        <v>#N/A</v>
      </c>
      <c r="CR23" s="36" t="str">
        <f>VLOOKUP($A23,Whisky!$A$4:$R$16,CR$4,0)</f>
        <v>#N/A</v>
      </c>
      <c r="CS23" s="36" t="str">
        <f>VLOOKUP($A23,Whisky!$A$4:$R$16,CS$4,0)</f>
        <v>#N/A</v>
      </c>
      <c r="CT23" s="36" t="str">
        <f>VLOOKUP($A23,Whisky!$A$4:$R$16,CT$4,0)</f>
        <v>#N/A</v>
      </c>
      <c r="CU23" s="36" t="str">
        <f>VLOOKUP($A23,Whisky!$A$4:$R$16,CU$4,0)</f>
        <v>#N/A</v>
      </c>
      <c r="CV23" s="36" t="str">
        <f>VLOOKUP($A23,Whisky!$A$4:$R$16,CV$4,0)</f>
        <v>#N/A</v>
      </c>
      <c r="CW23" s="36" t="str">
        <f>VLOOKUP($A23,Whisky!$A$4:$R$16,CW$4,0)</f>
        <v>#N/A</v>
      </c>
      <c r="CX23" s="36" t="str">
        <f>VLOOKUP($A23,Whisky!$A$4:$R$16,CX$4,0)</f>
        <v>#N/A</v>
      </c>
      <c r="CY23" s="36" t="str">
        <f>VLOOKUP($A23,Whisky!$A$4:$R$16,CY$4,0)</f>
        <v>#N/A</v>
      </c>
      <c r="CZ23" s="36" t="str">
        <f>VLOOKUP($A23,Whisky!$A$4:$R$16,CZ$4,0)</f>
        <v>#N/A</v>
      </c>
      <c r="DA23" s="36" t="str">
        <f>VLOOKUP($A23,Liqueur!$A$4:$Q$15,DA$4,0)</f>
        <v>#N/A</v>
      </c>
      <c r="DB23" s="36" t="str">
        <f>VLOOKUP($A23,Liqueur!$A$4:$Q$15,DB$4,0)</f>
        <v>#N/A</v>
      </c>
      <c r="DC23" s="36" t="str">
        <f>VLOOKUP($A23,Liqueur!$A$4:$Q$15,DC$4,0)</f>
        <v>#N/A</v>
      </c>
      <c r="DD23" s="36" t="str">
        <f>VLOOKUP($A23,Liqueur!$A$4:$Q$15,DD$4,0)</f>
        <v>#N/A</v>
      </c>
      <c r="DE23" s="36" t="str">
        <f>VLOOKUP($A23,Liqueur!$A$4:$Q$15,DE$4,0)</f>
        <v>#N/A</v>
      </c>
      <c r="DF23" s="36" t="str">
        <f>VLOOKUP($A23,Liqueur!$A$4:$Q$15,DF$4,0)</f>
        <v>#N/A</v>
      </c>
      <c r="DG23" s="36" t="str">
        <f>VLOOKUP($A23,Liqueur!$A$4:$Q$15,DG$4,0)</f>
        <v>#N/A</v>
      </c>
      <c r="DH23" s="36" t="str">
        <f>VLOOKUP($A23,Liqueur!$A$4:$Q$15,DH$4,0)</f>
        <v>#N/A</v>
      </c>
      <c r="DI23" s="36" t="str">
        <f>VLOOKUP($A23,Liqueur!$A$4:$Q$15,DI$4,0)</f>
        <v>#N/A</v>
      </c>
      <c r="DJ23" s="36" t="str">
        <f>VLOOKUP($A23,Liqueur!$A$4:$Q$15,DJ$4,0)</f>
        <v>#N/A</v>
      </c>
      <c r="DK23" s="36" t="str">
        <f>VLOOKUP($A23,Liqueur!$A$4:$Q$15,DK$4,0)</f>
        <v>#N/A</v>
      </c>
      <c r="DL23" s="36" t="str">
        <f>VLOOKUP($A23,Liqueur!$A$4:$Q$15,DL$4,0)</f>
        <v>#N/A</v>
      </c>
      <c r="DM23" s="36" t="str">
        <f>VLOOKUP($A23,Liqueur!$A$4:$Q$15,DM$4,0)</f>
        <v>#N/A</v>
      </c>
      <c r="DN23" s="36" t="str">
        <f>VLOOKUP($A23,Liqueur!$A$4:$Q$15,DN$4,0)</f>
        <v>#N/A</v>
      </c>
      <c r="DO23" s="36" t="str">
        <f>VLOOKUP($A23,Liqueur!$A$4:$Q$15,DO$4,0)</f>
        <v>#N/A</v>
      </c>
      <c r="DP23" s="36" t="str">
        <f>VLOOKUP($A23,Liqueur!$A$4:$Q$15,DP$4,0)</f>
        <v>#N/A</v>
      </c>
      <c r="DQ23" s="36" t="str">
        <f>VLOOKUP($A23,Shouchu!$A$4:$Q$12,DQ$4,0)</f>
        <v>#N/A</v>
      </c>
      <c r="DR23" s="36" t="str">
        <f>VLOOKUP($A23,Shouchu!$A$4:$Q$12,DR$4,0)</f>
        <v>#N/A</v>
      </c>
      <c r="DS23" s="36" t="str">
        <f>VLOOKUP($A23,Shouchu!$A$4:$Q$12,DS$4,0)</f>
        <v>#N/A</v>
      </c>
      <c r="DT23" s="36" t="str">
        <f>VLOOKUP($A23,Shouchu!$A$4:$Q$12,DT$4,0)</f>
        <v>#N/A</v>
      </c>
      <c r="DU23" s="36" t="str">
        <f>VLOOKUP($A23,Shouchu!$A$4:$Q$12,DU$4,0)</f>
        <v>#N/A</v>
      </c>
      <c r="DV23" s="36" t="str">
        <f>VLOOKUP($A23,Shouchu!$A$4:$Q$12,DV$4,0)</f>
        <v>#N/A</v>
      </c>
      <c r="DW23" s="36" t="str">
        <f>VLOOKUP($A23,Shouchu!$A$4:$Q$12,DW$4,0)</f>
        <v>#N/A</v>
      </c>
      <c r="DX23" s="36" t="str">
        <f>VLOOKUP($A23,Shouchu!$A$4:$Q$12,DX$4,0)</f>
        <v>#N/A</v>
      </c>
      <c r="DY23" s="36" t="str">
        <f>VLOOKUP($A23,Shouchu!$A$4:$Q$12,DY$4,0)</f>
        <v>#N/A</v>
      </c>
      <c r="DZ23" s="36" t="str">
        <f>VLOOKUP($A23,Shouchu!$A$4:$Q$12,DZ$4,0)</f>
        <v>#N/A</v>
      </c>
      <c r="EA23" s="36" t="str">
        <f>VLOOKUP($A23,Shouchu!$A$4:$Q$12,EA$4,0)</f>
        <v>#N/A</v>
      </c>
      <c r="EB23" s="36" t="str">
        <f>VLOOKUP($A23,Shouchu!$A$4:$Q$12,EB$4,0)</f>
        <v>#N/A</v>
      </c>
      <c r="EC23" s="36" t="str">
        <f>VLOOKUP($A23,Shouchu!$A$4:$Q$12,EC$4,0)</f>
        <v>#N/A</v>
      </c>
      <c r="ED23" s="36" t="str">
        <f>VLOOKUP($A23,Shouchu!$A$4:$Q$12,ED$4,0)</f>
        <v>#N/A</v>
      </c>
      <c r="EE23" s="36" t="str">
        <f>VLOOKUP($A23,Shouchu!$A$4:$Q$12,EE$4,0)</f>
        <v>#N/A</v>
      </c>
      <c r="EF23" s="36" t="str">
        <f>VLOOKUP($A23,Shouchu!$A$4:$Q$12,EF$4,0)</f>
        <v>#N/A</v>
      </c>
    </row>
    <row r="24">
      <c r="A24">
        <v>20.0</v>
      </c>
      <c r="B24" s="34" t="s">
        <v>221</v>
      </c>
      <c r="C24" s="33" t="s">
        <v>221</v>
      </c>
      <c r="D24" s="34" t="s">
        <v>221</v>
      </c>
      <c r="E24" s="34" t="s">
        <v>222</v>
      </c>
      <c r="F24" s="34" t="s">
        <v>222</v>
      </c>
      <c r="G24" s="34" t="s">
        <v>222</v>
      </c>
      <c r="H24" s="35"/>
      <c r="I24" s="36"/>
      <c r="J24" s="36"/>
      <c r="K24" s="36"/>
      <c r="L24" s="36">
        <v>1.0</v>
      </c>
      <c r="M24" s="36"/>
      <c r="N24" s="36">
        <v>1.0</v>
      </c>
      <c r="O24" s="36"/>
      <c r="P24" s="36">
        <v>1.0</v>
      </c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5"/>
      <c r="AJ24" s="36"/>
      <c r="AK24" s="36" t="s">
        <v>224</v>
      </c>
      <c r="AL24" s="36">
        <v>15.0</v>
      </c>
      <c r="AM24" s="36">
        <v>5.0</v>
      </c>
      <c r="AN24" s="36" t="s">
        <v>239</v>
      </c>
      <c r="AO24" s="36"/>
      <c r="AP24" s="36" t="str">
        <f>VLOOKUP($A24,FaceSheet!$A$4:$K$124,AP$4)</f>
        <v>女性</v>
      </c>
      <c r="AQ24" s="36" t="str">
        <f>VLOOKUP($A24,FaceSheet!$A$4:$K$124,AQ$4)</f>
        <v/>
      </c>
      <c r="AR24" s="36" t="str">
        <f>VLOOKUP($A24,FaceSheet!$A$4:$K$124,AR$4)</f>
        <v>白人</v>
      </c>
      <c r="AS24" s="36" t="str">
        <f>VLOOKUP($A24,FaceSheet!$A$4:$K$124,AS$4)</f>
        <v/>
      </c>
      <c r="AT24" s="36">
        <f>VLOOKUP($A24,FaceSheet!$A$4:$K$124,AT$4)</f>
        <v>53</v>
      </c>
      <c r="AU24" s="36">
        <f>VLOOKUP($A24,FaceSheet!$A$4:$K$124,AU$4)</f>
        <v>1</v>
      </c>
      <c r="AV24" s="36" t="str">
        <f>VLOOKUP($A24,FaceSheet!$A$4:$K$124,AV$4)</f>
        <v>宿泊業・飲食サービス</v>
      </c>
      <c r="AW24" s="36" t="str">
        <f>VLOOKUP($A24,FaceSheet!$A$4:$K$124,AW$4)</f>
        <v/>
      </c>
      <c r="AX24" s="36" t="str">
        <f>VLOOKUP($A24,FaceSheet!$A$4:$K$124,AX$4)</f>
        <v>$0~$20K</v>
      </c>
      <c r="AY24" s="36" t="str">
        <f>VLOOKUP($A24,FaceSheet!$A$4:$K$124,AY$4)</f>
        <v>$0~$20K</v>
      </c>
      <c r="AZ24" s="36" t="str">
        <f>VLOOKUP($A24,Beer!$A$4:$R$76,AZ$4,0)</f>
        <v>日本料理店</v>
      </c>
      <c r="BA24" s="36" t="str">
        <f>VLOOKUP($A24,Beer!$A$4:$R$76,BA$4,0)</f>
        <v/>
      </c>
      <c r="BB24" s="36" t="str">
        <f>VLOOKUP($A24,Beer!$A$4:$R$76,BB$4,0)</f>
        <v/>
      </c>
      <c r="BC24" s="36" t="str">
        <f>VLOOKUP($A24,Beer!$A$4:$R$76,BC$4,0)</f>
        <v/>
      </c>
      <c r="BD24" s="36" t="str">
        <f>VLOOKUP($A24,Beer!$A$4:$R$76,BD$4,0)</f>
        <v>3か月に1回</v>
      </c>
      <c r="BE24" s="36" t="str">
        <f>VLOOKUP($A24,Beer!$A$4:$R$76,BE$4,0)</f>
        <v>2か月以内</v>
      </c>
      <c r="BF24" s="36">
        <f>VLOOKUP($A24,Beer!$A$4:$R$76,BF$4,0)</f>
        <v>70</v>
      </c>
      <c r="BG24" s="36">
        <f>VLOOKUP($A24,Beer!$A$4:$R$76,BG$4,0)</f>
        <v>50</v>
      </c>
      <c r="BH24" s="36">
        <f>VLOOKUP($A24,Beer!$A$4:$R$76,BH$4,0)</f>
        <v>70</v>
      </c>
      <c r="BI24" s="36">
        <f>VLOOKUP($A24,Beer!$A$4:$R$76,BI$4,0)</f>
        <v>80</v>
      </c>
      <c r="BJ24" s="36">
        <f>VLOOKUP($A24,Beer!$A$4:$R$76,BJ$4,0)</f>
        <v>70</v>
      </c>
      <c r="BK24" s="36">
        <f>VLOOKUP($A24,Beer!$A$4:$R$76,BK$4,0)</f>
        <v>80</v>
      </c>
      <c r="BL24" s="36">
        <f>VLOOKUP($A24,Beer!$A$4:$R$76,BL$4,0)</f>
        <v>40</v>
      </c>
      <c r="BM24" s="36">
        <f>VLOOKUP($A24,Beer!$A$4:$R$76,BM$4,0)</f>
        <v>70</v>
      </c>
      <c r="BN24" s="36">
        <f>VLOOKUP($A24,Beer!$A$4:$R$76,BN$4,0)</f>
        <v>50</v>
      </c>
      <c r="BO24" s="36">
        <f>VLOOKUP($A24,Beer!$A$4:$R$76,BO$4,0)</f>
        <v>70</v>
      </c>
      <c r="BP24" s="36">
        <f>VLOOKUP($A24,Beer!$A$4:$R$76,BP$4,0)</f>
        <v>80</v>
      </c>
      <c r="BQ24" s="36" t="str">
        <f>VLOOKUP($A24,Sake!$A$4:$T$70,BQ$4,0)</f>
        <v>日本料理店</v>
      </c>
      <c r="BR24" s="36" t="str">
        <f>VLOOKUP($A24,Sake!$A$4:$T$70,BR$4,0)</f>
        <v/>
      </c>
      <c r="BS24" s="36" t="str">
        <f>VLOOKUP($A24,Sake!$A$4:$T$70,BS$4,0)</f>
        <v/>
      </c>
      <c r="BT24" s="36" t="str">
        <f>VLOOKUP($A24,Sake!$A$4:$T$70,BT$4,0)</f>
        <v/>
      </c>
      <c r="BU24" s="36" t="str">
        <f>VLOOKUP($A24,Sake!$A$4:$T$70,BU$4,0)</f>
        <v>3か月に1回</v>
      </c>
      <c r="BV24" s="36" t="str">
        <f>VLOOKUP($A24,Sake!$A$4:$T$70,BV$4,0)</f>
        <v>6か月以内</v>
      </c>
      <c r="BW24" s="36">
        <f>VLOOKUP($A24,Sake!$A$4:$T$70,BW$4,0)</f>
        <v>90</v>
      </c>
      <c r="BX24" s="36">
        <f>VLOOKUP($A24,Sake!$A$4:$T$70,BX$4,0)</f>
        <v>70</v>
      </c>
      <c r="BY24" s="36">
        <f>VLOOKUP($A24,Sake!$A$4:$T$70,BY$4,0)</f>
        <v>90</v>
      </c>
      <c r="BZ24" s="36">
        <f>VLOOKUP($A24,Sake!$A$4:$T$70,BZ$4,0)</f>
        <v>90</v>
      </c>
      <c r="CA24" s="36">
        <f>VLOOKUP($A24,Sake!$A$4:$T$70,CA$4,0)</f>
        <v>90</v>
      </c>
      <c r="CB24" s="36">
        <f>VLOOKUP($A24,Sake!$A$4:$T$70,CB$4,0)</f>
        <v>90</v>
      </c>
      <c r="CC24" s="36">
        <f>VLOOKUP($A24,Sake!$A$4:$T$70,CC$4,0)</f>
        <v>60</v>
      </c>
      <c r="CD24" s="36">
        <f>VLOOKUP($A24,Sake!$A$4:$T$70,CD$4,0)</f>
        <v>70</v>
      </c>
      <c r="CE24" s="36">
        <f>VLOOKUP($A24,Sake!$A$4:$T$70,CE$4,0)</f>
        <v>70</v>
      </c>
      <c r="CF24" s="36">
        <f>VLOOKUP($A24,Sake!$A$4:$T$70,CF$4,0)</f>
        <v>60</v>
      </c>
      <c r="CG24" s="36">
        <f>VLOOKUP($A24,Sake!$A$4:$T$70,CG$4,0)</f>
        <v>50</v>
      </c>
      <c r="CH24" s="36">
        <f>VLOOKUP($A24,Sake!$A$4:$T$70,CH$4,0)</f>
        <v>80</v>
      </c>
      <c r="CI24" s="36">
        <f>VLOOKUP($A24,Sake!$A$4:$T$70,CI$4,0)</f>
        <v>50</v>
      </c>
      <c r="CJ24" s="36" t="str">
        <f>VLOOKUP($A24,Whisky!$A$4:$R$16,CJ$4,0)</f>
        <v>#N/A</v>
      </c>
      <c r="CK24" s="36" t="str">
        <f>VLOOKUP($A24,Whisky!$A$4:$R$16,CK$4,0)</f>
        <v>#N/A</v>
      </c>
      <c r="CL24" s="36" t="str">
        <f>VLOOKUP($A24,Whisky!$A$4:$R$16,CL$4,0)</f>
        <v>#N/A</v>
      </c>
      <c r="CM24" s="36" t="str">
        <f>VLOOKUP($A24,Whisky!$A$4:$R$16,CM$4,0)</f>
        <v>#N/A</v>
      </c>
      <c r="CN24" s="36" t="str">
        <f>VLOOKUP($A24,Whisky!$A$4:$R$16,CN$4,0)</f>
        <v>#N/A</v>
      </c>
      <c r="CO24" s="36" t="str">
        <f>VLOOKUP($A24,Whisky!$A$4:$R$16,CO$4,0)</f>
        <v>#N/A</v>
      </c>
      <c r="CP24" s="36" t="str">
        <f>VLOOKUP($A24,Whisky!$A$4:$R$16,CP$4,0)</f>
        <v>#N/A</v>
      </c>
      <c r="CQ24" s="36" t="str">
        <f>VLOOKUP($A24,Whisky!$A$4:$R$16,CQ$4,0)</f>
        <v>#N/A</v>
      </c>
      <c r="CR24" s="36" t="str">
        <f>VLOOKUP($A24,Whisky!$A$4:$R$16,CR$4,0)</f>
        <v>#N/A</v>
      </c>
      <c r="CS24" s="36" t="str">
        <f>VLOOKUP($A24,Whisky!$A$4:$R$16,CS$4,0)</f>
        <v>#N/A</v>
      </c>
      <c r="CT24" s="36" t="str">
        <f>VLOOKUP($A24,Whisky!$A$4:$R$16,CT$4,0)</f>
        <v>#N/A</v>
      </c>
      <c r="CU24" s="36" t="str">
        <f>VLOOKUP($A24,Whisky!$A$4:$R$16,CU$4,0)</f>
        <v>#N/A</v>
      </c>
      <c r="CV24" s="36" t="str">
        <f>VLOOKUP($A24,Whisky!$A$4:$R$16,CV$4,0)</f>
        <v>#N/A</v>
      </c>
      <c r="CW24" s="36" t="str">
        <f>VLOOKUP($A24,Whisky!$A$4:$R$16,CW$4,0)</f>
        <v>#N/A</v>
      </c>
      <c r="CX24" s="36" t="str">
        <f>VLOOKUP($A24,Whisky!$A$4:$R$16,CX$4,0)</f>
        <v>#N/A</v>
      </c>
      <c r="CY24" s="36" t="str">
        <f>VLOOKUP($A24,Whisky!$A$4:$R$16,CY$4,0)</f>
        <v>#N/A</v>
      </c>
      <c r="CZ24" s="36" t="str">
        <f>VLOOKUP($A24,Whisky!$A$4:$R$16,CZ$4,0)</f>
        <v>#N/A</v>
      </c>
      <c r="DA24" s="36" t="str">
        <f>VLOOKUP($A24,Liqueur!$A$4:$Q$15,DA$4,0)</f>
        <v>#N/A</v>
      </c>
      <c r="DB24" s="36" t="str">
        <f>VLOOKUP($A24,Liqueur!$A$4:$Q$15,DB$4,0)</f>
        <v>#N/A</v>
      </c>
      <c r="DC24" s="36" t="str">
        <f>VLOOKUP($A24,Liqueur!$A$4:$Q$15,DC$4,0)</f>
        <v>#N/A</v>
      </c>
      <c r="DD24" s="36" t="str">
        <f>VLOOKUP($A24,Liqueur!$A$4:$Q$15,DD$4,0)</f>
        <v>#N/A</v>
      </c>
      <c r="DE24" s="36" t="str">
        <f>VLOOKUP($A24,Liqueur!$A$4:$Q$15,DE$4,0)</f>
        <v>#N/A</v>
      </c>
      <c r="DF24" s="36" t="str">
        <f>VLOOKUP($A24,Liqueur!$A$4:$Q$15,DF$4,0)</f>
        <v>#N/A</v>
      </c>
      <c r="DG24" s="36" t="str">
        <f>VLOOKUP($A24,Liqueur!$A$4:$Q$15,DG$4,0)</f>
        <v>#N/A</v>
      </c>
      <c r="DH24" s="36" t="str">
        <f>VLOOKUP($A24,Liqueur!$A$4:$Q$15,DH$4,0)</f>
        <v>#N/A</v>
      </c>
      <c r="DI24" s="36" t="str">
        <f>VLOOKUP($A24,Liqueur!$A$4:$Q$15,DI$4,0)</f>
        <v>#N/A</v>
      </c>
      <c r="DJ24" s="36" t="str">
        <f>VLOOKUP($A24,Liqueur!$A$4:$Q$15,DJ$4,0)</f>
        <v>#N/A</v>
      </c>
      <c r="DK24" s="36" t="str">
        <f>VLOOKUP($A24,Liqueur!$A$4:$Q$15,DK$4,0)</f>
        <v>#N/A</v>
      </c>
      <c r="DL24" s="36" t="str">
        <f>VLOOKUP($A24,Liqueur!$A$4:$Q$15,DL$4,0)</f>
        <v>#N/A</v>
      </c>
      <c r="DM24" s="36" t="str">
        <f>VLOOKUP($A24,Liqueur!$A$4:$Q$15,DM$4,0)</f>
        <v>#N/A</v>
      </c>
      <c r="DN24" s="36" t="str">
        <f>VLOOKUP($A24,Liqueur!$A$4:$Q$15,DN$4,0)</f>
        <v>#N/A</v>
      </c>
      <c r="DO24" s="36" t="str">
        <f>VLOOKUP($A24,Liqueur!$A$4:$Q$15,DO$4,0)</f>
        <v>#N/A</v>
      </c>
      <c r="DP24" s="36" t="str">
        <f>VLOOKUP($A24,Liqueur!$A$4:$Q$15,DP$4,0)</f>
        <v>#N/A</v>
      </c>
      <c r="DQ24" s="36" t="str">
        <f>VLOOKUP($A24,Shouchu!$A$4:$Q$12,DQ$4,0)</f>
        <v>#N/A</v>
      </c>
      <c r="DR24" s="36" t="str">
        <f>VLOOKUP($A24,Shouchu!$A$4:$Q$12,DR$4,0)</f>
        <v>#N/A</v>
      </c>
      <c r="DS24" s="36" t="str">
        <f>VLOOKUP($A24,Shouchu!$A$4:$Q$12,DS$4,0)</f>
        <v>#N/A</v>
      </c>
      <c r="DT24" s="36" t="str">
        <f>VLOOKUP($A24,Shouchu!$A$4:$Q$12,DT$4,0)</f>
        <v>#N/A</v>
      </c>
      <c r="DU24" s="36" t="str">
        <f>VLOOKUP($A24,Shouchu!$A$4:$Q$12,DU$4,0)</f>
        <v>#N/A</v>
      </c>
      <c r="DV24" s="36" t="str">
        <f>VLOOKUP($A24,Shouchu!$A$4:$Q$12,DV$4,0)</f>
        <v>#N/A</v>
      </c>
      <c r="DW24" s="36" t="str">
        <f>VLOOKUP($A24,Shouchu!$A$4:$Q$12,DW$4,0)</f>
        <v>#N/A</v>
      </c>
      <c r="DX24" s="36" t="str">
        <f>VLOOKUP($A24,Shouchu!$A$4:$Q$12,DX$4,0)</f>
        <v>#N/A</v>
      </c>
      <c r="DY24" s="36" t="str">
        <f>VLOOKUP($A24,Shouchu!$A$4:$Q$12,DY$4,0)</f>
        <v>#N/A</v>
      </c>
      <c r="DZ24" s="36" t="str">
        <f>VLOOKUP($A24,Shouchu!$A$4:$Q$12,DZ$4,0)</f>
        <v>#N/A</v>
      </c>
      <c r="EA24" s="36" t="str">
        <f>VLOOKUP($A24,Shouchu!$A$4:$Q$12,EA$4,0)</f>
        <v>#N/A</v>
      </c>
      <c r="EB24" s="36" t="str">
        <f>VLOOKUP($A24,Shouchu!$A$4:$Q$12,EB$4,0)</f>
        <v>#N/A</v>
      </c>
      <c r="EC24" s="36" t="str">
        <f>VLOOKUP($A24,Shouchu!$A$4:$Q$12,EC$4,0)</f>
        <v>#N/A</v>
      </c>
      <c r="ED24" s="36" t="str">
        <f>VLOOKUP($A24,Shouchu!$A$4:$Q$12,ED$4,0)</f>
        <v>#N/A</v>
      </c>
      <c r="EE24" s="36" t="str">
        <f>VLOOKUP($A24,Shouchu!$A$4:$Q$12,EE$4,0)</f>
        <v>#N/A</v>
      </c>
      <c r="EF24" s="36" t="str">
        <f>VLOOKUP($A24,Shouchu!$A$4:$Q$12,EF$4,0)</f>
        <v>#N/A</v>
      </c>
    </row>
    <row r="25">
      <c r="A25">
        <v>21.0</v>
      </c>
      <c r="B25" s="34" t="s">
        <v>221</v>
      </c>
      <c r="C25" s="33" t="s">
        <v>221</v>
      </c>
      <c r="D25" s="34" t="s">
        <v>221</v>
      </c>
      <c r="E25" s="34" t="s">
        <v>222</v>
      </c>
      <c r="F25" s="34" t="s">
        <v>222</v>
      </c>
      <c r="G25" s="34" t="s">
        <v>222</v>
      </c>
      <c r="H25" s="35"/>
      <c r="I25" s="36"/>
      <c r="J25" s="36"/>
      <c r="K25" s="36"/>
      <c r="L25" s="36"/>
      <c r="M25" s="36">
        <v>1.0</v>
      </c>
      <c r="N25" s="36">
        <v>1.0</v>
      </c>
      <c r="O25" s="36">
        <v>1.0</v>
      </c>
      <c r="P25" s="36">
        <v>1.0</v>
      </c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5" t="s">
        <v>250</v>
      </c>
      <c r="AJ25" s="36"/>
      <c r="AK25" s="36" t="s">
        <v>233</v>
      </c>
      <c r="AL25" s="36">
        <v>100.0</v>
      </c>
      <c r="AM25" s="36">
        <v>0.0</v>
      </c>
      <c r="AN25" s="36" t="s">
        <v>239</v>
      </c>
      <c r="AO25" s="36"/>
      <c r="AP25" s="36" t="str">
        <f>VLOOKUP($A25,FaceSheet!$A$4:$K$124,AP$4)</f>
        <v>男性</v>
      </c>
      <c r="AQ25" s="36" t="str">
        <f>VLOOKUP($A25,FaceSheet!$A$4:$K$124,AQ$4)</f>
        <v/>
      </c>
      <c r="AR25" s="36" t="str">
        <f>VLOOKUP($A25,FaceSheet!$A$4:$K$124,AR$4)</f>
        <v>白人</v>
      </c>
      <c r="AS25" s="36" t="str">
        <f>VLOOKUP($A25,FaceSheet!$A$4:$K$124,AS$4)</f>
        <v/>
      </c>
      <c r="AT25" s="36">
        <f>VLOOKUP($A25,FaceSheet!$A$4:$K$124,AT$4)</f>
        <v>30</v>
      </c>
      <c r="AU25" s="36">
        <f>VLOOKUP($A25,FaceSheet!$A$4:$K$124,AU$4)</f>
        <v>1</v>
      </c>
      <c r="AV25" s="36" t="str">
        <f>VLOOKUP($A25,FaceSheet!$A$4:$K$124,AV$4)</f>
        <v>IT・ビジネス関連</v>
      </c>
      <c r="AW25" s="36" t="str">
        <f>VLOOKUP($A25,FaceSheet!$A$4:$K$124,AW$4)</f>
        <v/>
      </c>
      <c r="AX25" s="36" t="str">
        <f>VLOOKUP($A25,FaceSheet!$A$4:$K$124,AX$4)</f>
        <v>$81~$100K</v>
      </c>
      <c r="AY25" s="36" t="str">
        <f>VLOOKUP($A25,FaceSheet!$A$4:$K$124,AY$4)</f>
        <v>$81~$100K</v>
      </c>
      <c r="AZ25" s="36" t="str">
        <f>VLOOKUP($A25,Beer!$A$4:$R$76,AZ$4,0)</f>
        <v/>
      </c>
      <c r="BA25" s="36" t="str">
        <f>VLOOKUP($A25,Beer!$A$4:$R$76,BA$4,0)</f>
        <v/>
      </c>
      <c r="BB25" s="36" t="str">
        <f>VLOOKUP($A25,Beer!$A$4:$R$76,BB$4,0)</f>
        <v>日本料理店での注文</v>
      </c>
      <c r="BC25" s="36" t="str">
        <f>VLOOKUP($A25,Beer!$A$4:$R$76,BC$4,0)</f>
        <v/>
      </c>
      <c r="BD25" s="36" t="str">
        <f>VLOOKUP($A25,Beer!$A$4:$R$76,BD$4,0)</f>
        <v>3か月に1回</v>
      </c>
      <c r="BE25" s="36" t="str">
        <f>VLOOKUP($A25,Beer!$A$4:$R$76,BE$4,0)</f>
        <v>2か月以内</v>
      </c>
      <c r="BF25" s="36">
        <f>VLOOKUP($A25,Beer!$A$4:$R$76,BF$4,0)</f>
        <v>85</v>
      </c>
      <c r="BG25" s="36" t="str">
        <f>VLOOKUP($A25,Beer!$A$4:$R$76,BG$4,0)</f>
        <v/>
      </c>
      <c r="BH25" s="36">
        <f>VLOOKUP($A25,Beer!$A$4:$R$76,BH$4,0)</f>
        <v>85</v>
      </c>
      <c r="BI25" s="36" t="str">
        <f>VLOOKUP($A25,Beer!$A$4:$R$76,BI$4,0)</f>
        <v/>
      </c>
      <c r="BJ25" s="36">
        <f>VLOOKUP($A25,Beer!$A$4:$R$76,BJ$4,0)</f>
        <v>50</v>
      </c>
      <c r="BK25" s="36">
        <f>VLOOKUP($A25,Beer!$A$4:$R$76,BK$4,0)</f>
        <v>100</v>
      </c>
      <c r="BL25" s="36">
        <f>VLOOKUP($A25,Beer!$A$4:$R$76,BL$4,0)</f>
        <v>100</v>
      </c>
      <c r="BM25" s="36">
        <f>VLOOKUP($A25,Beer!$A$4:$R$76,BM$4,0)</f>
        <v>50</v>
      </c>
      <c r="BN25" s="36">
        <f>VLOOKUP($A25,Beer!$A$4:$R$76,BN$4,0)</f>
        <v>50</v>
      </c>
      <c r="BO25" s="36">
        <f>VLOOKUP($A25,Beer!$A$4:$R$76,BO$4,0)</f>
        <v>80</v>
      </c>
      <c r="BP25" s="36">
        <f>VLOOKUP($A25,Beer!$A$4:$R$76,BP$4,0)</f>
        <v>80</v>
      </c>
      <c r="BQ25" s="36" t="str">
        <f>VLOOKUP($A25,Sake!$A$4:$T$70,BQ$4,0)</f>
        <v>日本料理店</v>
      </c>
      <c r="BR25" s="36" t="str">
        <f>VLOOKUP($A25,Sake!$A$4:$T$70,BR$4,0)</f>
        <v/>
      </c>
      <c r="BS25" s="36" t="str">
        <f>VLOOKUP($A25,Sake!$A$4:$T$70,BS$4,0)</f>
        <v/>
      </c>
      <c r="BT25" s="36" t="str">
        <f>VLOOKUP($A25,Sake!$A$4:$T$70,BT$4,0)</f>
        <v/>
      </c>
      <c r="BU25" s="36" t="str">
        <f>VLOOKUP($A25,Sake!$A$4:$T$70,BU$4,0)</f>
        <v>6か月に1回</v>
      </c>
      <c r="BV25" s="36" t="str">
        <f>VLOOKUP($A25,Sake!$A$4:$T$70,BV$4,0)</f>
        <v>1年以内</v>
      </c>
      <c r="BW25" s="36" t="str">
        <f>VLOOKUP($A25,Sake!$A$4:$T$70,BW$4,0)</f>
        <v/>
      </c>
      <c r="BX25" s="36" t="str">
        <f>VLOOKUP($A25,Sake!$A$4:$T$70,BX$4,0)</f>
        <v/>
      </c>
      <c r="BY25" s="36" t="str">
        <f>VLOOKUP($A25,Sake!$A$4:$T$70,BY$4,0)</f>
        <v/>
      </c>
      <c r="BZ25" s="36" t="str">
        <f>VLOOKUP($A25,Sake!$A$4:$T$70,BZ$4,0)</f>
        <v/>
      </c>
      <c r="CA25" s="36" t="str">
        <f>VLOOKUP($A25,Sake!$A$4:$T$70,CA$4,0)</f>
        <v/>
      </c>
      <c r="CB25" s="36" t="str">
        <f>VLOOKUP($A25,Sake!$A$4:$T$70,CB$4,0)</f>
        <v/>
      </c>
      <c r="CC25" s="36" t="str">
        <f>VLOOKUP($A25,Sake!$A$4:$T$70,CC$4,0)</f>
        <v/>
      </c>
      <c r="CD25" s="36" t="str">
        <f>VLOOKUP($A25,Sake!$A$4:$T$70,CD$4,0)</f>
        <v/>
      </c>
      <c r="CE25" s="36" t="str">
        <f>VLOOKUP($A25,Sake!$A$4:$T$70,CE$4,0)</f>
        <v/>
      </c>
      <c r="CF25" s="36" t="str">
        <f>VLOOKUP($A25,Sake!$A$4:$T$70,CF$4,0)</f>
        <v/>
      </c>
      <c r="CG25" s="36" t="str">
        <f>VLOOKUP($A25,Sake!$A$4:$T$70,CG$4,0)</f>
        <v/>
      </c>
      <c r="CH25" s="36" t="str">
        <f>VLOOKUP($A25,Sake!$A$4:$T$70,CH$4,0)</f>
        <v/>
      </c>
      <c r="CI25" s="36" t="str">
        <f>VLOOKUP($A25,Sake!$A$4:$T$70,CI$4,0)</f>
        <v/>
      </c>
      <c r="CJ25" s="36" t="str">
        <f>VLOOKUP($A25,Whisky!$A$4:$R$16,CJ$4,0)</f>
        <v>#N/A</v>
      </c>
      <c r="CK25" s="36" t="str">
        <f>VLOOKUP($A25,Whisky!$A$4:$R$16,CK$4,0)</f>
        <v>#N/A</v>
      </c>
      <c r="CL25" s="36" t="str">
        <f>VLOOKUP($A25,Whisky!$A$4:$R$16,CL$4,0)</f>
        <v>#N/A</v>
      </c>
      <c r="CM25" s="36" t="str">
        <f>VLOOKUP($A25,Whisky!$A$4:$R$16,CM$4,0)</f>
        <v>#N/A</v>
      </c>
      <c r="CN25" s="36" t="str">
        <f>VLOOKUP($A25,Whisky!$A$4:$R$16,CN$4,0)</f>
        <v>#N/A</v>
      </c>
      <c r="CO25" s="36" t="str">
        <f>VLOOKUP($A25,Whisky!$A$4:$R$16,CO$4,0)</f>
        <v>#N/A</v>
      </c>
      <c r="CP25" s="36" t="str">
        <f>VLOOKUP($A25,Whisky!$A$4:$R$16,CP$4,0)</f>
        <v>#N/A</v>
      </c>
      <c r="CQ25" s="36" t="str">
        <f>VLOOKUP($A25,Whisky!$A$4:$R$16,CQ$4,0)</f>
        <v>#N/A</v>
      </c>
      <c r="CR25" s="36" t="str">
        <f>VLOOKUP($A25,Whisky!$A$4:$R$16,CR$4,0)</f>
        <v>#N/A</v>
      </c>
      <c r="CS25" s="36" t="str">
        <f>VLOOKUP($A25,Whisky!$A$4:$R$16,CS$4,0)</f>
        <v>#N/A</v>
      </c>
      <c r="CT25" s="36" t="str">
        <f>VLOOKUP($A25,Whisky!$A$4:$R$16,CT$4,0)</f>
        <v>#N/A</v>
      </c>
      <c r="CU25" s="36" t="str">
        <f>VLOOKUP($A25,Whisky!$A$4:$R$16,CU$4,0)</f>
        <v>#N/A</v>
      </c>
      <c r="CV25" s="36" t="str">
        <f>VLOOKUP($A25,Whisky!$A$4:$R$16,CV$4,0)</f>
        <v>#N/A</v>
      </c>
      <c r="CW25" s="36" t="str">
        <f>VLOOKUP($A25,Whisky!$A$4:$R$16,CW$4,0)</f>
        <v>#N/A</v>
      </c>
      <c r="CX25" s="36" t="str">
        <f>VLOOKUP($A25,Whisky!$A$4:$R$16,CX$4,0)</f>
        <v>#N/A</v>
      </c>
      <c r="CY25" s="36" t="str">
        <f>VLOOKUP($A25,Whisky!$A$4:$R$16,CY$4,0)</f>
        <v>#N/A</v>
      </c>
      <c r="CZ25" s="36" t="str">
        <f>VLOOKUP($A25,Whisky!$A$4:$R$16,CZ$4,0)</f>
        <v>#N/A</v>
      </c>
      <c r="DA25" s="36" t="str">
        <f>VLOOKUP($A25,Liqueur!$A$4:$Q$15,DA$4,0)</f>
        <v>#N/A</v>
      </c>
      <c r="DB25" s="36" t="str">
        <f>VLOOKUP($A25,Liqueur!$A$4:$Q$15,DB$4,0)</f>
        <v>#N/A</v>
      </c>
      <c r="DC25" s="36" t="str">
        <f>VLOOKUP($A25,Liqueur!$A$4:$Q$15,DC$4,0)</f>
        <v>#N/A</v>
      </c>
      <c r="DD25" s="36" t="str">
        <f>VLOOKUP($A25,Liqueur!$A$4:$Q$15,DD$4,0)</f>
        <v>#N/A</v>
      </c>
      <c r="DE25" s="36" t="str">
        <f>VLOOKUP($A25,Liqueur!$A$4:$Q$15,DE$4,0)</f>
        <v>#N/A</v>
      </c>
      <c r="DF25" s="36" t="str">
        <f>VLOOKUP($A25,Liqueur!$A$4:$Q$15,DF$4,0)</f>
        <v>#N/A</v>
      </c>
      <c r="DG25" s="36" t="str">
        <f>VLOOKUP($A25,Liqueur!$A$4:$Q$15,DG$4,0)</f>
        <v>#N/A</v>
      </c>
      <c r="DH25" s="36" t="str">
        <f>VLOOKUP($A25,Liqueur!$A$4:$Q$15,DH$4,0)</f>
        <v>#N/A</v>
      </c>
      <c r="DI25" s="36" t="str">
        <f>VLOOKUP($A25,Liqueur!$A$4:$Q$15,DI$4,0)</f>
        <v>#N/A</v>
      </c>
      <c r="DJ25" s="36" t="str">
        <f>VLOOKUP($A25,Liqueur!$A$4:$Q$15,DJ$4,0)</f>
        <v>#N/A</v>
      </c>
      <c r="DK25" s="36" t="str">
        <f>VLOOKUP($A25,Liqueur!$A$4:$Q$15,DK$4,0)</f>
        <v>#N/A</v>
      </c>
      <c r="DL25" s="36" t="str">
        <f>VLOOKUP($A25,Liqueur!$A$4:$Q$15,DL$4,0)</f>
        <v>#N/A</v>
      </c>
      <c r="DM25" s="36" t="str">
        <f>VLOOKUP($A25,Liqueur!$A$4:$Q$15,DM$4,0)</f>
        <v>#N/A</v>
      </c>
      <c r="DN25" s="36" t="str">
        <f>VLOOKUP($A25,Liqueur!$A$4:$Q$15,DN$4,0)</f>
        <v>#N/A</v>
      </c>
      <c r="DO25" s="36" t="str">
        <f>VLOOKUP($A25,Liqueur!$A$4:$Q$15,DO$4,0)</f>
        <v>#N/A</v>
      </c>
      <c r="DP25" s="36" t="str">
        <f>VLOOKUP($A25,Liqueur!$A$4:$Q$15,DP$4,0)</f>
        <v>#N/A</v>
      </c>
      <c r="DQ25" s="36" t="str">
        <f>VLOOKUP($A25,Shouchu!$A$4:$Q$12,DQ$4,0)</f>
        <v>#N/A</v>
      </c>
      <c r="DR25" s="36" t="str">
        <f>VLOOKUP($A25,Shouchu!$A$4:$Q$12,DR$4,0)</f>
        <v>#N/A</v>
      </c>
      <c r="DS25" s="36" t="str">
        <f>VLOOKUP($A25,Shouchu!$A$4:$Q$12,DS$4,0)</f>
        <v>#N/A</v>
      </c>
      <c r="DT25" s="36" t="str">
        <f>VLOOKUP($A25,Shouchu!$A$4:$Q$12,DT$4,0)</f>
        <v>#N/A</v>
      </c>
      <c r="DU25" s="36" t="str">
        <f>VLOOKUP($A25,Shouchu!$A$4:$Q$12,DU$4,0)</f>
        <v>#N/A</v>
      </c>
      <c r="DV25" s="36" t="str">
        <f>VLOOKUP($A25,Shouchu!$A$4:$Q$12,DV$4,0)</f>
        <v>#N/A</v>
      </c>
      <c r="DW25" s="36" t="str">
        <f>VLOOKUP($A25,Shouchu!$A$4:$Q$12,DW$4,0)</f>
        <v>#N/A</v>
      </c>
      <c r="DX25" s="36" t="str">
        <f>VLOOKUP($A25,Shouchu!$A$4:$Q$12,DX$4,0)</f>
        <v>#N/A</v>
      </c>
      <c r="DY25" s="36" t="str">
        <f>VLOOKUP($A25,Shouchu!$A$4:$Q$12,DY$4,0)</f>
        <v>#N/A</v>
      </c>
      <c r="DZ25" s="36" t="str">
        <f>VLOOKUP($A25,Shouchu!$A$4:$Q$12,DZ$4,0)</f>
        <v>#N/A</v>
      </c>
      <c r="EA25" s="36" t="str">
        <f>VLOOKUP($A25,Shouchu!$A$4:$Q$12,EA$4,0)</f>
        <v>#N/A</v>
      </c>
      <c r="EB25" s="36" t="str">
        <f>VLOOKUP($A25,Shouchu!$A$4:$Q$12,EB$4,0)</f>
        <v>#N/A</v>
      </c>
      <c r="EC25" s="36" t="str">
        <f>VLOOKUP($A25,Shouchu!$A$4:$Q$12,EC$4,0)</f>
        <v>#N/A</v>
      </c>
      <c r="ED25" s="36" t="str">
        <f>VLOOKUP($A25,Shouchu!$A$4:$Q$12,ED$4,0)</f>
        <v>#N/A</v>
      </c>
      <c r="EE25" s="36" t="str">
        <f>VLOOKUP($A25,Shouchu!$A$4:$Q$12,EE$4,0)</f>
        <v>#N/A</v>
      </c>
      <c r="EF25" s="36" t="str">
        <f>VLOOKUP($A25,Shouchu!$A$4:$Q$12,EF$4,0)</f>
        <v>#N/A</v>
      </c>
    </row>
    <row r="26">
      <c r="A26">
        <v>22.0</v>
      </c>
      <c r="B26" s="34" t="s">
        <v>221</v>
      </c>
      <c r="C26" s="33" t="s">
        <v>221</v>
      </c>
      <c r="D26" s="34" t="s">
        <v>221</v>
      </c>
      <c r="E26" s="34" t="s">
        <v>221</v>
      </c>
      <c r="F26" s="34" t="s">
        <v>221</v>
      </c>
      <c r="G26" s="34" t="s">
        <v>221</v>
      </c>
      <c r="H26" s="35"/>
      <c r="I26" s="36"/>
      <c r="J26" s="36"/>
      <c r="K26" s="36"/>
      <c r="L26" s="36"/>
      <c r="M26" s="36"/>
      <c r="N26" s="36"/>
      <c r="O26" s="36">
        <v>1.0</v>
      </c>
      <c r="P26" s="36">
        <v>1.0</v>
      </c>
      <c r="Q26" s="36"/>
      <c r="R26" s="36"/>
      <c r="S26" s="36"/>
      <c r="T26" s="36"/>
      <c r="U26" s="36"/>
      <c r="V26" s="36">
        <v>1.0</v>
      </c>
      <c r="W26" s="36"/>
      <c r="X26" s="36"/>
      <c r="Y26" s="36"/>
      <c r="Z26" s="36">
        <v>1.0</v>
      </c>
      <c r="AA26" s="36">
        <v>1.0</v>
      </c>
      <c r="AB26" s="36"/>
      <c r="AC26" s="36"/>
      <c r="AD26" s="36"/>
      <c r="AE26" s="36">
        <v>1.0</v>
      </c>
      <c r="AF26" s="36"/>
      <c r="AG26" s="36"/>
      <c r="AH26" s="36"/>
      <c r="AI26" s="35"/>
      <c r="AJ26" s="36"/>
      <c r="AK26" s="36" t="s">
        <v>233</v>
      </c>
      <c r="AL26" s="36">
        <v>150.0</v>
      </c>
      <c r="AM26" s="36">
        <v>0.0</v>
      </c>
      <c r="AN26" s="36" t="s">
        <v>239</v>
      </c>
      <c r="AO26" s="36"/>
      <c r="AP26" s="36" t="str">
        <f>VLOOKUP($A26,FaceSheet!$A$4:$K$124,AP$4)</f>
        <v>男性</v>
      </c>
      <c r="AQ26" s="36" t="str">
        <f>VLOOKUP($A26,FaceSheet!$A$4:$K$124,AQ$4)</f>
        <v/>
      </c>
      <c r="AR26" s="36" t="str">
        <f>VLOOKUP($A26,FaceSheet!$A$4:$K$124,AR$4)</f>
        <v>白人</v>
      </c>
      <c r="AS26" s="36" t="str">
        <f>VLOOKUP($A26,FaceSheet!$A$4:$K$124,AS$4)</f>
        <v/>
      </c>
      <c r="AT26" s="36">
        <f>VLOOKUP($A26,FaceSheet!$A$4:$K$124,AT$4)</f>
        <v>38</v>
      </c>
      <c r="AU26" s="36" t="str">
        <f>VLOOKUP($A26,FaceSheet!$A$4:$K$124,AU$4)</f>
        <v/>
      </c>
      <c r="AV26" s="36" t="str">
        <f>VLOOKUP($A26,FaceSheet!$A$4:$K$124,AV$4)</f>
        <v>テクノロジー</v>
      </c>
      <c r="AW26" s="36" t="str">
        <f>VLOOKUP($A26,FaceSheet!$A$4:$K$124,AW$4)</f>
        <v/>
      </c>
      <c r="AX26" s="36" t="str">
        <f>VLOOKUP($A26,FaceSheet!$A$4:$K$124,AX$4)</f>
        <v>$41~$60K</v>
      </c>
      <c r="AY26" s="36" t="str">
        <f>VLOOKUP($A26,FaceSheet!$A$4:$K$124,AY$4)</f>
        <v>$41~$60K</v>
      </c>
      <c r="AZ26" s="36" t="str">
        <f>VLOOKUP($A26,Beer!$A$4:$R$76,AZ$4,0)</f>
        <v>日本料理店</v>
      </c>
      <c r="BA26" s="36" t="str">
        <f>VLOOKUP($A26,Beer!$A$4:$R$76,BA$4,0)</f>
        <v/>
      </c>
      <c r="BB26" s="36" t="str">
        <f>VLOOKUP($A26,Beer!$A$4:$R$76,BB$4,0)</f>
        <v>友人からの勧め</v>
      </c>
      <c r="BC26" s="36" t="str">
        <f>VLOOKUP($A26,Beer!$A$4:$R$76,BC$4,0)</f>
        <v/>
      </c>
      <c r="BD26" s="36" t="str">
        <f>VLOOKUP($A26,Beer!$A$4:$R$76,BD$4,0)</f>
        <v>1年に1回未満</v>
      </c>
      <c r="BE26" s="36" t="str">
        <f>VLOOKUP($A26,Beer!$A$4:$R$76,BE$4,0)</f>
        <v>3年以上前</v>
      </c>
      <c r="BF26" s="36">
        <f>VLOOKUP($A26,Beer!$A$4:$R$76,BF$4,0)</f>
        <v>85</v>
      </c>
      <c r="BG26" s="36">
        <f>VLOOKUP($A26,Beer!$A$4:$R$76,BG$4,0)</f>
        <v>75</v>
      </c>
      <c r="BH26" s="36">
        <f>VLOOKUP($A26,Beer!$A$4:$R$76,BH$4,0)</f>
        <v>85</v>
      </c>
      <c r="BI26" s="36">
        <f>VLOOKUP($A26,Beer!$A$4:$R$76,BI$4,0)</f>
        <v>80</v>
      </c>
      <c r="BJ26" s="36">
        <f>VLOOKUP($A26,Beer!$A$4:$R$76,BJ$4,0)</f>
        <v>90</v>
      </c>
      <c r="BK26" s="36">
        <f>VLOOKUP($A26,Beer!$A$4:$R$76,BK$4,0)</f>
        <v>100</v>
      </c>
      <c r="BL26" s="36">
        <f>VLOOKUP($A26,Beer!$A$4:$R$76,BL$4,0)</f>
        <v>90</v>
      </c>
      <c r="BM26" s="36">
        <f>VLOOKUP($A26,Beer!$A$4:$R$76,BM$4,0)</f>
        <v>70</v>
      </c>
      <c r="BN26" s="36">
        <f>VLOOKUP($A26,Beer!$A$4:$R$76,BN$4,0)</f>
        <v>90</v>
      </c>
      <c r="BO26" s="36">
        <f>VLOOKUP($A26,Beer!$A$4:$R$76,BO$4,0)</f>
        <v>80</v>
      </c>
      <c r="BP26" s="36">
        <f>VLOOKUP($A26,Beer!$A$4:$R$76,BP$4,0)</f>
        <v>100</v>
      </c>
      <c r="BQ26" s="36" t="str">
        <f>VLOOKUP($A26,Sake!$A$4:$T$70,BQ$4,0)</f>
        <v>日本料理店</v>
      </c>
      <c r="BR26" s="36" t="str">
        <f>VLOOKUP($A26,Sake!$A$4:$T$70,BR$4,0)</f>
        <v/>
      </c>
      <c r="BS26" s="36" t="str">
        <f>VLOOKUP($A26,Sake!$A$4:$T$70,BS$4,0)</f>
        <v>友人からの勧め</v>
      </c>
      <c r="BT26" s="36" t="str">
        <f>VLOOKUP($A26,Sake!$A$4:$T$70,BT$4,0)</f>
        <v/>
      </c>
      <c r="BU26" s="36" t="str">
        <f>VLOOKUP($A26,Sake!$A$4:$T$70,BU$4,0)</f>
        <v>1年に1回未満</v>
      </c>
      <c r="BV26" s="36" t="str">
        <f>VLOOKUP($A26,Sake!$A$4:$T$70,BV$4,0)</f>
        <v>3年以上前</v>
      </c>
      <c r="BW26" s="36">
        <f>VLOOKUP($A26,Sake!$A$4:$T$70,BW$4,0)</f>
        <v>100</v>
      </c>
      <c r="BX26" s="36">
        <f>VLOOKUP($A26,Sake!$A$4:$T$70,BX$4,0)</f>
        <v>75</v>
      </c>
      <c r="BY26" s="36">
        <f>VLOOKUP($A26,Sake!$A$4:$T$70,BY$4,0)</f>
        <v>100</v>
      </c>
      <c r="BZ26" s="36">
        <f>VLOOKUP($A26,Sake!$A$4:$T$70,BZ$4,0)</f>
        <v>100</v>
      </c>
      <c r="CA26" s="36">
        <f>VLOOKUP($A26,Sake!$A$4:$T$70,CA$4,0)</f>
        <v>100</v>
      </c>
      <c r="CB26" s="36">
        <f>VLOOKUP($A26,Sake!$A$4:$T$70,CB$4,0)</f>
        <v>100</v>
      </c>
      <c r="CC26" s="36">
        <f>VLOOKUP($A26,Sake!$A$4:$T$70,CC$4,0)</f>
        <v>100</v>
      </c>
      <c r="CD26" s="36">
        <f>VLOOKUP($A26,Sake!$A$4:$T$70,CD$4,0)</f>
        <v>90</v>
      </c>
      <c r="CE26" s="36">
        <f>VLOOKUP($A26,Sake!$A$4:$T$70,CE$4,0)</f>
        <v>95</v>
      </c>
      <c r="CF26" s="36">
        <f>VLOOKUP($A26,Sake!$A$4:$T$70,CF$4,0)</f>
        <v>80</v>
      </c>
      <c r="CG26" s="36">
        <f>VLOOKUP($A26,Sake!$A$4:$T$70,CG$4,0)</f>
        <v>80</v>
      </c>
      <c r="CH26" s="36">
        <f>VLOOKUP($A26,Sake!$A$4:$T$70,CH$4,0)</f>
        <v>90</v>
      </c>
      <c r="CI26" s="36">
        <f>VLOOKUP($A26,Sake!$A$4:$T$70,CI$4,0)</f>
        <v>100</v>
      </c>
      <c r="CJ26" s="36" t="str">
        <f>VLOOKUP($A26,Whisky!$A$4:$R$16,CJ$4,0)</f>
        <v>日本料理店</v>
      </c>
      <c r="CK26" s="36" t="str">
        <f>VLOOKUP($A26,Whisky!$A$4:$R$16,CK$4,0)</f>
        <v/>
      </c>
      <c r="CL26" s="36" t="str">
        <f>VLOOKUP($A26,Whisky!$A$4:$R$16,CL$4,0)</f>
        <v>友人からの勧め</v>
      </c>
      <c r="CM26" s="36" t="str">
        <f>VLOOKUP($A26,Whisky!$A$4:$R$16,CM$4,0)</f>
        <v/>
      </c>
      <c r="CN26" s="36" t="str">
        <f>VLOOKUP($A26,Whisky!$A$4:$R$16,CN$4,0)</f>
        <v>1年に1回未満</v>
      </c>
      <c r="CO26" s="36" t="str">
        <f>VLOOKUP($A26,Whisky!$A$4:$R$16,CO$4,0)</f>
        <v>3年以上前</v>
      </c>
      <c r="CP26" s="36">
        <f>VLOOKUP($A26,Whisky!$A$4:$R$16,CP$4,0)</f>
        <v>75</v>
      </c>
      <c r="CQ26" s="36">
        <f>VLOOKUP($A26,Whisky!$A$4:$R$16,CQ$4,0)</f>
        <v>50</v>
      </c>
      <c r="CR26" s="36">
        <f>VLOOKUP($A26,Whisky!$A$4:$R$16,CR$4,0)</f>
        <v>85</v>
      </c>
      <c r="CS26" s="36">
        <f>VLOOKUP($A26,Whisky!$A$4:$R$16,CS$4,0)</f>
        <v>85</v>
      </c>
      <c r="CT26" s="36">
        <f>VLOOKUP($A26,Whisky!$A$4:$R$16,CT$4,0)</f>
        <v>77</v>
      </c>
      <c r="CU26" s="36">
        <f>VLOOKUP($A26,Whisky!$A$4:$R$16,CU$4,0)</f>
        <v>85</v>
      </c>
      <c r="CV26" s="36">
        <f>VLOOKUP($A26,Whisky!$A$4:$R$16,CV$4,0)</f>
        <v>90</v>
      </c>
      <c r="CW26" s="36">
        <f>VLOOKUP($A26,Whisky!$A$4:$R$16,CW$4,0)</f>
        <v>90</v>
      </c>
      <c r="CX26" s="36">
        <f>VLOOKUP($A26,Whisky!$A$4:$R$16,CX$4,0)</f>
        <v>80</v>
      </c>
      <c r="CY26" s="36">
        <f>VLOOKUP($A26,Whisky!$A$4:$R$16,CY$4,0)</f>
        <v>80</v>
      </c>
      <c r="CZ26" s="36">
        <f>VLOOKUP($A26,Whisky!$A$4:$R$16,CZ$4,0)</f>
        <v>90</v>
      </c>
      <c r="DA26" s="36" t="str">
        <f>VLOOKUP($A26,Liqueur!$A$4:$Q$15,DA$4,0)</f>
        <v>#N/A</v>
      </c>
      <c r="DB26" s="36" t="str">
        <f>VLOOKUP($A26,Liqueur!$A$4:$Q$15,DB$4,0)</f>
        <v>#N/A</v>
      </c>
      <c r="DC26" s="36" t="str">
        <f>VLOOKUP($A26,Liqueur!$A$4:$Q$15,DC$4,0)</f>
        <v>#N/A</v>
      </c>
      <c r="DD26" s="36" t="str">
        <f>VLOOKUP($A26,Liqueur!$A$4:$Q$15,DD$4,0)</f>
        <v>#N/A</v>
      </c>
      <c r="DE26" s="36" t="str">
        <f>VLOOKUP($A26,Liqueur!$A$4:$Q$15,DE$4,0)</f>
        <v>#N/A</v>
      </c>
      <c r="DF26" s="36" t="str">
        <f>VLOOKUP($A26,Liqueur!$A$4:$Q$15,DF$4,0)</f>
        <v>#N/A</v>
      </c>
      <c r="DG26" s="36" t="str">
        <f>VLOOKUP($A26,Liqueur!$A$4:$Q$15,DG$4,0)</f>
        <v>#N/A</v>
      </c>
      <c r="DH26" s="36" t="str">
        <f>VLOOKUP($A26,Liqueur!$A$4:$Q$15,DH$4,0)</f>
        <v>#N/A</v>
      </c>
      <c r="DI26" s="36" t="str">
        <f>VLOOKUP($A26,Liqueur!$A$4:$Q$15,DI$4,0)</f>
        <v>#N/A</v>
      </c>
      <c r="DJ26" s="36" t="str">
        <f>VLOOKUP($A26,Liqueur!$A$4:$Q$15,DJ$4,0)</f>
        <v>#N/A</v>
      </c>
      <c r="DK26" s="36" t="str">
        <f>VLOOKUP($A26,Liqueur!$A$4:$Q$15,DK$4,0)</f>
        <v>#N/A</v>
      </c>
      <c r="DL26" s="36" t="str">
        <f>VLOOKUP($A26,Liqueur!$A$4:$Q$15,DL$4,0)</f>
        <v>#N/A</v>
      </c>
      <c r="DM26" s="36" t="str">
        <f>VLOOKUP($A26,Liqueur!$A$4:$Q$15,DM$4,0)</f>
        <v>#N/A</v>
      </c>
      <c r="DN26" s="36" t="str">
        <f>VLOOKUP($A26,Liqueur!$A$4:$Q$15,DN$4,0)</f>
        <v>#N/A</v>
      </c>
      <c r="DO26" s="36" t="str">
        <f>VLOOKUP($A26,Liqueur!$A$4:$Q$15,DO$4,0)</f>
        <v>#N/A</v>
      </c>
      <c r="DP26" s="36" t="str">
        <f>VLOOKUP($A26,Liqueur!$A$4:$Q$15,DP$4,0)</f>
        <v>#N/A</v>
      </c>
      <c r="DQ26" s="36" t="str">
        <f>VLOOKUP($A26,Shouchu!$A$4:$Q$12,DQ$4,0)</f>
        <v>#N/A</v>
      </c>
      <c r="DR26" s="36" t="str">
        <f>VLOOKUP($A26,Shouchu!$A$4:$Q$12,DR$4,0)</f>
        <v>#N/A</v>
      </c>
      <c r="DS26" s="36" t="str">
        <f>VLOOKUP($A26,Shouchu!$A$4:$Q$12,DS$4,0)</f>
        <v>#N/A</v>
      </c>
      <c r="DT26" s="36" t="str">
        <f>VLOOKUP($A26,Shouchu!$A$4:$Q$12,DT$4,0)</f>
        <v>#N/A</v>
      </c>
      <c r="DU26" s="36" t="str">
        <f>VLOOKUP($A26,Shouchu!$A$4:$Q$12,DU$4,0)</f>
        <v>#N/A</v>
      </c>
      <c r="DV26" s="36" t="str">
        <f>VLOOKUP($A26,Shouchu!$A$4:$Q$12,DV$4,0)</f>
        <v>#N/A</v>
      </c>
      <c r="DW26" s="36" t="str">
        <f>VLOOKUP($A26,Shouchu!$A$4:$Q$12,DW$4,0)</f>
        <v>#N/A</v>
      </c>
      <c r="DX26" s="36" t="str">
        <f>VLOOKUP($A26,Shouchu!$A$4:$Q$12,DX$4,0)</f>
        <v>#N/A</v>
      </c>
      <c r="DY26" s="36" t="str">
        <f>VLOOKUP($A26,Shouchu!$A$4:$Q$12,DY$4,0)</f>
        <v>#N/A</v>
      </c>
      <c r="DZ26" s="36" t="str">
        <f>VLOOKUP($A26,Shouchu!$A$4:$Q$12,DZ$4,0)</f>
        <v>#N/A</v>
      </c>
      <c r="EA26" s="36" t="str">
        <f>VLOOKUP($A26,Shouchu!$A$4:$Q$12,EA$4,0)</f>
        <v>#N/A</v>
      </c>
      <c r="EB26" s="36" t="str">
        <f>VLOOKUP($A26,Shouchu!$A$4:$Q$12,EB$4,0)</f>
        <v>#N/A</v>
      </c>
      <c r="EC26" s="36" t="str">
        <f>VLOOKUP($A26,Shouchu!$A$4:$Q$12,EC$4,0)</f>
        <v>#N/A</v>
      </c>
      <c r="ED26" s="36" t="str">
        <f>VLOOKUP($A26,Shouchu!$A$4:$Q$12,ED$4,0)</f>
        <v>#N/A</v>
      </c>
      <c r="EE26" s="36" t="str">
        <f>VLOOKUP($A26,Shouchu!$A$4:$Q$12,EE$4,0)</f>
        <v>#N/A</v>
      </c>
      <c r="EF26" s="36" t="str">
        <f>VLOOKUP($A26,Shouchu!$A$4:$Q$12,EF$4,0)</f>
        <v>#N/A</v>
      </c>
    </row>
    <row r="27">
      <c r="A27">
        <v>23.0</v>
      </c>
      <c r="B27" s="34" t="s">
        <v>221</v>
      </c>
      <c r="C27" s="33" t="s">
        <v>221</v>
      </c>
      <c r="D27" s="34" t="s">
        <v>221</v>
      </c>
      <c r="E27" s="34" t="s">
        <v>221</v>
      </c>
      <c r="F27" s="34" t="s">
        <v>221</v>
      </c>
      <c r="G27" s="34" t="s">
        <v>222</v>
      </c>
      <c r="H27" s="35">
        <v>1.0</v>
      </c>
      <c r="I27" s="36"/>
      <c r="J27" s="36"/>
      <c r="K27" s="36">
        <v>1.0</v>
      </c>
      <c r="L27" s="36"/>
      <c r="M27" s="36"/>
      <c r="N27" s="36">
        <v>1.0</v>
      </c>
      <c r="O27" s="36"/>
      <c r="P27" s="36">
        <v>1.0</v>
      </c>
      <c r="Q27" s="36"/>
      <c r="R27" s="36"/>
      <c r="S27" s="36"/>
      <c r="T27" s="36"/>
      <c r="U27" s="36">
        <v>1.0</v>
      </c>
      <c r="V27" s="36"/>
      <c r="W27" s="36"/>
      <c r="X27" s="36"/>
      <c r="Y27" s="36"/>
      <c r="Z27" s="36"/>
      <c r="AA27" s="36">
        <v>1.0</v>
      </c>
      <c r="AB27" s="36"/>
      <c r="AC27" s="36"/>
      <c r="AD27" s="36"/>
      <c r="AE27" s="36"/>
      <c r="AF27" s="36"/>
      <c r="AG27" s="36"/>
      <c r="AH27" s="36"/>
      <c r="AI27" s="35"/>
      <c r="AJ27" s="36"/>
      <c r="AK27" s="36" t="s">
        <v>251</v>
      </c>
      <c r="AL27" s="36">
        <v>500.0</v>
      </c>
      <c r="AM27" s="36">
        <v>20.0</v>
      </c>
      <c r="AN27" s="36" t="s">
        <v>239</v>
      </c>
      <c r="AO27" s="36"/>
      <c r="AP27" s="36" t="str">
        <f>VLOOKUP($A27,FaceSheet!$A$4:$K$124,AP$4)</f>
        <v>女性</v>
      </c>
      <c r="AQ27" s="36" t="str">
        <f>VLOOKUP($A27,FaceSheet!$A$4:$K$124,AQ$4)</f>
        <v/>
      </c>
      <c r="AR27" s="36" t="str">
        <f>VLOOKUP($A27,FaceSheet!$A$4:$K$124,AR$4)</f>
        <v>白人</v>
      </c>
      <c r="AS27" s="36" t="str">
        <f>VLOOKUP($A27,FaceSheet!$A$4:$K$124,AS$4)</f>
        <v/>
      </c>
      <c r="AT27" s="36">
        <f>VLOOKUP($A27,FaceSheet!$A$4:$K$124,AT$4)</f>
        <v>29</v>
      </c>
      <c r="AU27" s="36">
        <f>VLOOKUP($A27,FaceSheet!$A$4:$K$124,AU$4)</f>
        <v>2</v>
      </c>
      <c r="AV27" s="36" t="str">
        <f>VLOOKUP($A27,FaceSheet!$A$4:$K$124,AV$4)</f>
        <v/>
      </c>
      <c r="AW27" s="36" t="str">
        <f>VLOOKUP($A27,FaceSheet!$A$4:$K$124,AW$4)</f>
        <v/>
      </c>
      <c r="AX27" s="36" t="str">
        <f>VLOOKUP($A27,FaceSheet!$A$4:$K$124,AX$4)</f>
        <v>$21~$40K</v>
      </c>
      <c r="AY27" s="36" t="str">
        <f>VLOOKUP($A27,FaceSheet!$A$4:$K$124,AY$4)</f>
        <v/>
      </c>
      <c r="AZ27" s="36" t="str">
        <f>VLOOKUP($A27,Beer!$A$4:$R$76,AZ$4,0)</f>
        <v>日本料理店</v>
      </c>
      <c r="BA27" s="36" t="str">
        <f>VLOOKUP($A27,Beer!$A$4:$R$76,BA$4,0)</f>
        <v/>
      </c>
      <c r="BB27" s="36" t="str">
        <f>VLOOKUP($A27,Beer!$A$4:$R$76,BB$4,0)</f>
        <v/>
      </c>
      <c r="BC27" s="36" t="str">
        <f>VLOOKUP($A27,Beer!$A$4:$R$76,BC$4,0)</f>
        <v/>
      </c>
      <c r="BD27" s="36" t="str">
        <f>VLOOKUP($A27,Beer!$A$4:$R$76,BD$4,0)</f>
        <v>3か月に1回</v>
      </c>
      <c r="BE27" s="36" t="str">
        <f>VLOOKUP($A27,Beer!$A$4:$R$76,BE$4,0)</f>
        <v>2か月以内</v>
      </c>
      <c r="BF27" s="36">
        <f>VLOOKUP($A27,Beer!$A$4:$R$76,BF$4,0)</f>
        <v>90</v>
      </c>
      <c r="BG27" s="36">
        <f>VLOOKUP($A27,Beer!$A$4:$R$76,BG$4,0)</f>
        <v>90</v>
      </c>
      <c r="BH27" s="36">
        <f>VLOOKUP($A27,Beer!$A$4:$R$76,BH$4,0)</f>
        <v>90</v>
      </c>
      <c r="BI27" s="36">
        <f>VLOOKUP($A27,Beer!$A$4:$R$76,BI$4,0)</f>
        <v>90</v>
      </c>
      <c r="BJ27" s="36">
        <f>VLOOKUP($A27,Beer!$A$4:$R$76,BJ$4,0)</f>
        <v>90</v>
      </c>
      <c r="BK27" s="36">
        <f>VLOOKUP($A27,Beer!$A$4:$R$76,BK$4,0)</f>
        <v>100</v>
      </c>
      <c r="BL27" s="36">
        <f>VLOOKUP($A27,Beer!$A$4:$R$76,BL$4,0)</f>
        <v>100</v>
      </c>
      <c r="BM27" s="36">
        <f>VLOOKUP($A27,Beer!$A$4:$R$76,BM$4,0)</f>
        <v>10</v>
      </c>
      <c r="BN27" s="36">
        <f>VLOOKUP($A27,Beer!$A$4:$R$76,BN$4,0)</f>
        <v>80</v>
      </c>
      <c r="BO27" s="36">
        <f>VLOOKUP($A27,Beer!$A$4:$R$76,BO$4,0)</f>
        <v>80</v>
      </c>
      <c r="BP27" s="36">
        <f>VLOOKUP($A27,Beer!$A$4:$R$76,BP$4,0)</f>
        <v>50</v>
      </c>
      <c r="BQ27" s="36" t="str">
        <f>VLOOKUP($A27,Sake!$A$4:$T$70,BQ$4,0)</f>
        <v>#N/A</v>
      </c>
      <c r="BR27" s="36" t="str">
        <f>VLOOKUP($A27,Sake!$A$4:$T$70,BR$4,0)</f>
        <v>#N/A</v>
      </c>
      <c r="BS27" s="36" t="str">
        <f>VLOOKUP($A27,Sake!$A$4:$T$70,BS$4,0)</f>
        <v>#N/A</v>
      </c>
      <c r="BT27" s="36" t="str">
        <f>VLOOKUP($A27,Sake!$A$4:$T$70,BT$4,0)</f>
        <v>#N/A</v>
      </c>
      <c r="BU27" s="36" t="str">
        <f>VLOOKUP($A27,Sake!$A$4:$T$70,BU$4,0)</f>
        <v>#N/A</v>
      </c>
      <c r="BV27" s="36" t="str">
        <f>VLOOKUP($A27,Sake!$A$4:$T$70,BV$4,0)</f>
        <v>#N/A</v>
      </c>
      <c r="BW27" s="36" t="str">
        <f>VLOOKUP($A27,Sake!$A$4:$T$70,BW$4,0)</f>
        <v>#N/A</v>
      </c>
      <c r="BX27" s="36" t="str">
        <f>VLOOKUP($A27,Sake!$A$4:$T$70,BX$4,0)</f>
        <v>#N/A</v>
      </c>
      <c r="BY27" s="36" t="str">
        <f>VLOOKUP($A27,Sake!$A$4:$T$70,BY$4,0)</f>
        <v>#N/A</v>
      </c>
      <c r="BZ27" s="36" t="str">
        <f>VLOOKUP($A27,Sake!$A$4:$T$70,BZ$4,0)</f>
        <v>#N/A</v>
      </c>
      <c r="CA27" s="36" t="str">
        <f>VLOOKUP($A27,Sake!$A$4:$T$70,CA$4,0)</f>
        <v>#N/A</v>
      </c>
      <c r="CB27" s="36" t="str">
        <f>VLOOKUP($A27,Sake!$A$4:$T$70,CB$4,0)</f>
        <v>#N/A</v>
      </c>
      <c r="CC27" s="36" t="str">
        <f>VLOOKUP($A27,Sake!$A$4:$T$70,CC$4,0)</f>
        <v>#N/A</v>
      </c>
      <c r="CD27" s="36" t="str">
        <f>VLOOKUP($A27,Sake!$A$4:$T$70,CD$4,0)</f>
        <v>#N/A</v>
      </c>
      <c r="CE27" s="36" t="str">
        <f>VLOOKUP($A27,Sake!$A$4:$T$70,CE$4,0)</f>
        <v>#N/A</v>
      </c>
      <c r="CF27" s="36" t="str">
        <f>VLOOKUP($A27,Sake!$A$4:$T$70,CF$4,0)</f>
        <v>#N/A</v>
      </c>
      <c r="CG27" s="36" t="str">
        <f>VLOOKUP($A27,Sake!$A$4:$T$70,CG$4,0)</f>
        <v>#N/A</v>
      </c>
      <c r="CH27" s="36" t="str">
        <f>VLOOKUP($A27,Sake!$A$4:$T$70,CH$4,0)</f>
        <v>#N/A</v>
      </c>
      <c r="CI27" s="36" t="str">
        <f>VLOOKUP($A27,Sake!$A$4:$T$70,CI$4,0)</f>
        <v>#N/A</v>
      </c>
      <c r="CJ27" s="36" t="str">
        <f>VLOOKUP($A27,Whisky!$A$4:$R$16,CJ$4,0)</f>
        <v>口コミ</v>
      </c>
      <c r="CK27" s="36" t="str">
        <f>VLOOKUP($A27,Whisky!$A$4:$R$16,CK$4,0)</f>
        <v/>
      </c>
      <c r="CL27" s="36" t="str">
        <f>VLOOKUP($A27,Whisky!$A$4:$R$16,CL$4,0)</f>
        <v>友人からの勧め</v>
      </c>
      <c r="CM27" s="36" t="str">
        <f>VLOOKUP($A27,Whisky!$A$4:$R$16,CM$4,0)</f>
        <v/>
      </c>
      <c r="CN27" s="36" t="str">
        <f>VLOOKUP($A27,Whisky!$A$4:$R$16,CN$4,0)</f>
        <v>1年に1回</v>
      </c>
      <c r="CO27" s="36" t="str">
        <f>VLOOKUP($A27,Whisky!$A$4:$R$16,CO$4,0)</f>
        <v>3年以内</v>
      </c>
      <c r="CP27" s="36">
        <f>VLOOKUP($A27,Whisky!$A$4:$R$16,CP$4,0)</f>
        <v>100</v>
      </c>
      <c r="CQ27" s="36">
        <f>VLOOKUP($A27,Whisky!$A$4:$R$16,CQ$4,0)</f>
        <v>100</v>
      </c>
      <c r="CR27" s="36">
        <f>VLOOKUP($A27,Whisky!$A$4:$R$16,CR$4,0)</f>
        <v>100</v>
      </c>
      <c r="CS27" s="36">
        <f>VLOOKUP($A27,Whisky!$A$4:$R$16,CS$4,0)</f>
        <v>100</v>
      </c>
      <c r="CT27" s="36">
        <f>VLOOKUP($A27,Whisky!$A$4:$R$16,CT$4,0)</f>
        <v>100</v>
      </c>
      <c r="CU27" s="36">
        <f>VLOOKUP($A27,Whisky!$A$4:$R$16,CU$4,0)</f>
        <v>100</v>
      </c>
      <c r="CV27" s="36">
        <f>VLOOKUP($A27,Whisky!$A$4:$R$16,CV$4,0)</f>
        <v>100</v>
      </c>
      <c r="CW27" s="36">
        <f>VLOOKUP($A27,Whisky!$A$4:$R$16,CW$4,0)</f>
        <v>100</v>
      </c>
      <c r="CX27" s="36">
        <f>VLOOKUP($A27,Whisky!$A$4:$R$16,CX$4,0)</f>
        <v>100</v>
      </c>
      <c r="CY27" s="36">
        <f>VLOOKUP($A27,Whisky!$A$4:$R$16,CY$4,0)</f>
        <v>100</v>
      </c>
      <c r="CZ27" s="36">
        <f>VLOOKUP($A27,Whisky!$A$4:$R$16,CZ$4,0)</f>
        <v>100</v>
      </c>
      <c r="DA27" s="36" t="str">
        <f>VLOOKUP($A27,Liqueur!$A$4:$Q$15,DA$4,0)</f>
        <v>#N/A</v>
      </c>
      <c r="DB27" s="36" t="str">
        <f>VLOOKUP($A27,Liqueur!$A$4:$Q$15,DB$4,0)</f>
        <v>#N/A</v>
      </c>
      <c r="DC27" s="36" t="str">
        <f>VLOOKUP($A27,Liqueur!$A$4:$Q$15,DC$4,0)</f>
        <v>#N/A</v>
      </c>
      <c r="DD27" s="36" t="str">
        <f>VLOOKUP($A27,Liqueur!$A$4:$Q$15,DD$4,0)</f>
        <v>#N/A</v>
      </c>
      <c r="DE27" s="36" t="str">
        <f>VLOOKUP($A27,Liqueur!$A$4:$Q$15,DE$4,0)</f>
        <v>#N/A</v>
      </c>
      <c r="DF27" s="36" t="str">
        <f>VLOOKUP($A27,Liqueur!$A$4:$Q$15,DF$4,0)</f>
        <v>#N/A</v>
      </c>
      <c r="DG27" s="36" t="str">
        <f>VLOOKUP($A27,Liqueur!$A$4:$Q$15,DG$4,0)</f>
        <v>#N/A</v>
      </c>
      <c r="DH27" s="36" t="str">
        <f>VLOOKUP($A27,Liqueur!$A$4:$Q$15,DH$4,0)</f>
        <v>#N/A</v>
      </c>
      <c r="DI27" s="36" t="str">
        <f>VLOOKUP($A27,Liqueur!$A$4:$Q$15,DI$4,0)</f>
        <v>#N/A</v>
      </c>
      <c r="DJ27" s="36" t="str">
        <f>VLOOKUP($A27,Liqueur!$A$4:$Q$15,DJ$4,0)</f>
        <v>#N/A</v>
      </c>
      <c r="DK27" s="36" t="str">
        <f>VLOOKUP($A27,Liqueur!$A$4:$Q$15,DK$4,0)</f>
        <v>#N/A</v>
      </c>
      <c r="DL27" s="36" t="str">
        <f>VLOOKUP($A27,Liqueur!$A$4:$Q$15,DL$4,0)</f>
        <v>#N/A</v>
      </c>
      <c r="DM27" s="36" t="str">
        <f>VLOOKUP($A27,Liqueur!$A$4:$Q$15,DM$4,0)</f>
        <v>#N/A</v>
      </c>
      <c r="DN27" s="36" t="str">
        <f>VLOOKUP($A27,Liqueur!$A$4:$Q$15,DN$4,0)</f>
        <v>#N/A</v>
      </c>
      <c r="DO27" s="36" t="str">
        <f>VLOOKUP($A27,Liqueur!$A$4:$Q$15,DO$4,0)</f>
        <v>#N/A</v>
      </c>
      <c r="DP27" s="36" t="str">
        <f>VLOOKUP($A27,Liqueur!$A$4:$Q$15,DP$4,0)</f>
        <v>#N/A</v>
      </c>
      <c r="DQ27" s="36" t="str">
        <f>VLOOKUP($A27,Shouchu!$A$4:$Q$12,DQ$4,0)</f>
        <v>#N/A</v>
      </c>
      <c r="DR27" s="36" t="str">
        <f>VLOOKUP($A27,Shouchu!$A$4:$Q$12,DR$4,0)</f>
        <v>#N/A</v>
      </c>
      <c r="DS27" s="36" t="str">
        <f>VLOOKUP($A27,Shouchu!$A$4:$Q$12,DS$4,0)</f>
        <v>#N/A</v>
      </c>
      <c r="DT27" s="36" t="str">
        <f>VLOOKUP($A27,Shouchu!$A$4:$Q$12,DT$4,0)</f>
        <v>#N/A</v>
      </c>
      <c r="DU27" s="36" t="str">
        <f>VLOOKUP($A27,Shouchu!$A$4:$Q$12,DU$4,0)</f>
        <v>#N/A</v>
      </c>
      <c r="DV27" s="36" t="str">
        <f>VLOOKUP($A27,Shouchu!$A$4:$Q$12,DV$4,0)</f>
        <v>#N/A</v>
      </c>
      <c r="DW27" s="36" t="str">
        <f>VLOOKUP($A27,Shouchu!$A$4:$Q$12,DW$4,0)</f>
        <v>#N/A</v>
      </c>
      <c r="DX27" s="36" t="str">
        <f>VLOOKUP($A27,Shouchu!$A$4:$Q$12,DX$4,0)</f>
        <v>#N/A</v>
      </c>
      <c r="DY27" s="36" t="str">
        <f>VLOOKUP($A27,Shouchu!$A$4:$Q$12,DY$4,0)</f>
        <v>#N/A</v>
      </c>
      <c r="DZ27" s="36" t="str">
        <f>VLOOKUP($A27,Shouchu!$A$4:$Q$12,DZ$4,0)</f>
        <v>#N/A</v>
      </c>
      <c r="EA27" s="36" t="str">
        <f>VLOOKUP($A27,Shouchu!$A$4:$Q$12,EA$4,0)</f>
        <v>#N/A</v>
      </c>
      <c r="EB27" s="36" t="str">
        <f>VLOOKUP($A27,Shouchu!$A$4:$Q$12,EB$4,0)</f>
        <v>#N/A</v>
      </c>
      <c r="EC27" s="36" t="str">
        <f>VLOOKUP($A27,Shouchu!$A$4:$Q$12,EC$4,0)</f>
        <v>#N/A</v>
      </c>
      <c r="ED27" s="36" t="str">
        <f>VLOOKUP($A27,Shouchu!$A$4:$Q$12,ED$4,0)</f>
        <v>#N/A</v>
      </c>
      <c r="EE27" s="36" t="str">
        <f>VLOOKUP($A27,Shouchu!$A$4:$Q$12,EE$4,0)</f>
        <v>#N/A</v>
      </c>
      <c r="EF27" s="36" t="str">
        <f>VLOOKUP($A27,Shouchu!$A$4:$Q$12,EF$4,0)</f>
        <v>#N/A</v>
      </c>
    </row>
    <row r="28">
      <c r="A28">
        <v>24.0</v>
      </c>
      <c r="B28" s="34" t="s">
        <v>221</v>
      </c>
      <c r="C28" s="33" t="s">
        <v>221</v>
      </c>
      <c r="D28" s="34" t="s">
        <v>221</v>
      </c>
      <c r="E28" s="34" t="s">
        <v>221</v>
      </c>
      <c r="F28" s="34" t="s">
        <v>221</v>
      </c>
      <c r="G28" s="34" t="s">
        <v>221</v>
      </c>
      <c r="H28" s="35"/>
      <c r="I28" s="36"/>
      <c r="J28" s="36"/>
      <c r="K28" s="36"/>
      <c r="L28" s="36"/>
      <c r="M28" s="36">
        <v>1.0</v>
      </c>
      <c r="N28" s="36">
        <v>1.0</v>
      </c>
      <c r="O28" s="36"/>
      <c r="P28" s="36">
        <v>1.0</v>
      </c>
      <c r="Q28" s="36"/>
      <c r="R28" s="36"/>
      <c r="S28" s="36"/>
      <c r="T28" s="36"/>
      <c r="U28" s="36">
        <v>1.0</v>
      </c>
      <c r="V28" s="36"/>
      <c r="W28" s="36"/>
      <c r="X28" s="36"/>
      <c r="Y28" s="36"/>
      <c r="Z28" s="36"/>
      <c r="AA28" s="36">
        <v>1.0</v>
      </c>
      <c r="AB28" s="36"/>
      <c r="AC28" s="36"/>
      <c r="AD28" s="36"/>
      <c r="AE28" s="36"/>
      <c r="AF28" s="36">
        <v>1.0</v>
      </c>
      <c r="AG28" s="36"/>
      <c r="AH28" s="36"/>
      <c r="AI28" s="35"/>
      <c r="AJ28" s="36"/>
      <c r="AK28" s="36" t="s">
        <v>233</v>
      </c>
      <c r="AL28" s="36">
        <v>400.0</v>
      </c>
      <c r="AM28" s="36">
        <v>0.0</v>
      </c>
      <c r="AN28" s="36"/>
      <c r="AO28" s="36"/>
      <c r="AP28" s="36" t="str">
        <f>VLOOKUP($A28,FaceSheet!$A$4:$K$124,AP$4)</f>
        <v>女性</v>
      </c>
      <c r="AQ28" s="36" t="str">
        <f>VLOOKUP($A28,FaceSheet!$A$4:$K$124,AQ$4)</f>
        <v/>
      </c>
      <c r="AR28" s="36" t="str">
        <f>VLOOKUP($A28,FaceSheet!$A$4:$K$124,AR$4)</f>
        <v>白人</v>
      </c>
      <c r="AS28" s="36" t="str">
        <f>VLOOKUP($A28,FaceSheet!$A$4:$K$124,AS$4)</f>
        <v/>
      </c>
      <c r="AT28" s="36">
        <f>VLOOKUP($A28,FaceSheet!$A$4:$K$124,AT$4)</f>
        <v>28</v>
      </c>
      <c r="AU28" s="36">
        <f>VLOOKUP($A28,FaceSheet!$A$4:$K$124,AU$4)</f>
        <v>5</v>
      </c>
      <c r="AV28" s="36" t="str">
        <f>VLOOKUP($A28,FaceSheet!$A$4:$K$124,AV$4)</f>
        <v>IT・ビジネス関連</v>
      </c>
      <c r="AW28" s="36" t="str">
        <f>VLOOKUP($A28,FaceSheet!$A$4:$K$124,AW$4)</f>
        <v/>
      </c>
      <c r="AX28" s="36" t="str">
        <f>VLOOKUP($A28,FaceSheet!$A$4:$K$124,AX$4)</f>
        <v>$81~$100K</v>
      </c>
      <c r="AY28" s="36" t="str">
        <f>VLOOKUP($A28,FaceSheet!$A$4:$K$124,AY$4)</f>
        <v>$201~$250K</v>
      </c>
      <c r="AZ28" s="36" t="str">
        <f>VLOOKUP($A28,Beer!$A$4:$R$76,AZ$4,0)</f>
        <v/>
      </c>
      <c r="BA28" s="36" t="str">
        <f>VLOOKUP($A28,Beer!$A$4:$R$76,BA$4,0)</f>
        <v/>
      </c>
      <c r="BB28" s="36" t="str">
        <f>VLOOKUP($A28,Beer!$A$4:$R$76,BB$4,0)</f>
        <v/>
      </c>
      <c r="BC28" s="36" t="str">
        <f>VLOOKUP($A28,Beer!$A$4:$R$76,BC$4,0)</f>
        <v/>
      </c>
      <c r="BD28" s="36" t="str">
        <f>VLOOKUP($A28,Beer!$A$4:$R$76,BD$4,0)</f>
        <v>6か月に1回</v>
      </c>
      <c r="BE28" s="36" t="str">
        <f>VLOOKUP($A28,Beer!$A$4:$R$76,BE$4,0)</f>
        <v>1か月以内</v>
      </c>
      <c r="BF28" s="36">
        <f>VLOOKUP($A28,Beer!$A$4:$R$76,BF$4,0)</f>
        <v>70</v>
      </c>
      <c r="BG28" s="36" t="str">
        <f>VLOOKUP($A28,Beer!$A$4:$R$76,BG$4,0)</f>
        <v/>
      </c>
      <c r="BH28" s="36">
        <f>VLOOKUP($A28,Beer!$A$4:$R$76,BH$4,0)</f>
        <v>100</v>
      </c>
      <c r="BI28" s="36">
        <f>VLOOKUP($A28,Beer!$A$4:$R$76,BI$4,0)</f>
        <v>100</v>
      </c>
      <c r="BJ28" s="36">
        <f>VLOOKUP($A28,Beer!$A$4:$R$76,BJ$4,0)</f>
        <v>100</v>
      </c>
      <c r="BK28" s="36">
        <f>VLOOKUP($A28,Beer!$A$4:$R$76,BK$4,0)</f>
        <v>100</v>
      </c>
      <c r="BL28" s="36">
        <f>VLOOKUP($A28,Beer!$A$4:$R$76,BL$4,0)</f>
        <v>70</v>
      </c>
      <c r="BM28" s="36">
        <f>VLOOKUP($A28,Beer!$A$4:$R$76,BM$4,0)</f>
        <v>80</v>
      </c>
      <c r="BN28" s="36">
        <f>VLOOKUP($A28,Beer!$A$4:$R$76,BN$4,0)</f>
        <v>60</v>
      </c>
      <c r="BO28" s="36">
        <f>VLOOKUP($A28,Beer!$A$4:$R$76,BO$4,0)</f>
        <v>80</v>
      </c>
      <c r="BP28" s="36">
        <f>VLOOKUP($A28,Beer!$A$4:$R$76,BP$4,0)</f>
        <v>70</v>
      </c>
      <c r="BQ28" s="36" t="str">
        <f>VLOOKUP($A28,Sake!$A$4:$T$70,BQ$4,0)</f>
        <v/>
      </c>
      <c r="BR28" s="36" t="str">
        <f>VLOOKUP($A28,Sake!$A$4:$T$70,BR$4,0)</f>
        <v/>
      </c>
      <c r="BS28" s="36" t="str">
        <f>VLOOKUP($A28,Sake!$A$4:$T$70,BS$4,0)</f>
        <v/>
      </c>
      <c r="BT28" s="36" t="str">
        <f>VLOOKUP($A28,Sake!$A$4:$T$70,BT$4,0)</f>
        <v/>
      </c>
      <c r="BU28" s="36" t="str">
        <f>VLOOKUP($A28,Sake!$A$4:$T$70,BU$4,0)</f>
        <v>1年に1回</v>
      </c>
      <c r="BV28" s="36" t="str">
        <f>VLOOKUP($A28,Sake!$A$4:$T$70,BV$4,0)</f>
        <v>1年以内</v>
      </c>
      <c r="BW28" s="36">
        <f>VLOOKUP($A28,Sake!$A$4:$T$70,BW$4,0)</f>
        <v>100</v>
      </c>
      <c r="BX28" s="36">
        <f>VLOOKUP($A28,Sake!$A$4:$T$70,BX$4,0)</f>
        <v>100</v>
      </c>
      <c r="BY28" s="36">
        <f>VLOOKUP($A28,Sake!$A$4:$T$70,BY$4,0)</f>
        <v>100</v>
      </c>
      <c r="BZ28" s="36">
        <f>VLOOKUP($A28,Sake!$A$4:$T$70,BZ$4,0)</f>
        <v>100</v>
      </c>
      <c r="CA28" s="36">
        <f>VLOOKUP($A28,Sake!$A$4:$T$70,CA$4,0)</f>
        <v>100</v>
      </c>
      <c r="CB28" s="36">
        <f>VLOOKUP($A28,Sake!$A$4:$T$70,CB$4,0)</f>
        <v>100</v>
      </c>
      <c r="CC28" s="36">
        <f>VLOOKUP($A28,Sake!$A$4:$T$70,CC$4,0)</f>
        <v>100</v>
      </c>
      <c r="CD28" s="36">
        <f>VLOOKUP($A28,Sake!$A$4:$T$70,CD$4,0)</f>
        <v>100</v>
      </c>
      <c r="CE28" s="36">
        <f>VLOOKUP($A28,Sake!$A$4:$T$70,CE$4,0)</f>
        <v>100</v>
      </c>
      <c r="CF28" s="36">
        <f>VLOOKUP($A28,Sake!$A$4:$T$70,CF$4,0)</f>
        <v>100</v>
      </c>
      <c r="CG28" s="36">
        <f>VLOOKUP($A28,Sake!$A$4:$T$70,CG$4,0)</f>
        <v>100</v>
      </c>
      <c r="CH28" s="36">
        <f>VLOOKUP($A28,Sake!$A$4:$T$70,CH$4,0)</f>
        <v>100</v>
      </c>
      <c r="CI28" s="36">
        <f>VLOOKUP($A28,Sake!$A$4:$T$70,CI$4,0)</f>
        <v>100</v>
      </c>
      <c r="CJ28" s="36" t="str">
        <f>VLOOKUP($A28,Whisky!$A$4:$R$16,CJ$4,0)</f>
        <v/>
      </c>
      <c r="CK28" s="36" t="str">
        <f>VLOOKUP($A28,Whisky!$A$4:$R$16,CK$4,0)</f>
        <v/>
      </c>
      <c r="CL28" s="36" t="str">
        <f>VLOOKUP($A28,Whisky!$A$4:$R$16,CL$4,0)</f>
        <v>日本料理店での注文</v>
      </c>
      <c r="CM28" s="36" t="str">
        <f>VLOOKUP($A28,Whisky!$A$4:$R$16,CM$4,0)</f>
        <v/>
      </c>
      <c r="CN28" s="36" t="str">
        <f>VLOOKUP($A28,Whisky!$A$4:$R$16,CN$4,0)</f>
        <v>1年に1回未満</v>
      </c>
      <c r="CO28" s="36" t="str">
        <f>VLOOKUP($A28,Whisky!$A$4:$R$16,CO$4,0)</f>
        <v>3年以上前</v>
      </c>
      <c r="CP28" s="36">
        <f>VLOOKUP($A28,Whisky!$A$4:$R$16,CP$4,0)</f>
        <v>90</v>
      </c>
      <c r="CQ28" s="36">
        <f>VLOOKUP($A28,Whisky!$A$4:$R$16,CQ$4,0)</f>
        <v>50</v>
      </c>
      <c r="CR28" s="36">
        <f>VLOOKUP($A28,Whisky!$A$4:$R$16,CR$4,0)</f>
        <v>80</v>
      </c>
      <c r="CS28" s="36" t="str">
        <f>VLOOKUP($A28,Whisky!$A$4:$R$16,CS$4,0)</f>
        <v/>
      </c>
      <c r="CT28" s="36" t="str">
        <f>VLOOKUP($A28,Whisky!$A$4:$R$16,CT$4,0)</f>
        <v/>
      </c>
      <c r="CU28" s="36">
        <f>VLOOKUP($A28,Whisky!$A$4:$R$16,CU$4,0)</f>
        <v>100</v>
      </c>
      <c r="CV28" s="36">
        <f>VLOOKUP($A28,Whisky!$A$4:$R$16,CV$4,0)</f>
        <v>100</v>
      </c>
      <c r="CW28" s="36">
        <f>VLOOKUP($A28,Whisky!$A$4:$R$16,CW$4,0)</f>
        <v>100</v>
      </c>
      <c r="CX28" s="36">
        <f>VLOOKUP($A28,Whisky!$A$4:$R$16,CX$4,0)</f>
        <v>0</v>
      </c>
      <c r="CY28" s="36">
        <f>VLOOKUP($A28,Whisky!$A$4:$R$16,CY$4,0)</f>
        <v>100</v>
      </c>
      <c r="CZ28" s="36">
        <f>VLOOKUP($A28,Whisky!$A$4:$R$16,CZ$4,0)</f>
        <v>0</v>
      </c>
      <c r="DA28" s="36" t="str">
        <f>VLOOKUP($A28,Liqueur!$A$4:$Q$15,DA$4,0)</f>
        <v>#N/A</v>
      </c>
      <c r="DB28" s="36" t="str">
        <f>VLOOKUP($A28,Liqueur!$A$4:$Q$15,DB$4,0)</f>
        <v>#N/A</v>
      </c>
      <c r="DC28" s="36" t="str">
        <f>VLOOKUP($A28,Liqueur!$A$4:$Q$15,DC$4,0)</f>
        <v>#N/A</v>
      </c>
      <c r="DD28" s="36" t="str">
        <f>VLOOKUP($A28,Liqueur!$A$4:$Q$15,DD$4,0)</f>
        <v>#N/A</v>
      </c>
      <c r="DE28" s="36" t="str">
        <f>VLOOKUP($A28,Liqueur!$A$4:$Q$15,DE$4,0)</f>
        <v>#N/A</v>
      </c>
      <c r="DF28" s="36" t="str">
        <f>VLOOKUP($A28,Liqueur!$A$4:$Q$15,DF$4,0)</f>
        <v>#N/A</v>
      </c>
      <c r="DG28" s="36" t="str">
        <f>VLOOKUP($A28,Liqueur!$A$4:$Q$15,DG$4,0)</f>
        <v>#N/A</v>
      </c>
      <c r="DH28" s="36" t="str">
        <f>VLOOKUP($A28,Liqueur!$A$4:$Q$15,DH$4,0)</f>
        <v>#N/A</v>
      </c>
      <c r="DI28" s="36" t="str">
        <f>VLOOKUP($A28,Liqueur!$A$4:$Q$15,DI$4,0)</f>
        <v>#N/A</v>
      </c>
      <c r="DJ28" s="36" t="str">
        <f>VLOOKUP($A28,Liqueur!$A$4:$Q$15,DJ$4,0)</f>
        <v>#N/A</v>
      </c>
      <c r="DK28" s="36" t="str">
        <f>VLOOKUP($A28,Liqueur!$A$4:$Q$15,DK$4,0)</f>
        <v>#N/A</v>
      </c>
      <c r="DL28" s="36" t="str">
        <f>VLOOKUP($A28,Liqueur!$A$4:$Q$15,DL$4,0)</f>
        <v>#N/A</v>
      </c>
      <c r="DM28" s="36" t="str">
        <f>VLOOKUP($A28,Liqueur!$A$4:$Q$15,DM$4,0)</f>
        <v>#N/A</v>
      </c>
      <c r="DN28" s="36" t="str">
        <f>VLOOKUP($A28,Liqueur!$A$4:$Q$15,DN$4,0)</f>
        <v>#N/A</v>
      </c>
      <c r="DO28" s="36" t="str">
        <f>VLOOKUP($A28,Liqueur!$A$4:$Q$15,DO$4,0)</f>
        <v>#N/A</v>
      </c>
      <c r="DP28" s="36" t="str">
        <f>VLOOKUP($A28,Liqueur!$A$4:$Q$15,DP$4,0)</f>
        <v>#N/A</v>
      </c>
      <c r="DQ28" s="36" t="str">
        <f>VLOOKUP($A28,Shouchu!$A$4:$Q$12,DQ$4,0)</f>
        <v/>
      </c>
      <c r="DR28" s="36" t="str">
        <f>VLOOKUP($A28,Shouchu!$A$4:$Q$12,DR$4,0)</f>
        <v/>
      </c>
      <c r="DS28" s="36" t="str">
        <f>VLOOKUP($A28,Shouchu!$A$4:$Q$12,DS$4,0)</f>
        <v/>
      </c>
      <c r="DT28" s="36" t="str">
        <f>VLOOKUP($A28,Shouchu!$A$4:$Q$12,DT$4,0)</f>
        <v/>
      </c>
      <c r="DU28" s="36" t="str">
        <f>VLOOKUP($A28,Shouchu!$A$4:$Q$12,DU$4,0)</f>
        <v/>
      </c>
      <c r="DV28" s="36" t="str">
        <f>VLOOKUP($A28,Shouchu!$A$4:$Q$12,DV$4,0)</f>
        <v/>
      </c>
      <c r="DW28" s="36" t="str">
        <f>VLOOKUP($A28,Shouchu!$A$4:$Q$12,DW$4,0)</f>
        <v/>
      </c>
      <c r="DX28" s="36" t="str">
        <f>VLOOKUP($A28,Shouchu!$A$4:$Q$12,DX$4,0)</f>
        <v/>
      </c>
      <c r="DY28" s="36" t="str">
        <f>VLOOKUP($A28,Shouchu!$A$4:$Q$12,DY$4,0)</f>
        <v/>
      </c>
      <c r="DZ28" s="36" t="str">
        <f>VLOOKUP($A28,Shouchu!$A$4:$Q$12,DZ$4,0)</f>
        <v/>
      </c>
      <c r="EA28" s="36" t="str">
        <f>VLOOKUP($A28,Shouchu!$A$4:$Q$12,EA$4,0)</f>
        <v/>
      </c>
      <c r="EB28" s="36" t="str">
        <f>VLOOKUP($A28,Shouchu!$A$4:$Q$12,EB$4,0)</f>
        <v/>
      </c>
      <c r="EC28" s="36" t="str">
        <f>VLOOKUP($A28,Shouchu!$A$4:$Q$12,EC$4,0)</f>
        <v/>
      </c>
      <c r="ED28" s="36" t="str">
        <f>VLOOKUP($A28,Shouchu!$A$4:$Q$12,ED$4,0)</f>
        <v/>
      </c>
      <c r="EE28" s="36" t="str">
        <f>VLOOKUP($A28,Shouchu!$A$4:$Q$12,EE$4,0)</f>
        <v/>
      </c>
      <c r="EF28" s="36" t="str">
        <f>VLOOKUP($A28,Shouchu!$A$4:$Q$12,EF$4,0)</f>
        <v/>
      </c>
    </row>
    <row r="29">
      <c r="A29">
        <v>25.0</v>
      </c>
      <c r="B29" s="34" t="s">
        <v>221</v>
      </c>
      <c r="C29" s="33" t="s">
        <v>221</v>
      </c>
      <c r="D29" s="34" t="s">
        <v>221</v>
      </c>
      <c r="E29" s="34" t="s">
        <v>221</v>
      </c>
      <c r="F29" s="34" t="s">
        <v>222</v>
      </c>
      <c r="G29" s="34" t="s">
        <v>222</v>
      </c>
      <c r="H29" s="35"/>
      <c r="I29" s="36"/>
      <c r="J29" s="36"/>
      <c r="K29" s="36"/>
      <c r="L29" s="36"/>
      <c r="M29" s="36"/>
      <c r="N29" s="36">
        <v>1.0</v>
      </c>
      <c r="O29" s="36">
        <v>1.0</v>
      </c>
      <c r="P29" s="36">
        <v>1.0</v>
      </c>
      <c r="Q29" s="36">
        <v>1.0</v>
      </c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5" t="s">
        <v>250</v>
      </c>
      <c r="AJ29" s="36"/>
      <c r="AK29" s="36" t="s">
        <v>224</v>
      </c>
      <c r="AL29" s="36">
        <v>400.0</v>
      </c>
      <c r="AM29" s="36">
        <v>30.0</v>
      </c>
      <c r="AN29" s="36"/>
      <c r="AO29" s="36"/>
      <c r="AP29" s="36" t="str">
        <f>VLOOKUP($A29,FaceSheet!$A$4:$K$124,AP$4)</f>
        <v>女性</v>
      </c>
      <c r="AQ29" s="36" t="str">
        <f>VLOOKUP($A29,FaceSheet!$A$4:$K$124,AQ$4)</f>
        <v/>
      </c>
      <c r="AR29" s="36" t="str">
        <f>VLOOKUP($A29,FaceSheet!$A$4:$K$124,AR$4)</f>
        <v>混血</v>
      </c>
      <c r="AS29" s="36" t="str">
        <f>VLOOKUP($A29,FaceSheet!$A$4:$K$124,AS$4)</f>
        <v/>
      </c>
      <c r="AT29" s="36">
        <f>VLOOKUP($A29,FaceSheet!$A$4:$K$124,AT$4)</f>
        <v>28</v>
      </c>
      <c r="AU29" s="36">
        <f>VLOOKUP($A29,FaceSheet!$A$4:$K$124,AU$4)</f>
        <v>4</v>
      </c>
      <c r="AV29" s="36" t="str">
        <f>VLOOKUP($A29,FaceSheet!$A$4:$K$124,AV$4)</f>
        <v>宿泊業・飲食サービス</v>
      </c>
      <c r="AW29" s="36" t="str">
        <f>VLOOKUP($A29,FaceSheet!$A$4:$K$124,AW$4)</f>
        <v/>
      </c>
      <c r="AX29" s="36" t="str">
        <f>VLOOKUP($A29,FaceSheet!$A$4:$K$124,AX$4)</f>
        <v>$41~$60K</v>
      </c>
      <c r="AY29" s="36" t="str">
        <f>VLOOKUP($A29,FaceSheet!$A$4:$K$124,AY$4)</f>
        <v>$41~$60K</v>
      </c>
      <c r="AZ29" s="36" t="str">
        <f>VLOOKUP($A29,Beer!$A$4:$R$76,AZ$4,0)</f>
        <v>日本料理店</v>
      </c>
      <c r="BA29" s="36" t="str">
        <f>VLOOKUP($A29,Beer!$A$4:$R$76,BA$4,0)</f>
        <v/>
      </c>
      <c r="BB29" s="36" t="str">
        <f>VLOOKUP($A29,Beer!$A$4:$R$76,BB$4,0)</f>
        <v>日本料理店での注文</v>
      </c>
      <c r="BC29" s="36" t="str">
        <f>VLOOKUP($A29,Beer!$A$4:$R$76,BC$4,0)</f>
        <v/>
      </c>
      <c r="BD29" s="36" t="str">
        <f>VLOOKUP($A29,Beer!$A$4:$R$76,BD$4,0)</f>
        <v>月に1～4回</v>
      </c>
      <c r="BE29" s="36" t="str">
        <f>VLOOKUP($A29,Beer!$A$4:$R$76,BE$4,0)</f>
        <v>1か月以内</v>
      </c>
      <c r="BF29" s="36">
        <f>VLOOKUP($A29,Beer!$A$4:$R$76,BF$4,0)</f>
        <v>90</v>
      </c>
      <c r="BG29" s="36">
        <f>VLOOKUP($A29,Beer!$A$4:$R$76,BG$4,0)</f>
        <v>70</v>
      </c>
      <c r="BH29" s="36">
        <f>VLOOKUP($A29,Beer!$A$4:$R$76,BH$4,0)</f>
        <v>80</v>
      </c>
      <c r="BI29" s="36">
        <f>VLOOKUP($A29,Beer!$A$4:$R$76,BI$4,0)</f>
        <v>90</v>
      </c>
      <c r="BJ29" s="36">
        <f>VLOOKUP($A29,Beer!$A$4:$R$76,BJ$4,0)</f>
        <v>100</v>
      </c>
      <c r="BK29" s="36">
        <f>VLOOKUP($A29,Beer!$A$4:$R$76,BK$4,0)</f>
        <v>100</v>
      </c>
      <c r="BL29" s="36">
        <f>VLOOKUP($A29,Beer!$A$4:$R$76,BL$4,0)</f>
        <v>70</v>
      </c>
      <c r="BM29" s="36">
        <f>VLOOKUP($A29,Beer!$A$4:$R$76,BM$4,0)</f>
        <v>50</v>
      </c>
      <c r="BN29" s="36">
        <f>VLOOKUP($A29,Beer!$A$4:$R$76,BN$4,0)</f>
        <v>80</v>
      </c>
      <c r="BO29" s="36">
        <f>VLOOKUP($A29,Beer!$A$4:$R$76,BO$4,0)</f>
        <v>30</v>
      </c>
      <c r="BP29" s="36">
        <f>VLOOKUP($A29,Beer!$A$4:$R$76,BP$4,0)</f>
        <v>70</v>
      </c>
      <c r="BQ29" s="36" t="str">
        <f>VLOOKUP($A29,Sake!$A$4:$T$70,BQ$4,0)</f>
        <v>日本料理店</v>
      </c>
      <c r="BR29" s="36" t="str">
        <f>VLOOKUP($A29,Sake!$A$4:$T$70,BR$4,0)</f>
        <v/>
      </c>
      <c r="BS29" s="36" t="str">
        <f>VLOOKUP($A29,Sake!$A$4:$T$70,BS$4,0)</f>
        <v>日本料理店での注文</v>
      </c>
      <c r="BT29" s="36" t="str">
        <f>VLOOKUP($A29,Sake!$A$4:$T$70,BT$4,0)</f>
        <v/>
      </c>
      <c r="BU29" s="36" t="str">
        <f>VLOOKUP($A29,Sake!$A$4:$T$70,BU$4,0)</f>
        <v>月に1～4回</v>
      </c>
      <c r="BV29" s="36" t="str">
        <f>VLOOKUP($A29,Sake!$A$4:$T$70,BV$4,0)</f>
        <v>1か月以内</v>
      </c>
      <c r="BW29" s="36">
        <f>VLOOKUP($A29,Sake!$A$4:$T$70,BW$4,0)</f>
        <v>100</v>
      </c>
      <c r="BX29" s="36" t="str">
        <f>VLOOKUP($A29,Sake!$A$4:$T$70,BX$4,0)</f>
        <v/>
      </c>
      <c r="BY29" s="36">
        <f>VLOOKUP($A29,Sake!$A$4:$T$70,BY$4,0)</f>
        <v>100</v>
      </c>
      <c r="BZ29" s="36">
        <f>VLOOKUP($A29,Sake!$A$4:$T$70,BZ$4,0)</f>
        <v>90</v>
      </c>
      <c r="CA29" s="36">
        <f>VLOOKUP($A29,Sake!$A$4:$T$70,CA$4,0)</f>
        <v>100</v>
      </c>
      <c r="CB29" s="36">
        <f>VLOOKUP($A29,Sake!$A$4:$T$70,CB$4,0)</f>
        <v>100</v>
      </c>
      <c r="CC29" s="36">
        <f>VLOOKUP($A29,Sake!$A$4:$T$70,CC$4,0)</f>
        <v>100</v>
      </c>
      <c r="CD29" s="36">
        <f>VLOOKUP($A29,Sake!$A$4:$T$70,CD$4,0)</f>
        <v>90</v>
      </c>
      <c r="CE29" s="36">
        <f>VLOOKUP($A29,Sake!$A$4:$T$70,CE$4,0)</f>
        <v>50</v>
      </c>
      <c r="CF29" s="36">
        <f>VLOOKUP($A29,Sake!$A$4:$T$70,CF$4,0)</f>
        <v>90</v>
      </c>
      <c r="CG29" s="36">
        <f>VLOOKUP($A29,Sake!$A$4:$T$70,CG$4,0)</f>
        <v>70</v>
      </c>
      <c r="CH29" s="36">
        <f>VLOOKUP($A29,Sake!$A$4:$T$70,CH$4,0)</f>
        <v>50</v>
      </c>
      <c r="CI29" s="36">
        <f>VLOOKUP($A29,Sake!$A$4:$T$70,CI$4,0)</f>
        <v>90</v>
      </c>
      <c r="CJ29" s="36" t="str">
        <f>VLOOKUP($A29,Whisky!$A$4:$R$16,CJ$4,0)</f>
        <v/>
      </c>
      <c r="CK29" s="36" t="str">
        <f>VLOOKUP($A29,Whisky!$A$4:$R$16,CK$4,0)</f>
        <v/>
      </c>
      <c r="CL29" s="36" t="str">
        <f>VLOOKUP($A29,Whisky!$A$4:$R$16,CL$4,0)</f>
        <v>友人からの勧め</v>
      </c>
      <c r="CM29" s="36" t="str">
        <f>VLOOKUP($A29,Whisky!$A$4:$R$16,CM$4,0)</f>
        <v/>
      </c>
      <c r="CN29" s="36" t="str">
        <f>VLOOKUP($A29,Whisky!$A$4:$R$16,CN$4,0)</f>
        <v>6か月に1回</v>
      </c>
      <c r="CO29" s="36" t="str">
        <f>VLOOKUP($A29,Whisky!$A$4:$R$16,CO$4,0)</f>
        <v>1か月以内</v>
      </c>
      <c r="CP29" s="36">
        <f>VLOOKUP($A29,Whisky!$A$4:$R$16,CP$4,0)</f>
        <v>100</v>
      </c>
      <c r="CQ29" s="36">
        <f>VLOOKUP($A29,Whisky!$A$4:$R$16,CQ$4,0)</f>
        <v>80</v>
      </c>
      <c r="CR29" s="36">
        <f>VLOOKUP($A29,Whisky!$A$4:$R$16,CR$4,0)</f>
        <v>90</v>
      </c>
      <c r="CS29" s="36">
        <f>VLOOKUP($A29,Whisky!$A$4:$R$16,CS$4,0)</f>
        <v>90</v>
      </c>
      <c r="CT29" s="36">
        <f>VLOOKUP($A29,Whisky!$A$4:$R$16,CT$4,0)</f>
        <v>90</v>
      </c>
      <c r="CU29" s="36">
        <f>VLOOKUP($A29,Whisky!$A$4:$R$16,CU$4,0)</f>
        <v>100</v>
      </c>
      <c r="CV29" s="36">
        <f>VLOOKUP($A29,Whisky!$A$4:$R$16,CV$4,0)</f>
        <v>90</v>
      </c>
      <c r="CW29" s="36">
        <f>VLOOKUP($A29,Whisky!$A$4:$R$16,CW$4,0)</f>
        <v>80</v>
      </c>
      <c r="CX29" s="36">
        <f>VLOOKUP($A29,Whisky!$A$4:$R$16,CX$4,0)</f>
        <v>70</v>
      </c>
      <c r="CY29" s="36">
        <f>VLOOKUP($A29,Whisky!$A$4:$R$16,CY$4,0)</f>
        <v>70</v>
      </c>
      <c r="CZ29" s="36">
        <f>VLOOKUP($A29,Whisky!$A$4:$R$16,CZ$4,0)</f>
        <v>50</v>
      </c>
      <c r="DA29" s="36" t="str">
        <f>VLOOKUP($A29,Liqueur!$A$4:$Q$15,DA$4,0)</f>
        <v>#N/A</v>
      </c>
      <c r="DB29" s="36" t="str">
        <f>VLOOKUP($A29,Liqueur!$A$4:$Q$15,DB$4,0)</f>
        <v>#N/A</v>
      </c>
      <c r="DC29" s="36" t="str">
        <f>VLOOKUP($A29,Liqueur!$A$4:$Q$15,DC$4,0)</f>
        <v>#N/A</v>
      </c>
      <c r="DD29" s="36" t="str">
        <f>VLOOKUP($A29,Liqueur!$A$4:$Q$15,DD$4,0)</f>
        <v>#N/A</v>
      </c>
      <c r="DE29" s="36" t="str">
        <f>VLOOKUP($A29,Liqueur!$A$4:$Q$15,DE$4,0)</f>
        <v>#N/A</v>
      </c>
      <c r="DF29" s="36" t="str">
        <f>VLOOKUP($A29,Liqueur!$A$4:$Q$15,DF$4,0)</f>
        <v>#N/A</v>
      </c>
      <c r="DG29" s="36" t="str">
        <f>VLOOKUP($A29,Liqueur!$A$4:$Q$15,DG$4,0)</f>
        <v>#N/A</v>
      </c>
      <c r="DH29" s="36" t="str">
        <f>VLOOKUP($A29,Liqueur!$A$4:$Q$15,DH$4,0)</f>
        <v>#N/A</v>
      </c>
      <c r="DI29" s="36" t="str">
        <f>VLOOKUP($A29,Liqueur!$A$4:$Q$15,DI$4,0)</f>
        <v>#N/A</v>
      </c>
      <c r="DJ29" s="36" t="str">
        <f>VLOOKUP($A29,Liqueur!$A$4:$Q$15,DJ$4,0)</f>
        <v>#N/A</v>
      </c>
      <c r="DK29" s="36" t="str">
        <f>VLOOKUP($A29,Liqueur!$A$4:$Q$15,DK$4,0)</f>
        <v>#N/A</v>
      </c>
      <c r="DL29" s="36" t="str">
        <f>VLOOKUP($A29,Liqueur!$A$4:$Q$15,DL$4,0)</f>
        <v>#N/A</v>
      </c>
      <c r="DM29" s="36" t="str">
        <f>VLOOKUP($A29,Liqueur!$A$4:$Q$15,DM$4,0)</f>
        <v>#N/A</v>
      </c>
      <c r="DN29" s="36" t="str">
        <f>VLOOKUP($A29,Liqueur!$A$4:$Q$15,DN$4,0)</f>
        <v>#N/A</v>
      </c>
      <c r="DO29" s="36" t="str">
        <f>VLOOKUP($A29,Liqueur!$A$4:$Q$15,DO$4,0)</f>
        <v>#N/A</v>
      </c>
      <c r="DP29" s="36" t="str">
        <f>VLOOKUP($A29,Liqueur!$A$4:$Q$15,DP$4,0)</f>
        <v>#N/A</v>
      </c>
      <c r="DQ29" s="36" t="str">
        <f>VLOOKUP($A29,Shouchu!$A$4:$Q$12,DQ$4,0)</f>
        <v>#N/A</v>
      </c>
      <c r="DR29" s="36" t="str">
        <f>VLOOKUP($A29,Shouchu!$A$4:$Q$12,DR$4,0)</f>
        <v>#N/A</v>
      </c>
      <c r="DS29" s="36" t="str">
        <f>VLOOKUP($A29,Shouchu!$A$4:$Q$12,DS$4,0)</f>
        <v>#N/A</v>
      </c>
      <c r="DT29" s="36" t="str">
        <f>VLOOKUP($A29,Shouchu!$A$4:$Q$12,DT$4,0)</f>
        <v>#N/A</v>
      </c>
      <c r="DU29" s="36" t="str">
        <f>VLOOKUP($A29,Shouchu!$A$4:$Q$12,DU$4,0)</f>
        <v>#N/A</v>
      </c>
      <c r="DV29" s="36" t="str">
        <f>VLOOKUP($A29,Shouchu!$A$4:$Q$12,DV$4,0)</f>
        <v>#N/A</v>
      </c>
      <c r="DW29" s="36" t="str">
        <f>VLOOKUP($A29,Shouchu!$A$4:$Q$12,DW$4,0)</f>
        <v>#N/A</v>
      </c>
      <c r="DX29" s="36" t="str">
        <f>VLOOKUP($A29,Shouchu!$A$4:$Q$12,DX$4,0)</f>
        <v>#N/A</v>
      </c>
      <c r="DY29" s="36" t="str">
        <f>VLOOKUP($A29,Shouchu!$A$4:$Q$12,DY$4,0)</f>
        <v>#N/A</v>
      </c>
      <c r="DZ29" s="36" t="str">
        <f>VLOOKUP($A29,Shouchu!$A$4:$Q$12,DZ$4,0)</f>
        <v>#N/A</v>
      </c>
      <c r="EA29" s="36" t="str">
        <f>VLOOKUP($A29,Shouchu!$A$4:$Q$12,EA$4,0)</f>
        <v>#N/A</v>
      </c>
      <c r="EB29" s="36" t="str">
        <f>VLOOKUP($A29,Shouchu!$A$4:$Q$12,EB$4,0)</f>
        <v>#N/A</v>
      </c>
      <c r="EC29" s="36" t="str">
        <f>VLOOKUP($A29,Shouchu!$A$4:$Q$12,EC$4,0)</f>
        <v>#N/A</v>
      </c>
      <c r="ED29" s="36" t="str">
        <f>VLOOKUP($A29,Shouchu!$A$4:$Q$12,ED$4,0)</f>
        <v>#N/A</v>
      </c>
      <c r="EE29" s="36" t="str">
        <f>VLOOKUP($A29,Shouchu!$A$4:$Q$12,EE$4,0)</f>
        <v>#N/A</v>
      </c>
      <c r="EF29" s="36" t="str">
        <f>VLOOKUP($A29,Shouchu!$A$4:$Q$12,EF$4,0)</f>
        <v>#N/A</v>
      </c>
    </row>
    <row r="30">
      <c r="A30">
        <v>26.0</v>
      </c>
      <c r="B30" s="34" t="s">
        <v>221</v>
      </c>
      <c r="C30" s="33" t="s">
        <v>221</v>
      </c>
      <c r="D30" s="34" t="s">
        <v>221</v>
      </c>
      <c r="E30" s="34" t="s">
        <v>222</v>
      </c>
      <c r="F30" s="34" t="s">
        <v>222</v>
      </c>
      <c r="G30" s="34" t="s">
        <v>222</v>
      </c>
      <c r="H30" s="35"/>
      <c r="I30" s="36"/>
      <c r="J30" s="36"/>
      <c r="K30" s="36"/>
      <c r="L30" s="36"/>
      <c r="M30" s="36"/>
      <c r="N30" s="36">
        <v>1.0</v>
      </c>
      <c r="O30" s="36">
        <v>1.0</v>
      </c>
      <c r="P30" s="36">
        <v>1.0</v>
      </c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5" t="s">
        <v>250</v>
      </c>
      <c r="AJ30" s="36"/>
      <c r="AK30" s="36" t="s">
        <v>318</v>
      </c>
      <c r="AL30" s="36">
        <v>500.0</v>
      </c>
      <c r="AM30" s="36">
        <v>20.0</v>
      </c>
      <c r="AN30" s="36" t="s">
        <v>239</v>
      </c>
      <c r="AO30" s="36"/>
      <c r="AP30" s="36" t="str">
        <f>VLOOKUP($A30,FaceSheet!$A$4:$K$124,AP$4)</f>
        <v>女性</v>
      </c>
      <c r="AQ30" s="36" t="str">
        <f>VLOOKUP($A30,FaceSheet!$A$4:$K$124,AQ$4)</f>
        <v/>
      </c>
      <c r="AR30" s="36" t="str">
        <f>VLOOKUP($A30,FaceSheet!$A$4:$K$124,AR$4)</f>
        <v>白人</v>
      </c>
      <c r="AS30" s="36" t="str">
        <f>VLOOKUP($A30,FaceSheet!$A$4:$K$124,AS$4)</f>
        <v/>
      </c>
      <c r="AT30" s="36">
        <f>VLOOKUP($A30,FaceSheet!$A$4:$K$124,AT$4)</f>
        <v>28</v>
      </c>
      <c r="AU30" s="36">
        <f>VLOOKUP($A30,FaceSheet!$A$4:$K$124,AU$4)</f>
        <v>5</v>
      </c>
      <c r="AV30" s="36" t="str">
        <f>VLOOKUP($A30,FaceSheet!$A$4:$K$124,AV$4)</f>
        <v>宿泊業・飲食サービス</v>
      </c>
      <c r="AW30" s="36" t="str">
        <f>VLOOKUP($A30,FaceSheet!$A$4:$K$124,AW$4)</f>
        <v/>
      </c>
      <c r="AX30" s="36" t="str">
        <f>VLOOKUP($A30,FaceSheet!$A$4:$K$124,AX$4)</f>
        <v>$41~$60K</v>
      </c>
      <c r="AY30" s="36" t="str">
        <f>VLOOKUP($A30,FaceSheet!$A$4:$K$124,AY$4)</f>
        <v>$151~$200K</v>
      </c>
      <c r="AZ30" s="36" t="str">
        <f>VLOOKUP($A30,Beer!$A$4:$R$76,AZ$4,0)</f>
        <v>日本料理店</v>
      </c>
      <c r="BA30" s="36" t="str">
        <f>VLOOKUP($A30,Beer!$A$4:$R$76,BA$4,0)</f>
        <v/>
      </c>
      <c r="BB30" s="36" t="str">
        <f>VLOOKUP($A30,Beer!$A$4:$R$76,BB$4,0)</f>
        <v>日本料理店での注文</v>
      </c>
      <c r="BC30" s="36" t="str">
        <f>VLOOKUP($A30,Beer!$A$4:$R$76,BC$4,0)</f>
        <v/>
      </c>
      <c r="BD30" s="36" t="str">
        <f>VLOOKUP($A30,Beer!$A$4:$R$76,BD$4,0)</f>
        <v>3か月に1回</v>
      </c>
      <c r="BE30" s="36" t="str">
        <f>VLOOKUP($A30,Beer!$A$4:$R$76,BE$4,0)</f>
        <v/>
      </c>
      <c r="BF30" s="36">
        <f>VLOOKUP($A30,Beer!$A$4:$R$76,BF$4,0)</f>
        <v>70</v>
      </c>
      <c r="BG30" s="36">
        <f>VLOOKUP($A30,Beer!$A$4:$R$76,BG$4,0)</f>
        <v>60</v>
      </c>
      <c r="BH30" s="36">
        <f>VLOOKUP($A30,Beer!$A$4:$R$76,BH$4,0)</f>
        <v>85</v>
      </c>
      <c r="BI30" s="36">
        <f>VLOOKUP($A30,Beer!$A$4:$R$76,BI$4,0)</f>
        <v>85</v>
      </c>
      <c r="BJ30" s="36">
        <f>VLOOKUP($A30,Beer!$A$4:$R$76,BJ$4,0)</f>
        <v>90</v>
      </c>
      <c r="BK30" s="36">
        <f>VLOOKUP($A30,Beer!$A$4:$R$76,BK$4,0)</f>
        <v>90</v>
      </c>
      <c r="BL30" s="36">
        <f>VLOOKUP($A30,Beer!$A$4:$R$76,BL$4,0)</f>
        <v>90</v>
      </c>
      <c r="BM30" s="36">
        <f>VLOOKUP($A30,Beer!$A$4:$R$76,BM$4,0)</f>
        <v>0</v>
      </c>
      <c r="BN30" s="36">
        <f>VLOOKUP($A30,Beer!$A$4:$R$76,BN$4,0)</f>
        <v>0</v>
      </c>
      <c r="BO30" s="36">
        <f>VLOOKUP($A30,Beer!$A$4:$R$76,BO$4,0)</f>
        <v>70</v>
      </c>
      <c r="BP30" s="36">
        <f>VLOOKUP($A30,Beer!$A$4:$R$76,BP$4,0)</f>
        <v>90</v>
      </c>
      <c r="BQ30" s="36" t="str">
        <f>VLOOKUP($A30,Sake!$A$4:$T$70,BQ$4,0)</f>
        <v>#N/A</v>
      </c>
      <c r="BR30" s="36" t="str">
        <f>VLOOKUP($A30,Sake!$A$4:$T$70,BR$4,0)</f>
        <v>#N/A</v>
      </c>
      <c r="BS30" s="36" t="str">
        <f>VLOOKUP($A30,Sake!$A$4:$T$70,BS$4,0)</f>
        <v>#N/A</v>
      </c>
      <c r="BT30" s="36" t="str">
        <f>VLOOKUP($A30,Sake!$A$4:$T$70,BT$4,0)</f>
        <v>#N/A</v>
      </c>
      <c r="BU30" s="36" t="str">
        <f>VLOOKUP($A30,Sake!$A$4:$T$70,BU$4,0)</f>
        <v>#N/A</v>
      </c>
      <c r="BV30" s="36" t="str">
        <f>VLOOKUP($A30,Sake!$A$4:$T$70,BV$4,0)</f>
        <v>#N/A</v>
      </c>
      <c r="BW30" s="36" t="str">
        <f>VLOOKUP($A30,Sake!$A$4:$T$70,BW$4,0)</f>
        <v>#N/A</v>
      </c>
      <c r="BX30" s="36" t="str">
        <f>VLOOKUP($A30,Sake!$A$4:$T$70,BX$4,0)</f>
        <v>#N/A</v>
      </c>
      <c r="BY30" s="36" t="str">
        <f>VLOOKUP($A30,Sake!$A$4:$T$70,BY$4,0)</f>
        <v>#N/A</v>
      </c>
      <c r="BZ30" s="36" t="str">
        <f>VLOOKUP($A30,Sake!$A$4:$T$70,BZ$4,0)</f>
        <v>#N/A</v>
      </c>
      <c r="CA30" s="36" t="str">
        <f>VLOOKUP($A30,Sake!$A$4:$T$70,CA$4,0)</f>
        <v>#N/A</v>
      </c>
      <c r="CB30" s="36" t="str">
        <f>VLOOKUP($A30,Sake!$A$4:$T$70,CB$4,0)</f>
        <v>#N/A</v>
      </c>
      <c r="CC30" s="36" t="str">
        <f>VLOOKUP($A30,Sake!$A$4:$T$70,CC$4,0)</f>
        <v>#N/A</v>
      </c>
      <c r="CD30" s="36" t="str">
        <f>VLOOKUP($A30,Sake!$A$4:$T$70,CD$4,0)</f>
        <v>#N/A</v>
      </c>
      <c r="CE30" s="36" t="str">
        <f>VLOOKUP($A30,Sake!$A$4:$T$70,CE$4,0)</f>
        <v>#N/A</v>
      </c>
      <c r="CF30" s="36" t="str">
        <f>VLOOKUP($A30,Sake!$A$4:$T$70,CF$4,0)</f>
        <v>#N/A</v>
      </c>
      <c r="CG30" s="36" t="str">
        <f>VLOOKUP($A30,Sake!$A$4:$T$70,CG$4,0)</f>
        <v>#N/A</v>
      </c>
      <c r="CH30" s="36" t="str">
        <f>VLOOKUP($A30,Sake!$A$4:$T$70,CH$4,0)</f>
        <v>#N/A</v>
      </c>
      <c r="CI30" s="36" t="str">
        <f>VLOOKUP($A30,Sake!$A$4:$T$70,CI$4,0)</f>
        <v>#N/A</v>
      </c>
      <c r="CJ30" s="36" t="str">
        <f>VLOOKUP($A30,Whisky!$A$4:$R$16,CJ$4,0)</f>
        <v>#N/A</v>
      </c>
      <c r="CK30" s="36" t="str">
        <f>VLOOKUP($A30,Whisky!$A$4:$R$16,CK$4,0)</f>
        <v>#N/A</v>
      </c>
      <c r="CL30" s="36" t="str">
        <f>VLOOKUP($A30,Whisky!$A$4:$R$16,CL$4,0)</f>
        <v>#N/A</v>
      </c>
      <c r="CM30" s="36" t="str">
        <f>VLOOKUP($A30,Whisky!$A$4:$R$16,CM$4,0)</f>
        <v>#N/A</v>
      </c>
      <c r="CN30" s="36" t="str">
        <f>VLOOKUP($A30,Whisky!$A$4:$R$16,CN$4,0)</f>
        <v>#N/A</v>
      </c>
      <c r="CO30" s="36" t="str">
        <f>VLOOKUP($A30,Whisky!$A$4:$R$16,CO$4,0)</f>
        <v>#N/A</v>
      </c>
      <c r="CP30" s="36" t="str">
        <f>VLOOKUP($A30,Whisky!$A$4:$R$16,CP$4,0)</f>
        <v>#N/A</v>
      </c>
      <c r="CQ30" s="36" t="str">
        <f>VLOOKUP($A30,Whisky!$A$4:$R$16,CQ$4,0)</f>
        <v>#N/A</v>
      </c>
      <c r="CR30" s="36" t="str">
        <f>VLOOKUP($A30,Whisky!$A$4:$R$16,CR$4,0)</f>
        <v>#N/A</v>
      </c>
      <c r="CS30" s="36" t="str">
        <f>VLOOKUP($A30,Whisky!$A$4:$R$16,CS$4,0)</f>
        <v>#N/A</v>
      </c>
      <c r="CT30" s="36" t="str">
        <f>VLOOKUP($A30,Whisky!$A$4:$R$16,CT$4,0)</f>
        <v>#N/A</v>
      </c>
      <c r="CU30" s="36" t="str">
        <f>VLOOKUP($A30,Whisky!$A$4:$R$16,CU$4,0)</f>
        <v>#N/A</v>
      </c>
      <c r="CV30" s="36" t="str">
        <f>VLOOKUP($A30,Whisky!$A$4:$R$16,CV$4,0)</f>
        <v>#N/A</v>
      </c>
      <c r="CW30" s="36" t="str">
        <f>VLOOKUP($A30,Whisky!$A$4:$R$16,CW$4,0)</f>
        <v>#N/A</v>
      </c>
      <c r="CX30" s="36" t="str">
        <f>VLOOKUP($A30,Whisky!$A$4:$R$16,CX$4,0)</f>
        <v>#N/A</v>
      </c>
      <c r="CY30" s="36" t="str">
        <f>VLOOKUP($A30,Whisky!$A$4:$R$16,CY$4,0)</f>
        <v>#N/A</v>
      </c>
      <c r="CZ30" s="36" t="str">
        <f>VLOOKUP($A30,Whisky!$A$4:$R$16,CZ$4,0)</f>
        <v>#N/A</v>
      </c>
      <c r="DA30" s="36" t="str">
        <f>VLOOKUP($A30,Liqueur!$A$4:$Q$15,DA$4,0)</f>
        <v>#N/A</v>
      </c>
      <c r="DB30" s="36" t="str">
        <f>VLOOKUP($A30,Liqueur!$A$4:$Q$15,DB$4,0)</f>
        <v>#N/A</v>
      </c>
      <c r="DC30" s="36" t="str">
        <f>VLOOKUP($A30,Liqueur!$A$4:$Q$15,DC$4,0)</f>
        <v>#N/A</v>
      </c>
      <c r="DD30" s="36" t="str">
        <f>VLOOKUP($A30,Liqueur!$A$4:$Q$15,DD$4,0)</f>
        <v>#N/A</v>
      </c>
      <c r="DE30" s="36" t="str">
        <f>VLOOKUP($A30,Liqueur!$A$4:$Q$15,DE$4,0)</f>
        <v>#N/A</v>
      </c>
      <c r="DF30" s="36" t="str">
        <f>VLOOKUP($A30,Liqueur!$A$4:$Q$15,DF$4,0)</f>
        <v>#N/A</v>
      </c>
      <c r="DG30" s="36" t="str">
        <f>VLOOKUP($A30,Liqueur!$A$4:$Q$15,DG$4,0)</f>
        <v>#N/A</v>
      </c>
      <c r="DH30" s="36" t="str">
        <f>VLOOKUP($A30,Liqueur!$A$4:$Q$15,DH$4,0)</f>
        <v>#N/A</v>
      </c>
      <c r="DI30" s="36" t="str">
        <f>VLOOKUP($A30,Liqueur!$A$4:$Q$15,DI$4,0)</f>
        <v>#N/A</v>
      </c>
      <c r="DJ30" s="36" t="str">
        <f>VLOOKUP($A30,Liqueur!$A$4:$Q$15,DJ$4,0)</f>
        <v>#N/A</v>
      </c>
      <c r="DK30" s="36" t="str">
        <f>VLOOKUP($A30,Liqueur!$A$4:$Q$15,DK$4,0)</f>
        <v>#N/A</v>
      </c>
      <c r="DL30" s="36" t="str">
        <f>VLOOKUP($A30,Liqueur!$A$4:$Q$15,DL$4,0)</f>
        <v>#N/A</v>
      </c>
      <c r="DM30" s="36" t="str">
        <f>VLOOKUP($A30,Liqueur!$A$4:$Q$15,DM$4,0)</f>
        <v>#N/A</v>
      </c>
      <c r="DN30" s="36" t="str">
        <f>VLOOKUP($A30,Liqueur!$A$4:$Q$15,DN$4,0)</f>
        <v>#N/A</v>
      </c>
      <c r="DO30" s="36" t="str">
        <f>VLOOKUP($A30,Liqueur!$A$4:$Q$15,DO$4,0)</f>
        <v>#N/A</v>
      </c>
      <c r="DP30" s="36" t="str">
        <f>VLOOKUP($A30,Liqueur!$A$4:$Q$15,DP$4,0)</f>
        <v>#N/A</v>
      </c>
      <c r="DQ30" s="36" t="str">
        <f>VLOOKUP($A30,Shouchu!$A$4:$Q$12,DQ$4,0)</f>
        <v>#N/A</v>
      </c>
      <c r="DR30" s="36" t="str">
        <f>VLOOKUP($A30,Shouchu!$A$4:$Q$12,DR$4,0)</f>
        <v>#N/A</v>
      </c>
      <c r="DS30" s="36" t="str">
        <f>VLOOKUP($A30,Shouchu!$A$4:$Q$12,DS$4,0)</f>
        <v>#N/A</v>
      </c>
      <c r="DT30" s="36" t="str">
        <f>VLOOKUP($A30,Shouchu!$A$4:$Q$12,DT$4,0)</f>
        <v>#N/A</v>
      </c>
      <c r="DU30" s="36" t="str">
        <f>VLOOKUP($A30,Shouchu!$A$4:$Q$12,DU$4,0)</f>
        <v>#N/A</v>
      </c>
      <c r="DV30" s="36" t="str">
        <f>VLOOKUP($A30,Shouchu!$A$4:$Q$12,DV$4,0)</f>
        <v>#N/A</v>
      </c>
      <c r="DW30" s="36" t="str">
        <f>VLOOKUP($A30,Shouchu!$A$4:$Q$12,DW$4,0)</f>
        <v>#N/A</v>
      </c>
      <c r="DX30" s="36" t="str">
        <f>VLOOKUP($A30,Shouchu!$A$4:$Q$12,DX$4,0)</f>
        <v>#N/A</v>
      </c>
      <c r="DY30" s="36" t="str">
        <f>VLOOKUP($A30,Shouchu!$A$4:$Q$12,DY$4,0)</f>
        <v>#N/A</v>
      </c>
      <c r="DZ30" s="36" t="str">
        <f>VLOOKUP($A30,Shouchu!$A$4:$Q$12,DZ$4,0)</f>
        <v>#N/A</v>
      </c>
      <c r="EA30" s="36" t="str">
        <f>VLOOKUP($A30,Shouchu!$A$4:$Q$12,EA$4,0)</f>
        <v>#N/A</v>
      </c>
      <c r="EB30" s="36" t="str">
        <f>VLOOKUP($A30,Shouchu!$A$4:$Q$12,EB$4,0)</f>
        <v>#N/A</v>
      </c>
      <c r="EC30" s="36" t="str">
        <f>VLOOKUP($A30,Shouchu!$A$4:$Q$12,EC$4,0)</f>
        <v>#N/A</v>
      </c>
      <c r="ED30" s="36" t="str">
        <f>VLOOKUP($A30,Shouchu!$A$4:$Q$12,ED$4,0)</f>
        <v>#N/A</v>
      </c>
      <c r="EE30" s="36" t="str">
        <f>VLOOKUP($A30,Shouchu!$A$4:$Q$12,EE$4,0)</f>
        <v>#N/A</v>
      </c>
      <c r="EF30" s="36" t="str">
        <f>VLOOKUP($A30,Shouchu!$A$4:$Q$12,EF$4,0)</f>
        <v>#N/A</v>
      </c>
    </row>
    <row r="31">
      <c r="A31">
        <v>27.0</v>
      </c>
      <c r="B31" s="34" t="s">
        <v>221</v>
      </c>
      <c r="C31" s="33" t="s">
        <v>221</v>
      </c>
      <c r="D31" s="34" t="s">
        <v>221</v>
      </c>
      <c r="E31" s="34" t="s">
        <v>221</v>
      </c>
      <c r="F31" s="34" t="s">
        <v>222</v>
      </c>
      <c r="G31" s="34" t="s">
        <v>222</v>
      </c>
      <c r="H31" s="35"/>
      <c r="I31" s="36"/>
      <c r="J31" s="36"/>
      <c r="K31" s="36"/>
      <c r="L31" s="36"/>
      <c r="M31" s="36">
        <v>1.0</v>
      </c>
      <c r="N31" s="36">
        <v>1.0</v>
      </c>
      <c r="O31" s="36">
        <v>1.0</v>
      </c>
      <c r="P31" s="36">
        <v>1.0</v>
      </c>
      <c r="Q31" s="36">
        <v>1.0</v>
      </c>
      <c r="R31" s="36"/>
      <c r="S31" s="36"/>
      <c r="T31" s="36"/>
      <c r="U31" s="36">
        <v>1.0</v>
      </c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5"/>
      <c r="AJ31" s="36"/>
      <c r="AK31" s="36" t="s">
        <v>251</v>
      </c>
      <c r="AL31" s="36">
        <v>100.0</v>
      </c>
      <c r="AM31" s="36">
        <v>15.0</v>
      </c>
      <c r="AN31" s="36"/>
      <c r="AO31" s="36"/>
      <c r="AP31" s="36" t="str">
        <f>VLOOKUP($A31,FaceSheet!$A$4:$K$124,AP$4)</f>
        <v>女性</v>
      </c>
      <c r="AQ31" s="36" t="str">
        <f>VLOOKUP($A31,FaceSheet!$A$4:$K$124,AQ$4)</f>
        <v/>
      </c>
      <c r="AR31" s="36" t="str">
        <f>VLOOKUP($A31,FaceSheet!$A$4:$K$124,AR$4)</f>
        <v>白人</v>
      </c>
      <c r="AS31" s="36" t="str">
        <f>VLOOKUP($A31,FaceSheet!$A$4:$K$124,AS$4)</f>
        <v/>
      </c>
      <c r="AT31" s="36">
        <f>VLOOKUP($A31,FaceSheet!$A$4:$K$124,AT$4)</f>
        <v>26</v>
      </c>
      <c r="AU31" s="36">
        <f>VLOOKUP($A31,FaceSheet!$A$4:$K$124,AU$4)</f>
        <v>2</v>
      </c>
      <c r="AV31" s="36" t="str">
        <f>VLOOKUP($A31,FaceSheet!$A$4:$K$124,AV$4)</f>
        <v>農業・林業</v>
      </c>
      <c r="AW31" s="36" t="str">
        <f>VLOOKUP($A31,FaceSheet!$A$4:$K$124,AW$4)</f>
        <v/>
      </c>
      <c r="AX31" s="36" t="str">
        <f>VLOOKUP($A31,FaceSheet!$A$4:$K$124,AX$4)</f>
        <v>$41~$60K</v>
      </c>
      <c r="AY31" s="36" t="str">
        <f>VLOOKUP($A31,FaceSheet!$A$4:$K$124,AY$4)</f>
        <v>$81~$100K</v>
      </c>
      <c r="AZ31" s="36" t="str">
        <f>VLOOKUP($A31,Beer!$A$4:$R$76,AZ$4,0)</f>
        <v/>
      </c>
      <c r="BA31" s="36" t="str">
        <f>VLOOKUP($A31,Beer!$A$4:$R$76,BA$4,0)</f>
        <v/>
      </c>
      <c r="BB31" s="36" t="str">
        <f>VLOOKUP($A31,Beer!$A$4:$R$76,BB$4,0)</f>
        <v/>
      </c>
      <c r="BC31" s="36" t="str">
        <f>VLOOKUP($A31,Beer!$A$4:$R$76,BC$4,0)</f>
        <v/>
      </c>
      <c r="BD31" s="36" t="str">
        <f>VLOOKUP($A31,Beer!$A$4:$R$76,BD$4,0)</f>
        <v>6か月に1回</v>
      </c>
      <c r="BE31" s="36" t="str">
        <f>VLOOKUP($A31,Beer!$A$4:$R$76,BE$4,0)</f>
        <v>2か月以内</v>
      </c>
      <c r="BF31" s="36">
        <f>VLOOKUP($A31,Beer!$A$4:$R$76,BF$4,0)</f>
        <v>60</v>
      </c>
      <c r="BG31" s="36">
        <f>VLOOKUP($A31,Beer!$A$4:$R$76,BG$4,0)</f>
        <v>50</v>
      </c>
      <c r="BH31" s="36">
        <f>VLOOKUP($A31,Beer!$A$4:$R$76,BH$4,0)</f>
        <v>60</v>
      </c>
      <c r="BI31" s="36">
        <f>VLOOKUP($A31,Beer!$A$4:$R$76,BI$4,0)</f>
        <v>90</v>
      </c>
      <c r="BJ31" s="36">
        <f>VLOOKUP($A31,Beer!$A$4:$R$76,BJ$4,0)</f>
        <v>60</v>
      </c>
      <c r="BK31" s="36">
        <f>VLOOKUP($A31,Beer!$A$4:$R$76,BK$4,0)</f>
        <v>50</v>
      </c>
      <c r="BL31" s="36">
        <f>VLOOKUP($A31,Beer!$A$4:$R$76,BL$4,0)</f>
        <v>90</v>
      </c>
      <c r="BM31" s="36">
        <f>VLOOKUP($A31,Beer!$A$4:$R$76,BM$4,0)</f>
        <v>20</v>
      </c>
      <c r="BN31" s="36">
        <f>VLOOKUP($A31,Beer!$A$4:$R$76,BN$4,0)</f>
        <v>100</v>
      </c>
      <c r="BO31" s="36">
        <f>VLOOKUP($A31,Beer!$A$4:$R$76,BO$4,0)</f>
        <v>80</v>
      </c>
      <c r="BP31" s="36">
        <f>VLOOKUP($A31,Beer!$A$4:$R$76,BP$4,0)</f>
        <v>90</v>
      </c>
      <c r="BQ31" s="36" t="str">
        <f>VLOOKUP($A31,Sake!$A$4:$T$70,BQ$4,0)</f>
        <v/>
      </c>
      <c r="BR31" s="36" t="str">
        <f>VLOOKUP($A31,Sake!$A$4:$T$70,BR$4,0)</f>
        <v/>
      </c>
      <c r="BS31" s="36" t="str">
        <f>VLOOKUP($A31,Sake!$A$4:$T$70,BS$4,0)</f>
        <v/>
      </c>
      <c r="BT31" s="36" t="str">
        <f>VLOOKUP($A31,Sake!$A$4:$T$70,BT$4,0)</f>
        <v/>
      </c>
      <c r="BU31" s="36" t="str">
        <f>VLOOKUP($A31,Sake!$A$4:$T$70,BU$4,0)</f>
        <v>3か月に1回</v>
      </c>
      <c r="BV31" s="36" t="str">
        <f>VLOOKUP($A31,Sake!$A$4:$T$70,BV$4,0)</f>
        <v>1か月以内</v>
      </c>
      <c r="BW31" s="36">
        <f>VLOOKUP($A31,Sake!$A$4:$T$70,BW$4,0)</f>
        <v>90</v>
      </c>
      <c r="BX31" s="36">
        <f>VLOOKUP($A31,Sake!$A$4:$T$70,BX$4,0)</f>
        <v>30</v>
      </c>
      <c r="BY31" s="36">
        <f>VLOOKUP($A31,Sake!$A$4:$T$70,BY$4,0)</f>
        <v>90</v>
      </c>
      <c r="BZ31" s="36">
        <f>VLOOKUP($A31,Sake!$A$4:$T$70,BZ$4,0)</f>
        <v>100</v>
      </c>
      <c r="CA31" s="36">
        <f>VLOOKUP($A31,Sake!$A$4:$T$70,CA$4,0)</f>
        <v>80</v>
      </c>
      <c r="CB31" s="36">
        <f>VLOOKUP($A31,Sake!$A$4:$T$70,CB$4,0)</f>
        <v>90</v>
      </c>
      <c r="CC31" s="36">
        <f>VLOOKUP($A31,Sake!$A$4:$T$70,CC$4,0)</f>
        <v>90</v>
      </c>
      <c r="CD31" s="36">
        <f>VLOOKUP($A31,Sake!$A$4:$T$70,CD$4,0)</f>
        <v>30</v>
      </c>
      <c r="CE31" s="36">
        <f>VLOOKUP($A31,Sake!$A$4:$T$70,CE$4,0)</f>
        <v>30</v>
      </c>
      <c r="CF31" s="36">
        <f>VLOOKUP($A31,Sake!$A$4:$T$70,CF$4,0)</f>
        <v>90</v>
      </c>
      <c r="CG31" s="36">
        <f>VLOOKUP($A31,Sake!$A$4:$T$70,CG$4,0)</f>
        <v>95</v>
      </c>
      <c r="CH31" s="36">
        <f>VLOOKUP($A31,Sake!$A$4:$T$70,CH$4,0)</f>
        <v>90</v>
      </c>
      <c r="CI31" s="36">
        <f>VLOOKUP($A31,Sake!$A$4:$T$70,CI$4,0)</f>
        <v>100</v>
      </c>
      <c r="CJ31" s="36" t="str">
        <f>VLOOKUP($A31,Whisky!$A$4:$R$16,CJ$4,0)</f>
        <v>#N/A</v>
      </c>
      <c r="CK31" s="36" t="str">
        <f>VLOOKUP($A31,Whisky!$A$4:$R$16,CK$4,0)</f>
        <v>#N/A</v>
      </c>
      <c r="CL31" s="36" t="str">
        <f>VLOOKUP($A31,Whisky!$A$4:$R$16,CL$4,0)</f>
        <v>#N/A</v>
      </c>
      <c r="CM31" s="36" t="str">
        <f>VLOOKUP($A31,Whisky!$A$4:$R$16,CM$4,0)</f>
        <v>#N/A</v>
      </c>
      <c r="CN31" s="36" t="str">
        <f>VLOOKUP($A31,Whisky!$A$4:$R$16,CN$4,0)</f>
        <v>#N/A</v>
      </c>
      <c r="CO31" s="36" t="str">
        <f>VLOOKUP($A31,Whisky!$A$4:$R$16,CO$4,0)</f>
        <v>#N/A</v>
      </c>
      <c r="CP31" s="36" t="str">
        <f>VLOOKUP($A31,Whisky!$A$4:$R$16,CP$4,0)</f>
        <v>#N/A</v>
      </c>
      <c r="CQ31" s="36" t="str">
        <f>VLOOKUP($A31,Whisky!$A$4:$R$16,CQ$4,0)</f>
        <v>#N/A</v>
      </c>
      <c r="CR31" s="36" t="str">
        <f>VLOOKUP($A31,Whisky!$A$4:$R$16,CR$4,0)</f>
        <v>#N/A</v>
      </c>
      <c r="CS31" s="36" t="str">
        <f>VLOOKUP($A31,Whisky!$A$4:$R$16,CS$4,0)</f>
        <v>#N/A</v>
      </c>
      <c r="CT31" s="36" t="str">
        <f>VLOOKUP($A31,Whisky!$A$4:$R$16,CT$4,0)</f>
        <v>#N/A</v>
      </c>
      <c r="CU31" s="36" t="str">
        <f>VLOOKUP($A31,Whisky!$A$4:$R$16,CU$4,0)</f>
        <v>#N/A</v>
      </c>
      <c r="CV31" s="36" t="str">
        <f>VLOOKUP($A31,Whisky!$A$4:$R$16,CV$4,0)</f>
        <v>#N/A</v>
      </c>
      <c r="CW31" s="36" t="str">
        <f>VLOOKUP($A31,Whisky!$A$4:$R$16,CW$4,0)</f>
        <v>#N/A</v>
      </c>
      <c r="CX31" s="36" t="str">
        <f>VLOOKUP($A31,Whisky!$A$4:$R$16,CX$4,0)</f>
        <v>#N/A</v>
      </c>
      <c r="CY31" s="36" t="str">
        <f>VLOOKUP($A31,Whisky!$A$4:$R$16,CY$4,0)</f>
        <v>#N/A</v>
      </c>
      <c r="CZ31" s="36" t="str">
        <f>VLOOKUP($A31,Whisky!$A$4:$R$16,CZ$4,0)</f>
        <v>#N/A</v>
      </c>
      <c r="DA31" s="36" t="str">
        <f>VLOOKUP($A31,Liqueur!$A$4:$Q$15,DA$4,0)</f>
        <v/>
      </c>
      <c r="DB31" s="36" t="str">
        <f>VLOOKUP($A31,Liqueur!$A$4:$Q$15,DB$4,0)</f>
        <v/>
      </c>
      <c r="DC31" s="36" t="str">
        <f>VLOOKUP($A31,Liqueur!$A$4:$Q$15,DC$4,0)</f>
        <v/>
      </c>
      <c r="DD31" s="36" t="str">
        <f>VLOOKUP($A31,Liqueur!$A$4:$Q$15,DD$4,0)</f>
        <v/>
      </c>
      <c r="DE31" s="36" t="str">
        <f>VLOOKUP($A31,Liqueur!$A$4:$Q$15,DE$4,0)</f>
        <v>3か月に1回</v>
      </c>
      <c r="DF31" s="36" t="str">
        <f>VLOOKUP($A31,Liqueur!$A$4:$Q$15,DF$4,0)</f>
        <v>1か月以内</v>
      </c>
      <c r="DG31" s="36">
        <f>VLOOKUP($A31,Liqueur!$A$4:$Q$15,DG$4,0)</f>
        <v>80</v>
      </c>
      <c r="DH31" s="36">
        <f>VLOOKUP($A31,Liqueur!$A$4:$Q$15,DH$4,0)</f>
        <v>60</v>
      </c>
      <c r="DI31" s="36">
        <f>VLOOKUP($A31,Liqueur!$A$4:$Q$15,DI$4,0)</f>
        <v>90</v>
      </c>
      <c r="DJ31" s="36">
        <f>VLOOKUP($A31,Liqueur!$A$4:$Q$15,DJ$4,0)</f>
        <v>100</v>
      </c>
      <c r="DK31" s="36">
        <f>VLOOKUP($A31,Liqueur!$A$4:$Q$15,DK$4,0)</f>
        <v>80</v>
      </c>
      <c r="DL31" s="36">
        <f>VLOOKUP($A31,Liqueur!$A$4:$Q$15,DL$4,0)</f>
        <v>90</v>
      </c>
      <c r="DM31" s="36">
        <f>VLOOKUP($A31,Liqueur!$A$4:$Q$15,DM$4,0)</f>
        <v>80</v>
      </c>
      <c r="DN31" s="36">
        <f>VLOOKUP($A31,Liqueur!$A$4:$Q$15,DN$4,0)</f>
        <v>20</v>
      </c>
      <c r="DO31" s="36">
        <f>VLOOKUP($A31,Liqueur!$A$4:$Q$15,DO$4,0)</f>
        <v>20</v>
      </c>
      <c r="DP31" s="36">
        <f>VLOOKUP($A31,Liqueur!$A$4:$Q$15,DP$4,0)</f>
        <v>100</v>
      </c>
      <c r="DQ31" s="36" t="str">
        <f>VLOOKUP($A31,Shouchu!$A$4:$Q$12,DQ$4,0)</f>
        <v>#N/A</v>
      </c>
      <c r="DR31" s="36" t="str">
        <f>VLOOKUP($A31,Shouchu!$A$4:$Q$12,DR$4,0)</f>
        <v>#N/A</v>
      </c>
      <c r="DS31" s="36" t="str">
        <f>VLOOKUP($A31,Shouchu!$A$4:$Q$12,DS$4,0)</f>
        <v>#N/A</v>
      </c>
      <c r="DT31" s="36" t="str">
        <f>VLOOKUP($A31,Shouchu!$A$4:$Q$12,DT$4,0)</f>
        <v>#N/A</v>
      </c>
      <c r="DU31" s="36" t="str">
        <f>VLOOKUP($A31,Shouchu!$A$4:$Q$12,DU$4,0)</f>
        <v>#N/A</v>
      </c>
      <c r="DV31" s="36" t="str">
        <f>VLOOKUP($A31,Shouchu!$A$4:$Q$12,DV$4,0)</f>
        <v>#N/A</v>
      </c>
      <c r="DW31" s="36" t="str">
        <f>VLOOKUP($A31,Shouchu!$A$4:$Q$12,DW$4,0)</f>
        <v>#N/A</v>
      </c>
      <c r="DX31" s="36" t="str">
        <f>VLOOKUP($A31,Shouchu!$A$4:$Q$12,DX$4,0)</f>
        <v>#N/A</v>
      </c>
      <c r="DY31" s="36" t="str">
        <f>VLOOKUP($A31,Shouchu!$A$4:$Q$12,DY$4,0)</f>
        <v>#N/A</v>
      </c>
      <c r="DZ31" s="36" t="str">
        <f>VLOOKUP($A31,Shouchu!$A$4:$Q$12,DZ$4,0)</f>
        <v>#N/A</v>
      </c>
      <c r="EA31" s="36" t="str">
        <f>VLOOKUP($A31,Shouchu!$A$4:$Q$12,EA$4,0)</f>
        <v>#N/A</v>
      </c>
      <c r="EB31" s="36" t="str">
        <f>VLOOKUP($A31,Shouchu!$A$4:$Q$12,EB$4,0)</f>
        <v>#N/A</v>
      </c>
      <c r="EC31" s="36" t="str">
        <f>VLOOKUP($A31,Shouchu!$A$4:$Q$12,EC$4,0)</f>
        <v>#N/A</v>
      </c>
      <c r="ED31" s="36" t="str">
        <f>VLOOKUP($A31,Shouchu!$A$4:$Q$12,ED$4,0)</f>
        <v>#N/A</v>
      </c>
      <c r="EE31" s="36" t="str">
        <f>VLOOKUP($A31,Shouchu!$A$4:$Q$12,EE$4,0)</f>
        <v>#N/A</v>
      </c>
      <c r="EF31" s="36" t="str">
        <f>VLOOKUP($A31,Shouchu!$A$4:$Q$12,EF$4,0)</f>
        <v>#N/A</v>
      </c>
    </row>
    <row r="32">
      <c r="A32">
        <v>28.0</v>
      </c>
      <c r="B32" s="34" t="s">
        <v>221</v>
      </c>
      <c r="C32" s="33" t="s">
        <v>221</v>
      </c>
      <c r="D32" s="34" t="s">
        <v>221</v>
      </c>
      <c r="E32" s="34" t="s">
        <v>222</v>
      </c>
      <c r="F32" s="34" t="s">
        <v>222</v>
      </c>
      <c r="G32" s="34" t="s">
        <v>222</v>
      </c>
      <c r="H32" s="35"/>
      <c r="I32" s="36"/>
      <c r="J32" s="36"/>
      <c r="K32" s="36"/>
      <c r="L32" s="36"/>
      <c r="M32" s="36"/>
      <c r="N32" s="36">
        <v>1.0</v>
      </c>
      <c r="O32" s="36">
        <v>1.0</v>
      </c>
      <c r="P32" s="36">
        <v>1.0</v>
      </c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5"/>
      <c r="AJ32" s="36" t="s">
        <v>320</v>
      </c>
      <c r="AK32" s="36" t="s">
        <v>224</v>
      </c>
      <c r="AL32" s="36">
        <v>100.0</v>
      </c>
      <c r="AM32" s="36">
        <v>15.0</v>
      </c>
      <c r="AN32" s="36" t="s">
        <v>239</v>
      </c>
      <c r="AO32" s="36"/>
      <c r="AP32" s="36" t="str">
        <f>VLOOKUP($A32,FaceSheet!$A$4:$K$124,AP$4)</f>
        <v>女性</v>
      </c>
      <c r="AQ32" s="36" t="str">
        <f>VLOOKUP($A32,FaceSheet!$A$4:$K$124,AQ$4)</f>
        <v/>
      </c>
      <c r="AR32" s="36" t="str">
        <f>VLOOKUP($A32,FaceSheet!$A$4:$K$124,AR$4)</f>
        <v>白人</v>
      </c>
      <c r="AS32" s="36" t="str">
        <f>VLOOKUP($A32,FaceSheet!$A$4:$K$124,AS$4)</f>
        <v/>
      </c>
      <c r="AT32" s="36">
        <f>VLOOKUP($A32,FaceSheet!$A$4:$K$124,AT$4)</f>
        <v>25</v>
      </c>
      <c r="AU32" s="36">
        <f>VLOOKUP($A32,FaceSheet!$A$4:$K$124,AU$4)</f>
        <v>5</v>
      </c>
      <c r="AV32" s="36" t="str">
        <f>VLOOKUP($A32,FaceSheet!$A$4:$K$124,AV$4)</f>
        <v>農業・林業</v>
      </c>
      <c r="AW32" s="36" t="str">
        <f>VLOOKUP($A32,FaceSheet!$A$4:$K$124,AW$4)</f>
        <v/>
      </c>
      <c r="AX32" s="36" t="str">
        <f>VLOOKUP($A32,FaceSheet!$A$4:$K$124,AX$4)</f>
        <v>$41~$60K</v>
      </c>
      <c r="AY32" s="36" t="str">
        <f>VLOOKUP($A32,FaceSheet!$A$4:$K$124,AY$4)</f>
        <v>$41~$60K</v>
      </c>
      <c r="AZ32" s="36" t="str">
        <f>VLOOKUP($A32,Beer!$A$4:$R$76,AZ$4,0)</f>
        <v/>
      </c>
      <c r="BA32" s="36" t="str">
        <f>VLOOKUP($A32,Beer!$A$4:$R$76,BA$4,0)</f>
        <v/>
      </c>
      <c r="BB32" s="36" t="str">
        <f>VLOOKUP($A32,Beer!$A$4:$R$76,BB$4,0)</f>
        <v>日本料理店での注文</v>
      </c>
      <c r="BC32" s="36" t="str">
        <f>VLOOKUP($A32,Beer!$A$4:$R$76,BC$4,0)</f>
        <v/>
      </c>
      <c r="BD32" s="36" t="str">
        <f>VLOOKUP($A32,Beer!$A$4:$R$76,BD$4,0)</f>
        <v>週に2～3回</v>
      </c>
      <c r="BE32" s="36" t="str">
        <f>VLOOKUP($A32,Beer!$A$4:$R$76,BE$4,0)</f>
        <v>2か月以内</v>
      </c>
      <c r="BF32" s="36">
        <f>VLOOKUP($A32,Beer!$A$4:$R$76,BF$4,0)</f>
        <v>100</v>
      </c>
      <c r="BG32" s="36">
        <f>VLOOKUP($A32,Beer!$A$4:$R$76,BG$4,0)</f>
        <v>75</v>
      </c>
      <c r="BH32" s="36">
        <f>VLOOKUP($A32,Beer!$A$4:$R$76,BH$4,0)</f>
        <v>100</v>
      </c>
      <c r="BI32" s="36">
        <f>VLOOKUP($A32,Beer!$A$4:$R$76,BI$4,0)</f>
        <v>100</v>
      </c>
      <c r="BJ32" s="36">
        <f>VLOOKUP($A32,Beer!$A$4:$R$76,BJ$4,0)</f>
        <v>100</v>
      </c>
      <c r="BK32" s="36">
        <f>VLOOKUP($A32,Beer!$A$4:$R$76,BK$4,0)</f>
        <v>100</v>
      </c>
      <c r="BL32" s="36">
        <f>VLOOKUP($A32,Beer!$A$4:$R$76,BL$4,0)</f>
        <v>45</v>
      </c>
      <c r="BM32" s="36">
        <f>VLOOKUP($A32,Beer!$A$4:$R$76,BM$4,0)</f>
        <v>10</v>
      </c>
      <c r="BN32" s="36">
        <f>VLOOKUP($A32,Beer!$A$4:$R$76,BN$4,0)</f>
        <v>15</v>
      </c>
      <c r="BO32" s="36">
        <f>VLOOKUP($A32,Beer!$A$4:$R$76,BO$4,0)</f>
        <v>0</v>
      </c>
      <c r="BP32" s="36">
        <f>VLOOKUP($A32,Beer!$A$4:$R$76,BP$4,0)</f>
        <v>45</v>
      </c>
      <c r="BQ32" s="36" t="str">
        <f>VLOOKUP($A32,Sake!$A$4:$T$70,BQ$4,0)</f>
        <v>#N/A</v>
      </c>
      <c r="BR32" s="36" t="str">
        <f>VLOOKUP($A32,Sake!$A$4:$T$70,BR$4,0)</f>
        <v>#N/A</v>
      </c>
      <c r="BS32" s="36" t="str">
        <f>VLOOKUP($A32,Sake!$A$4:$T$70,BS$4,0)</f>
        <v>#N/A</v>
      </c>
      <c r="BT32" s="36" t="str">
        <f>VLOOKUP($A32,Sake!$A$4:$T$70,BT$4,0)</f>
        <v>#N/A</v>
      </c>
      <c r="BU32" s="36" t="str">
        <f>VLOOKUP($A32,Sake!$A$4:$T$70,BU$4,0)</f>
        <v>#N/A</v>
      </c>
      <c r="BV32" s="36" t="str">
        <f>VLOOKUP($A32,Sake!$A$4:$T$70,BV$4,0)</f>
        <v>#N/A</v>
      </c>
      <c r="BW32" s="36" t="str">
        <f>VLOOKUP($A32,Sake!$A$4:$T$70,BW$4,0)</f>
        <v>#N/A</v>
      </c>
      <c r="BX32" s="36" t="str">
        <f>VLOOKUP($A32,Sake!$A$4:$T$70,BX$4,0)</f>
        <v>#N/A</v>
      </c>
      <c r="BY32" s="36" t="str">
        <f>VLOOKUP($A32,Sake!$A$4:$T$70,BY$4,0)</f>
        <v>#N/A</v>
      </c>
      <c r="BZ32" s="36" t="str">
        <f>VLOOKUP($A32,Sake!$A$4:$T$70,BZ$4,0)</f>
        <v>#N/A</v>
      </c>
      <c r="CA32" s="36" t="str">
        <f>VLOOKUP($A32,Sake!$A$4:$T$70,CA$4,0)</f>
        <v>#N/A</v>
      </c>
      <c r="CB32" s="36" t="str">
        <f>VLOOKUP($A32,Sake!$A$4:$T$70,CB$4,0)</f>
        <v>#N/A</v>
      </c>
      <c r="CC32" s="36" t="str">
        <f>VLOOKUP($A32,Sake!$A$4:$T$70,CC$4,0)</f>
        <v>#N/A</v>
      </c>
      <c r="CD32" s="36" t="str">
        <f>VLOOKUP($A32,Sake!$A$4:$T$70,CD$4,0)</f>
        <v>#N/A</v>
      </c>
      <c r="CE32" s="36" t="str">
        <f>VLOOKUP($A32,Sake!$A$4:$T$70,CE$4,0)</f>
        <v>#N/A</v>
      </c>
      <c r="CF32" s="36" t="str">
        <f>VLOOKUP($A32,Sake!$A$4:$T$70,CF$4,0)</f>
        <v>#N/A</v>
      </c>
      <c r="CG32" s="36" t="str">
        <f>VLOOKUP($A32,Sake!$A$4:$T$70,CG$4,0)</f>
        <v>#N/A</v>
      </c>
      <c r="CH32" s="36" t="str">
        <f>VLOOKUP($A32,Sake!$A$4:$T$70,CH$4,0)</f>
        <v>#N/A</v>
      </c>
      <c r="CI32" s="36" t="str">
        <f>VLOOKUP($A32,Sake!$A$4:$T$70,CI$4,0)</f>
        <v>#N/A</v>
      </c>
      <c r="CJ32" s="36" t="str">
        <f>VLOOKUP($A32,Whisky!$A$4:$R$16,CJ$4,0)</f>
        <v>#N/A</v>
      </c>
      <c r="CK32" s="36" t="str">
        <f>VLOOKUP($A32,Whisky!$A$4:$R$16,CK$4,0)</f>
        <v>#N/A</v>
      </c>
      <c r="CL32" s="36" t="str">
        <f>VLOOKUP($A32,Whisky!$A$4:$R$16,CL$4,0)</f>
        <v>#N/A</v>
      </c>
      <c r="CM32" s="36" t="str">
        <f>VLOOKUP($A32,Whisky!$A$4:$R$16,CM$4,0)</f>
        <v>#N/A</v>
      </c>
      <c r="CN32" s="36" t="str">
        <f>VLOOKUP($A32,Whisky!$A$4:$R$16,CN$4,0)</f>
        <v>#N/A</v>
      </c>
      <c r="CO32" s="36" t="str">
        <f>VLOOKUP($A32,Whisky!$A$4:$R$16,CO$4,0)</f>
        <v>#N/A</v>
      </c>
      <c r="CP32" s="36" t="str">
        <f>VLOOKUP($A32,Whisky!$A$4:$R$16,CP$4,0)</f>
        <v>#N/A</v>
      </c>
      <c r="CQ32" s="36" t="str">
        <f>VLOOKUP($A32,Whisky!$A$4:$R$16,CQ$4,0)</f>
        <v>#N/A</v>
      </c>
      <c r="CR32" s="36" t="str">
        <f>VLOOKUP($A32,Whisky!$A$4:$R$16,CR$4,0)</f>
        <v>#N/A</v>
      </c>
      <c r="CS32" s="36" t="str">
        <f>VLOOKUP($A32,Whisky!$A$4:$R$16,CS$4,0)</f>
        <v>#N/A</v>
      </c>
      <c r="CT32" s="36" t="str">
        <f>VLOOKUP($A32,Whisky!$A$4:$R$16,CT$4,0)</f>
        <v>#N/A</v>
      </c>
      <c r="CU32" s="36" t="str">
        <f>VLOOKUP($A32,Whisky!$A$4:$R$16,CU$4,0)</f>
        <v>#N/A</v>
      </c>
      <c r="CV32" s="36" t="str">
        <f>VLOOKUP($A32,Whisky!$A$4:$R$16,CV$4,0)</f>
        <v>#N/A</v>
      </c>
      <c r="CW32" s="36" t="str">
        <f>VLOOKUP($A32,Whisky!$A$4:$R$16,CW$4,0)</f>
        <v>#N/A</v>
      </c>
      <c r="CX32" s="36" t="str">
        <f>VLOOKUP($A32,Whisky!$A$4:$R$16,CX$4,0)</f>
        <v>#N/A</v>
      </c>
      <c r="CY32" s="36" t="str">
        <f>VLOOKUP($A32,Whisky!$A$4:$R$16,CY$4,0)</f>
        <v>#N/A</v>
      </c>
      <c r="CZ32" s="36" t="str">
        <f>VLOOKUP($A32,Whisky!$A$4:$R$16,CZ$4,0)</f>
        <v>#N/A</v>
      </c>
      <c r="DA32" s="36" t="str">
        <f>VLOOKUP($A32,Liqueur!$A$4:$Q$15,DA$4,0)</f>
        <v>#N/A</v>
      </c>
      <c r="DB32" s="36" t="str">
        <f>VLOOKUP($A32,Liqueur!$A$4:$Q$15,DB$4,0)</f>
        <v>#N/A</v>
      </c>
      <c r="DC32" s="36" t="str">
        <f>VLOOKUP($A32,Liqueur!$A$4:$Q$15,DC$4,0)</f>
        <v>#N/A</v>
      </c>
      <c r="DD32" s="36" t="str">
        <f>VLOOKUP($A32,Liqueur!$A$4:$Q$15,DD$4,0)</f>
        <v>#N/A</v>
      </c>
      <c r="DE32" s="36" t="str">
        <f>VLOOKUP($A32,Liqueur!$A$4:$Q$15,DE$4,0)</f>
        <v>#N/A</v>
      </c>
      <c r="DF32" s="36" t="str">
        <f>VLOOKUP($A32,Liqueur!$A$4:$Q$15,DF$4,0)</f>
        <v>#N/A</v>
      </c>
      <c r="DG32" s="36" t="str">
        <f>VLOOKUP($A32,Liqueur!$A$4:$Q$15,DG$4,0)</f>
        <v>#N/A</v>
      </c>
      <c r="DH32" s="36" t="str">
        <f>VLOOKUP($A32,Liqueur!$A$4:$Q$15,DH$4,0)</f>
        <v>#N/A</v>
      </c>
      <c r="DI32" s="36" t="str">
        <f>VLOOKUP($A32,Liqueur!$A$4:$Q$15,DI$4,0)</f>
        <v>#N/A</v>
      </c>
      <c r="DJ32" s="36" t="str">
        <f>VLOOKUP($A32,Liqueur!$A$4:$Q$15,DJ$4,0)</f>
        <v>#N/A</v>
      </c>
      <c r="DK32" s="36" t="str">
        <f>VLOOKUP($A32,Liqueur!$A$4:$Q$15,DK$4,0)</f>
        <v>#N/A</v>
      </c>
      <c r="DL32" s="36" t="str">
        <f>VLOOKUP($A32,Liqueur!$A$4:$Q$15,DL$4,0)</f>
        <v>#N/A</v>
      </c>
      <c r="DM32" s="36" t="str">
        <f>VLOOKUP($A32,Liqueur!$A$4:$Q$15,DM$4,0)</f>
        <v>#N/A</v>
      </c>
      <c r="DN32" s="36" t="str">
        <f>VLOOKUP($A32,Liqueur!$A$4:$Q$15,DN$4,0)</f>
        <v>#N/A</v>
      </c>
      <c r="DO32" s="36" t="str">
        <f>VLOOKUP($A32,Liqueur!$A$4:$Q$15,DO$4,0)</f>
        <v>#N/A</v>
      </c>
      <c r="DP32" s="36" t="str">
        <f>VLOOKUP($A32,Liqueur!$A$4:$Q$15,DP$4,0)</f>
        <v>#N/A</v>
      </c>
      <c r="DQ32" s="36" t="str">
        <f>VLOOKUP($A32,Shouchu!$A$4:$Q$12,DQ$4,0)</f>
        <v>#N/A</v>
      </c>
      <c r="DR32" s="36" t="str">
        <f>VLOOKUP($A32,Shouchu!$A$4:$Q$12,DR$4,0)</f>
        <v>#N/A</v>
      </c>
      <c r="DS32" s="36" t="str">
        <f>VLOOKUP($A32,Shouchu!$A$4:$Q$12,DS$4,0)</f>
        <v>#N/A</v>
      </c>
      <c r="DT32" s="36" t="str">
        <f>VLOOKUP($A32,Shouchu!$A$4:$Q$12,DT$4,0)</f>
        <v>#N/A</v>
      </c>
      <c r="DU32" s="36" t="str">
        <f>VLOOKUP($A32,Shouchu!$A$4:$Q$12,DU$4,0)</f>
        <v>#N/A</v>
      </c>
      <c r="DV32" s="36" t="str">
        <f>VLOOKUP($A32,Shouchu!$A$4:$Q$12,DV$4,0)</f>
        <v>#N/A</v>
      </c>
      <c r="DW32" s="36" t="str">
        <f>VLOOKUP($A32,Shouchu!$A$4:$Q$12,DW$4,0)</f>
        <v>#N/A</v>
      </c>
      <c r="DX32" s="36" t="str">
        <f>VLOOKUP($A32,Shouchu!$A$4:$Q$12,DX$4,0)</f>
        <v>#N/A</v>
      </c>
      <c r="DY32" s="36" t="str">
        <f>VLOOKUP($A32,Shouchu!$A$4:$Q$12,DY$4,0)</f>
        <v>#N/A</v>
      </c>
      <c r="DZ32" s="36" t="str">
        <f>VLOOKUP($A32,Shouchu!$A$4:$Q$12,DZ$4,0)</f>
        <v>#N/A</v>
      </c>
      <c r="EA32" s="36" t="str">
        <f>VLOOKUP($A32,Shouchu!$A$4:$Q$12,EA$4,0)</f>
        <v>#N/A</v>
      </c>
      <c r="EB32" s="36" t="str">
        <f>VLOOKUP($A32,Shouchu!$A$4:$Q$12,EB$4,0)</f>
        <v>#N/A</v>
      </c>
      <c r="EC32" s="36" t="str">
        <f>VLOOKUP($A32,Shouchu!$A$4:$Q$12,EC$4,0)</f>
        <v>#N/A</v>
      </c>
      <c r="ED32" s="36" t="str">
        <f>VLOOKUP($A32,Shouchu!$A$4:$Q$12,ED$4,0)</f>
        <v>#N/A</v>
      </c>
      <c r="EE32" s="36" t="str">
        <f>VLOOKUP($A32,Shouchu!$A$4:$Q$12,EE$4,0)</f>
        <v>#N/A</v>
      </c>
      <c r="EF32" s="36" t="str">
        <f>VLOOKUP($A32,Shouchu!$A$4:$Q$12,EF$4,0)</f>
        <v>#N/A</v>
      </c>
    </row>
    <row r="33">
      <c r="A33">
        <v>29.0</v>
      </c>
      <c r="B33" s="34" t="s">
        <v>221</v>
      </c>
      <c r="C33" s="33" t="s">
        <v>221</v>
      </c>
      <c r="D33" s="34" t="s">
        <v>222</v>
      </c>
      <c r="E33" s="34" t="s">
        <v>222</v>
      </c>
      <c r="F33" s="34" t="s">
        <v>222</v>
      </c>
      <c r="G33" s="34" t="s">
        <v>222</v>
      </c>
      <c r="H33" s="35">
        <v>1.0</v>
      </c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5" t="s">
        <v>321</v>
      </c>
      <c r="AJ33" s="36">
        <v>4.0</v>
      </c>
      <c r="AK33" s="36" t="s">
        <v>248</v>
      </c>
      <c r="AL33" s="36">
        <v>4.0</v>
      </c>
      <c r="AM33" s="36">
        <v>2.0</v>
      </c>
      <c r="AN33" s="36"/>
      <c r="AO33" s="36"/>
      <c r="AP33" s="36" t="str">
        <f>VLOOKUP($A33,FaceSheet!$A$4:$K$124,AP$4)</f>
        <v>女性</v>
      </c>
      <c r="AQ33" s="36" t="str">
        <f>VLOOKUP($A33,FaceSheet!$A$4:$K$124,AQ$4)</f>
        <v/>
      </c>
      <c r="AR33" s="36" t="str">
        <f>VLOOKUP($A33,FaceSheet!$A$4:$K$124,AR$4)</f>
        <v>白人</v>
      </c>
      <c r="AS33" s="36" t="str">
        <f>VLOOKUP($A33,FaceSheet!$A$4:$K$124,AS$4)</f>
        <v/>
      </c>
      <c r="AT33" s="36">
        <f>VLOOKUP($A33,FaceSheet!$A$4:$K$124,AT$4)</f>
        <v>27</v>
      </c>
      <c r="AU33" s="36" t="str">
        <f>VLOOKUP($A33,FaceSheet!$A$4:$K$124,AU$4)</f>
        <v/>
      </c>
      <c r="AV33" s="36" t="str">
        <f>VLOOKUP($A33,FaceSheet!$A$4:$K$124,AV$4)</f>
        <v/>
      </c>
      <c r="AW33" s="36" t="str">
        <f>VLOOKUP($A33,FaceSheet!$A$4:$K$124,AW$4)</f>
        <v/>
      </c>
      <c r="AX33" s="36" t="str">
        <f>VLOOKUP($A33,FaceSheet!$A$4:$K$124,AX$4)</f>
        <v/>
      </c>
      <c r="AY33" s="36" t="str">
        <f>VLOOKUP($A33,FaceSheet!$A$4:$K$124,AY$4)</f>
        <v/>
      </c>
      <c r="AZ33" s="36" t="str">
        <f>VLOOKUP($A33,Beer!$A$4:$R$76,AZ$4,0)</f>
        <v>#N/A</v>
      </c>
      <c r="BA33" s="36" t="str">
        <f>VLOOKUP($A33,Beer!$A$4:$R$76,BA$4,0)</f>
        <v>#N/A</v>
      </c>
      <c r="BB33" s="36" t="str">
        <f>VLOOKUP($A33,Beer!$A$4:$R$76,BB$4,0)</f>
        <v>#N/A</v>
      </c>
      <c r="BC33" s="36" t="str">
        <f>VLOOKUP($A33,Beer!$A$4:$R$76,BC$4,0)</f>
        <v>#N/A</v>
      </c>
      <c r="BD33" s="36" t="str">
        <f>VLOOKUP($A33,Beer!$A$4:$R$76,BD$4,0)</f>
        <v>#N/A</v>
      </c>
      <c r="BE33" s="36" t="str">
        <f>VLOOKUP($A33,Beer!$A$4:$R$76,BE$4,0)</f>
        <v>#N/A</v>
      </c>
      <c r="BF33" s="36" t="str">
        <f>VLOOKUP($A33,Beer!$A$4:$R$76,BF$4,0)</f>
        <v>#N/A</v>
      </c>
      <c r="BG33" s="36" t="str">
        <f>VLOOKUP($A33,Beer!$A$4:$R$76,BG$4,0)</f>
        <v>#N/A</v>
      </c>
      <c r="BH33" s="36" t="str">
        <f>VLOOKUP($A33,Beer!$A$4:$R$76,BH$4,0)</f>
        <v>#N/A</v>
      </c>
      <c r="BI33" s="36" t="str">
        <f>VLOOKUP($A33,Beer!$A$4:$R$76,BI$4,0)</f>
        <v>#N/A</v>
      </c>
      <c r="BJ33" s="36" t="str">
        <f>VLOOKUP($A33,Beer!$A$4:$R$76,BJ$4,0)</f>
        <v>#N/A</v>
      </c>
      <c r="BK33" s="36" t="str">
        <f>VLOOKUP($A33,Beer!$A$4:$R$76,BK$4,0)</f>
        <v>#N/A</v>
      </c>
      <c r="BL33" s="36" t="str">
        <f>VLOOKUP($A33,Beer!$A$4:$R$76,BL$4,0)</f>
        <v>#N/A</v>
      </c>
      <c r="BM33" s="36" t="str">
        <f>VLOOKUP($A33,Beer!$A$4:$R$76,BM$4,0)</f>
        <v>#N/A</v>
      </c>
      <c r="BN33" s="36" t="str">
        <f>VLOOKUP($A33,Beer!$A$4:$R$76,BN$4,0)</f>
        <v>#N/A</v>
      </c>
      <c r="BO33" s="36" t="str">
        <f>VLOOKUP($A33,Beer!$A$4:$R$76,BO$4,0)</f>
        <v>#N/A</v>
      </c>
      <c r="BP33" s="36" t="str">
        <f>VLOOKUP($A33,Beer!$A$4:$R$76,BP$4,0)</f>
        <v>#N/A</v>
      </c>
      <c r="BQ33" s="36" t="str">
        <f>VLOOKUP($A33,Sake!$A$4:$T$70,BQ$4,0)</f>
        <v>日本料理店</v>
      </c>
      <c r="BR33" s="36" t="str">
        <f>VLOOKUP($A33,Sake!$A$4:$T$70,BR$4,0)</f>
        <v/>
      </c>
      <c r="BS33" s="36" t="str">
        <f>VLOOKUP($A33,Sake!$A$4:$T$70,BS$4,0)</f>
        <v>自ら購入</v>
      </c>
      <c r="BT33" s="36" t="str">
        <f>VLOOKUP($A33,Sake!$A$4:$T$70,BT$4,0)</f>
        <v/>
      </c>
      <c r="BU33" s="36" t="str">
        <f>VLOOKUP($A33,Sake!$A$4:$T$70,BU$4,0)</f>
        <v>1年に1回未満</v>
      </c>
      <c r="BV33" s="36" t="str">
        <f>VLOOKUP($A33,Sake!$A$4:$T$70,BV$4,0)</f>
        <v>1年以内</v>
      </c>
      <c r="BW33" s="36">
        <f>VLOOKUP($A33,Sake!$A$4:$T$70,BW$4,0)</f>
        <v>70</v>
      </c>
      <c r="BX33" s="36">
        <f>VLOOKUP($A33,Sake!$A$4:$T$70,BX$4,0)</f>
        <v>60</v>
      </c>
      <c r="BY33" s="36">
        <f>VLOOKUP($A33,Sake!$A$4:$T$70,BY$4,0)</f>
        <v>80</v>
      </c>
      <c r="BZ33" s="36">
        <f>VLOOKUP($A33,Sake!$A$4:$T$70,BZ$4,0)</f>
        <v>75</v>
      </c>
      <c r="CA33" s="36">
        <f>VLOOKUP($A33,Sake!$A$4:$T$70,CA$4,0)</f>
        <v>70</v>
      </c>
      <c r="CB33" s="36">
        <f>VLOOKUP($A33,Sake!$A$4:$T$70,CB$4,0)</f>
        <v>70</v>
      </c>
      <c r="CC33" s="36">
        <f>VLOOKUP($A33,Sake!$A$4:$T$70,CC$4,0)</f>
        <v>60</v>
      </c>
      <c r="CD33" s="36">
        <f>VLOOKUP($A33,Sake!$A$4:$T$70,CD$4,0)</f>
        <v>40</v>
      </c>
      <c r="CE33" s="36">
        <f>VLOOKUP($A33,Sake!$A$4:$T$70,CE$4,0)</f>
        <v>55</v>
      </c>
      <c r="CF33" s="36">
        <f>VLOOKUP($A33,Sake!$A$4:$T$70,CF$4,0)</f>
        <v>70</v>
      </c>
      <c r="CG33" s="36">
        <f>VLOOKUP($A33,Sake!$A$4:$T$70,CG$4,0)</f>
        <v>60</v>
      </c>
      <c r="CH33" s="36">
        <f>VLOOKUP($A33,Sake!$A$4:$T$70,CH$4,0)</f>
        <v>65</v>
      </c>
      <c r="CI33" s="36">
        <f>VLOOKUP($A33,Sake!$A$4:$T$70,CI$4,0)</f>
        <v>55</v>
      </c>
      <c r="CJ33" s="36" t="str">
        <f>VLOOKUP($A33,Whisky!$A$4:$R$16,CJ$4,0)</f>
        <v>#N/A</v>
      </c>
      <c r="CK33" s="36" t="str">
        <f>VLOOKUP($A33,Whisky!$A$4:$R$16,CK$4,0)</f>
        <v>#N/A</v>
      </c>
      <c r="CL33" s="36" t="str">
        <f>VLOOKUP($A33,Whisky!$A$4:$R$16,CL$4,0)</f>
        <v>#N/A</v>
      </c>
      <c r="CM33" s="36" t="str">
        <f>VLOOKUP($A33,Whisky!$A$4:$R$16,CM$4,0)</f>
        <v>#N/A</v>
      </c>
      <c r="CN33" s="36" t="str">
        <f>VLOOKUP($A33,Whisky!$A$4:$R$16,CN$4,0)</f>
        <v>#N/A</v>
      </c>
      <c r="CO33" s="36" t="str">
        <f>VLOOKUP($A33,Whisky!$A$4:$R$16,CO$4,0)</f>
        <v>#N/A</v>
      </c>
      <c r="CP33" s="36" t="str">
        <f>VLOOKUP($A33,Whisky!$A$4:$R$16,CP$4,0)</f>
        <v>#N/A</v>
      </c>
      <c r="CQ33" s="36" t="str">
        <f>VLOOKUP($A33,Whisky!$A$4:$R$16,CQ$4,0)</f>
        <v>#N/A</v>
      </c>
      <c r="CR33" s="36" t="str">
        <f>VLOOKUP($A33,Whisky!$A$4:$R$16,CR$4,0)</f>
        <v>#N/A</v>
      </c>
      <c r="CS33" s="36" t="str">
        <f>VLOOKUP($A33,Whisky!$A$4:$R$16,CS$4,0)</f>
        <v>#N/A</v>
      </c>
      <c r="CT33" s="36" t="str">
        <f>VLOOKUP($A33,Whisky!$A$4:$R$16,CT$4,0)</f>
        <v>#N/A</v>
      </c>
      <c r="CU33" s="36" t="str">
        <f>VLOOKUP($A33,Whisky!$A$4:$R$16,CU$4,0)</f>
        <v>#N/A</v>
      </c>
      <c r="CV33" s="36" t="str">
        <f>VLOOKUP($A33,Whisky!$A$4:$R$16,CV$4,0)</f>
        <v>#N/A</v>
      </c>
      <c r="CW33" s="36" t="str">
        <f>VLOOKUP($A33,Whisky!$A$4:$R$16,CW$4,0)</f>
        <v>#N/A</v>
      </c>
      <c r="CX33" s="36" t="str">
        <f>VLOOKUP($A33,Whisky!$A$4:$R$16,CX$4,0)</f>
        <v>#N/A</v>
      </c>
      <c r="CY33" s="36" t="str">
        <f>VLOOKUP($A33,Whisky!$A$4:$R$16,CY$4,0)</f>
        <v>#N/A</v>
      </c>
      <c r="CZ33" s="36" t="str">
        <f>VLOOKUP($A33,Whisky!$A$4:$R$16,CZ$4,0)</f>
        <v>#N/A</v>
      </c>
      <c r="DA33" s="36" t="str">
        <f>VLOOKUP($A33,Liqueur!$A$4:$Q$15,DA$4,0)</f>
        <v>#N/A</v>
      </c>
      <c r="DB33" s="36" t="str">
        <f>VLOOKUP($A33,Liqueur!$A$4:$Q$15,DB$4,0)</f>
        <v>#N/A</v>
      </c>
      <c r="DC33" s="36" t="str">
        <f>VLOOKUP($A33,Liqueur!$A$4:$Q$15,DC$4,0)</f>
        <v>#N/A</v>
      </c>
      <c r="DD33" s="36" t="str">
        <f>VLOOKUP($A33,Liqueur!$A$4:$Q$15,DD$4,0)</f>
        <v>#N/A</v>
      </c>
      <c r="DE33" s="36" t="str">
        <f>VLOOKUP($A33,Liqueur!$A$4:$Q$15,DE$4,0)</f>
        <v>#N/A</v>
      </c>
      <c r="DF33" s="36" t="str">
        <f>VLOOKUP($A33,Liqueur!$A$4:$Q$15,DF$4,0)</f>
        <v>#N/A</v>
      </c>
      <c r="DG33" s="36" t="str">
        <f>VLOOKUP($A33,Liqueur!$A$4:$Q$15,DG$4,0)</f>
        <v>#N/A</v>
      </c>
      <c r="DH33" s="36" t="str">
        <f>VLOOKUP($A33,Liqueur!$A$4:$Q$15,DH$4,0)</f>
        <v>#N/A</v>
      </c>
      <c r="DI33" s="36" t="str">
        <f>VLOOKUP($A33,Liqueur!$A$4:$Q$15,DI$4,0)</f>
        <v>#N/A</v>
      </c>
      <c r="DJ33" s="36" t="str">
        <f>VLOOKUP($A33,Liqueur!$A$4:$Q$15,DJ$4,0)</f>
        <v>#N/A</v>
      </c>
      <c r="DK33" s="36" t="str">
        <f>VLOOKUP($A33,Liqueur!$A$4:$Q$15,DK$4,0)</f>
        <v>#N/A</v>
      </c>
      <c r="DL33" s="36" t="str">
        <f>VLOOKUP($A33,Liqueur!$A$4:$Q$15,DL$4,0)</f>
        <v>#N/A</v>
      </c>
      <c r="DM33" s="36" t="str">
        <f>VLOOKUP($A33,Liqueur!$A$4:$Q$15,DM$4,0)</f>
        <v>#N/A</v>
      </c>
      <c r="DN33" s="36" t="str">
        <f>VLOOKUP($A33,Liqueur!$A$4:$Q$15,DN$4,0)</f>
        <v>#N/A</v>
      </c>
      <c r="DO33" s="36" t="str">
        <f>VLOOKUP($A33,Liqueur!$A$4:$Q$15,DO$4,0)</f>
        <v>#N/A</v>
      </c>
      <c r="DP33" s="36" t="str">
        <f>VLOOKUP($A33,Liqueur!$A$4:$Q$15,DP$4,0)</f>
        <v>#N/A</v>
      </c>
      <c r="DQ33" s="36" t="str">
        <f>VLOOKUP($A33,Shouchu!$A$4:$Q$12,DQ$4,0)</f>
        <v>#N/A</v>
      </c>
      <c r="DR33" s="36" t="str">
        <f>VLOOKUP($A33,Shouchu!$A$4:$Q$12,DR$4,0)</f>
        <v>#N/A</v>
      </c>
      <c r="DS33" s="36" t="str">
        <f>VLOOKUP($A33,Shouchu!$A$4:$Q$12,DS$4,0)</f>
        <v>#N/A</v>
      </c>
      <c r="DT33" s="36" t="str">
        <f>VLOOKUP($A33,Shouchu!$A$4:$Q$12,DT$4,0)</f>
        <v>#N/A</v>
      </c>
      <c r="DU33" s="36" t="str">
        <f>VLOOKUP($A33,Shouchu!$A$4:$Q$12,DU$4,0)</f>
        <v>#N/A</v>
      </c>
      <c r="DV33" s="36" t="str">
        <f>VLOOKUP($A33,Shouchu!$A$4:$Q$12,DV$4,0)</f>
        <v>#N/A</v>
      </c>
      <c r="DW33" s="36" t="str">
        <f>VLOOKUP($A33,Shouchu!$A$4:$Q$12,DW$4,0)</f>
        <v>#N/A</v>
      </c>
      <c r="DX33" s="36" t="str">
        <f>VLOOKUP($A33,Shouchu!$A$4:$Q$12,DX$4,0)</f>
        <v>#N/A</v>
      </c>
      <c r="DY33" s="36" t="str">
        <f>VLOOKUP($A33,Shouchu!$A$4:$Q$12,DY$4,0)</f>
        <v>#N/A</v>
      </c>
      <c r="DZ33" s="36" t="str">
        <f>VLOOKUP($A33,Shouchu!$A$4:$Q$12,DZ$4,0)</f>
        <v>#N/A</v>
      </c>
      <c r="EA33" s="36" t="str">
        <f>VLOOKUP($A33,Shouchu!$A$4:$Q$12,EA$4,0)</f>
        <v>#N/A</v>
      </c>
      <c r="EB33" s="36" t="str">
        <f>VLOOKUP($A33,Shouchu!$A$4:$Q$12,EB$4,0)</f>
        <v>#N/A</v>
      </c>
      <c r="EC33" s="36" t="str">
        <f>VLOOKUP($A33,Shouchu!$A$4:$Q$12,EC$4,0)</f>
        <v>#N/A</v>
      </c>
      <c r="ED33" s="36" t="str">
        <f>VLOOKUP($A33,Shouchu!$A$4:$Q$12,ED$4,0)</f>
        <v>#N/A</v>
      </c>
      <c r="EE33" s="36" t="str">
        <f>VLOOKUP($A33,Shouchu!$A$4:$Q$12,EE$4,0)</f>
        <v>#N/A</v>
      </c>
      <c r="EF33" s="36" t="str">
        <f>VLOOKUP($A33,Shouchu!$A$4:$Q$12,EF$4,0)</f>
        <v>#N/A</v>
      </c>
    </row>
    <row r="34">
      <c r="A34">
        <v>30.0</v>
      </c>
      <c r="B34" s="34" t="s">
        <v>221</v>
      </c>
      <c r="C34" s="33" t="s">
        <v>222</v>
      </c>
      <c r="D34" s="34" t="s">
        <v>221</v>
      </c>
      <c r="E34" s="34" t="s">
        <v>222</v>
      </c>
      <c r="F34" s="34" t="s">
        <v>222</v>
      </c>
      <c r="G34" s="34" t="s">
        <v>222</v>
      </c>
      <c r="H34" s="35"/>
      <c r="I34" s="36"/>
      <c r="J34" s="36"/>
      <c r="K34" s="36"/>
      <c r="L34" s="36"/>
      <c r="M34" s="36"/>
      <c r="N34" s="36"/>
      <c r="O34" s="36">
        <v>1.0</v>
      </c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5" t="s">
        <v>232</v>
      </c>
      <c r="AJ34" s="36"/>
      <c r="AK34" s="36" t="s">
        <v>233</v>
      </c>
      <c r="AL34" s="36">
        <v>30.0</v>
      </c>
      <c r="AM34" s="36">
        <v>10.0</v>
      </c>
      <c r="AN34" s="36" t="s">
        <v>239</v>
      </c>
      <c r="AO34" s="36"/>
      <c r="AP34" s="36" t="str">
        <f>VLOOKUP($A34,FaceSheet!$A$4:$K$124,AP$4)</f>
        <v>男性</v>
      </c>
      <c r="AQ34" s="36" t="str">
        <f>VLOOKUP($A34,FaceSheet!$A$4:$K$124,AQ$4)</f>
        <v/>
      </c>
      <c r="AR34" s="36" t="str">
        <f>VLOOKUP($A34,FaceSheet!$A$4:$K$124,AR$4)</f>
        <v/>
      </c>
      <c r="AS34" s="36" t="str">
        <f>VLOOKUP($A34,FaceSheet!$A$4:$K$124,AS$4)</f>
        <v/>
      </c>
      <c r="AT34" s="36" t="str">
        <f>VLOOKUP($A34,FaceSheet!$A$4:$K$124,AT$4)</f>
        <v/>
      </c>
      <c r="AU34" s="36" t="str">
        <f>VLOOKUP($A34,FaceSheet!$A$4:$K$124,AU$4)</f>
        <v/>
      </c>
      <c r="AV34" s="36" t="str">
        <f>VLOOKUP($A34,FaceSheet!$A$4:$K$124,AV$4)</f>
        <v/>
      </c>
      <c r="AW34" s="36" t="str">
        <f>VLOOKUP($A34,FaceSheet!$A$4:$K$124,AW$4)</f>
        <v/>
      </c>
      <c r="AX34" s="36" t="str">
        <f>VLOOKUP($A34,FaceSheet!$A$4:$K$124,AX$4)</f>
        <v/>
      </c>
      <c r="AY34" s="36" t="str">
        <f>VLOOKUP($A34,FaceSheet!$A$4:$K$124,AY$4)</f>
        <v/>
      </c>
      <c r="AZ34" s="36" t="str">
        <f>VLOOKUP($A34,Beer!$A$4:$R$76,AZ$4,0)</f>
        <v>日本料理店</v>
      </c>
      <c r="BA34" s="36" t="str">
        <f>VLOOKUP($A34,Beer!$A$4:$R$76,BA$4,0)</f>
        <v/>
      </c>
      <c r="BB34" s="36" t="str">
        <f>VLOOKUP($A34,Beer!$A$4:$R$76,BB$4,0)</f>
        <v>日本料理店での注文</v>
      </c>
      <c r="BC34" s="36" t="str">
        <f>VLOOKUP($A34,Beer!$A$4:$R$76,BC$4,0)</f>
        <v/>
      </c>
      <c r="BD34" s="36" t="str">
        <f>VLOOKUP($A34,Beer!$A$4:$R$76,BD$4,0)</f>
        <v>1年に1回未満</v>
      </c>
      <c r="BE34" s="36" t="str">
        <f>VLOOKUP($A34,Beer!$A$4:$R$76,BE$4,0)</f>
        <v>1年以内</v>
      </c>
      <c r="BF34" s="36">
        <f>VLOOKUP($A34,Beer!$A$4:$R$76,BF$4,0)</f>
        <v>70</v>
      </c>
      <c r="BG34" s="36">
        <f>VLOOKUP($A34,Beer!$A$4:$R$76,BG$4,0)</f>
        <v>60</v>
      </c>
      <c r="BH34" s="36">
        <f>VLOOKUP($A34,Beer!$A$4:$R$76,BH$4,0)</f>
        <v>75</v>
      </c>
      <c r="BI34" s="36">
        <f>VLOOKUP($A34,Beer!$A$4:$R$76,BI$4,0)</f>
        <v>70</v>
      </c>
      <c r="BJ34" s="36">
        <f>VLOOKUP($A34,Beer!$A$4:$R$76,BJ$4,0)</f>
        <v>70</v>
      </c>
      <c r="BK34" s="36">
        <f>VLOOKUP($A34,Beer!$A$4:$R$76,BK$4,0)</f>
        <v>60</v>
      </c>
      <c r="BL34" s="36">
        <f>VLOOKUP($A34,Beer!$A$4:$R$76,BL$4,0)</f>
        <v>80</v>
      </c>
      <c r="BM34" s="36">
        <f>VLOOKUP($A34,Beer!$A$4:$R$76,BM$4,0)</f>
        <v>50</v>
      </c>
      <c r="BN34" s="36">
        <f>VLOOKUP($A34,Beer!$A$4:$R$76,BN$4,0)</f>
        <v>60</v>
      </c>
      <c r="BO34" s="36">
        <f>VLOOKUP($A34,Beer!$A$4:$R$76,BO$4,0)</f>
        <v>60</v>
      </c>
      <c r="BP34" s="36">
        <f>VLOOKUP($A34,Beer!$A$4:$R$76,BP$4,0)</f>
        <v>65</v>
      </c>
      <c r="BQ34" s="36" t="str">
        <f>VLOOKUP($A34,Sake!$A$4:$T$70,BQ$4,0)</f>
        <v>#N/A</v>
      </c>
      <c r="BR34" s="36" t="str">
        <f>VLOOKUP($A34,Sake!$A$4:$T$70,BR$4,0)</f>
        <v>#N/A</v>
      </c>
      <c r="BS34" s="36" t="str">
        <f>VLOOKUP($A34,Sake!$A$4:$T$70,BS$4,0)</f>
        <v>#N/A</v>
      </c>
      <c r="BT34" s="36" t="str">
        <f>VLOOKUP($A34,Sake!$A$4:$T$70,BT$4,0)</f>
        <v>#N/A</v>
      </c>
      <c r="BU34" s="36" t="str">
        <f>VLOOKUP($A34,Sake!$A$4:$T$70,BU$4,0)</f>
        <v>#N/A</v>
      </c>
      <c r="BV34" s="36" t="str">
        <f>VLOOKUP($A34,Sake!$A$4:$T$70,BV$4,0)</f>
        <v>#N/A</v>
      </c>
      <c r="BW34" s="36" t="str">
        <f>VLOOKUP($A34,Sake!$A$4:$T$70,BW$4,0)</f>
        <v>#N/A</v>
      </c>
      <c r="BX34" s="36" t="str">
        <f>VLOOKUP($A34,Sake!$A$4:$T$70,BX$4,0)</f>
        <v>#N/A</v>
      </c>
      <c r="BY34" s="36" t="str">
        <f>VLOOKUP($A34,Sake!$A$4:$T$70,BY$4,0)</f>
        <v>#N/A</v>
      </c>
      <c r="BZ34" s="36" t="str">
        <f>VLOOKUP($A34,Sake!$A$4:$T$70,BZ$4,0)</f>
        <v>#N/A</v>
      </c>
      <c r="CA34" s="36" t="str">
        <f>VLOOKUP($A34,Sake!$A$4:$T$70,CA$4,0)</f>
        <v>#N/A</v>
      </c>
      <c r="CB34" s="36" t="str">
        <f>VLOOKUP($A34,Sake!$A$4:$T$70,CB$4,0)</f>
        <v>#N/A</v>
      </c>
      <c r="CC34" s="36" t="str">
        <f>VLOOKUP($A34,Sake!$A$4:$T$70,CC$4,0)</f>
        <v>#N/A</v>
      </c>
      <c r="CD34" s="36" t="str">
        <f>VLOOKUP($A34,Sake!$A$4:$T$70,CD$4,0)</f>
        <v>#N/A</v>
      </c>
      <c r="CE34" s="36" t="str">
        <f>VLOOKUP($A34,Sake!$A$4:$T$70,CE$4,0)</f>
        <v>#N/A</v>
      </c>
      <c r="CF34" s="36" t="str">
        <f>VLOOKUP($A34,Sake!$A$4:$T$70,CF$4,0)</f>
        <v>#N/A</v>
      </c>
      <c r="CG34" s="36" t="str">
        <f>VLOOKUP($A34,Sake!$A$4:$T$70,CG$4,0)</f>
        <v>#N/A</v>
      </c>
      <c r="CH34" s="36" t="str">
        <f>VLOOKUP($A34,Sake!$A$4:$T$70,CH$4,0)</f>
        <v>#N/A</v>
      </c>
      <c r="CI34" s="36" t="str">
        <f>VLOOKUP($A34,Sake!$A$4:$T$70,CI$4,0)</f>
        <v>#N/A</v>
      </c>
      <c r="CJ34" s="36" t="str">
        <f>VLOOKUP($A34,Whisky!$A$4:$R$16,CJ$4,0)</f>
        <v>#N/A</v>
      </c>
      <c r="CK34" s="36" t="str">
        <f>VLOOKUP($A34,Whisky!$A$4:$R$16,CK$4,0)</f>
        <v>#N/A</v>
      </c>
      <c r="CL34" s="36" t="str">
        <f>VLOOKUP($A34,Whisky!$A$4:$R$16,CL$4,0)</f>
        <v>#N/A</v>
      </c>
      <c r="CM34" s="36" t="str">
        <f>VLOOKUP($A34,Whisky!$A$4:$R$16,CM$4,0)</f>
        <v>#N/A</v>
      </c>
      <c r="CN34" s="36" t="str">
        <f>VLOOKUP($A34,Whisky!$A$4:$R$16,CN$4,0)</f>
        <v>#N/A</v>
      </c>
      <c r="CO34" s="36" t="str">
        <f>VLOOKUP($A34,Whisky!$A$4:$R$16,CO$4,0)</f>
        <v>#N/A</v>
      </c>
      <c r="CP34" s="36" t="str">
        <f>VLOOKUP($A34,Whisky!$A$4:$R$16,CP$4,0)</f>
        <v>#N/A</v>
      </c>
      <c r="CQ34" s="36" t="str">
        <f>VLOOKUP($A34,Whisky!$A$4:$R$16,CQ$4,0)</f>
        <v>#N/A</v>
      </c>
      <c r="CR34" s="36" t="str">
        <f>VLOOKUP($A34,Whisky!$A$4:$R$16,CR$4,0)</f>
        <v>#N/A</v>
      </c>
      <c r="CS34" s="36" t="str">
        <f>VLOOKUP($A34,Whisky!$A$4:$R$16,CS$4,0)</f>
        <v>#N/A</v>
      </c>
      <c r="CT34" s="36" t="str">
        <f>VLOOKUP($A34,Whisky!$A$4:$R$16,CT$4,0)</f>
        <v>#N/A</v>
      </c>
      <c r="CU34" s="36" t="str">
        <f>VLOOKUP($A34,Whisky!$A$4:$R$16,CU$4,0)</f>
        <v>#N/A</v>
      </c>
      <c r="CV34" s="36" t="str">
        <f>VLOOKUP($A34,Whisky!$A$4:$R$16,CV$4,0)</f>
        <v>#N/A</v>
      </c>
      <c r="CW34" s="36" t="str">
        <f>VLOOKUP($A34,Whisky!$A$4:$R$16,CW$4,0)</f>
        <v>#N/A</v>
      </c>
      <c r="CX34" s="36" t="str">
        <f>VLOOKUP($A34,Whisky!$A$4:$R$16,CX$4,0)</f>
        <v>#N/A</v>
      </c>
      <c r="CY34" s="36" t="str">
        <f>VLOOKUP($A34,Whisky!$A$4:$R$16,CY$4,0)</f>
        <v>#N/A</v>
      </c>
      <c r="CZ34" s="36" t="str">
        <f>VLOOKUP($A34,Whisky!$A$4:$R$16,CZ$4,0)</f>
        <v>#N/A</v>
      </c>
      <c r="DA34" s="36" t="str">
        <f>VLOOKUP($A34,Liqueur!$A$4:$Q$15,DA$4,0)</f>
        <v>#N/A</v>
      </c>
      <c r="DB34" s="36" t="str">
        <f>VLOOKUP($A34,Liqueur!$A$4:$Q$15,DB$4,0)</f>
        <v>#N/A</v>
      </c>
      <c r="DC34" s="36" t="str">
        <f>VLOOKUP($A34,Liqueur!$A$4:$Q$15,DC$4,0)</f>
        <v>#N/A</v>
      </c>
      <c r="DD34" s="36" t="str">
        <f>VLOOKUP($A34,Liqueur!$A$4:$Q$15,DD$4,0)</f>
        <v>#N/A</v>
      </c>
      <c r="DE34" s="36" t="str">
        <f>VLOOKUP($A34,Liqueur!$A$4:$Q$15,DE$4,0)</f>
        <v>#N/A</v>
      </c>
      <c r="DF34" s="36" t="str">
        <f>VLOOKUP($A34,Liqueur!$A$4:$Q$15,DF$4,0)</f>
        <v>#N/A</v>
      </c>
      <c r="DG34" s="36" t="str">
        <f>VLOOKUP($A34,Liqueur!$A$4:$Q$15,DG$4,0)</f>
        <v>#N/A</v>
      </c>
      <c r="DH34" s="36" t="str">
        <f>VLOOKUP($A34,Liqueur!$A$4:$Q$15,DH$4,0)</f>
        <v>#N/A</v>
      </c>
      <c r="DI34" s="36" t="str">
        <f>VLOOKUP($A34,Liqueur!$A$4:$Q$15,DI$4,0)</f>
        <v>#N/A</v>
      </c>
      <c r="DJ34" s="36" t="str">
        <f>VLOOKUP($A34,Liqueur!$A$4:$Q$15,DJ$4,0)</f>
        <v>#N/A</v>
      </c>
      <c r="DK34" s="36" t="str">
        <f>VLOOKUP($A34,Liqueur!$A$4:$Q$15,DK$4,0)</f>
        <v>#N/A</v>
      </c>
      <c r="DL34" s="36" t="str">
        <f>VLOOKUP($A34,Liqueur!$A$4:$Q$15,DL$4,0)</f>
        <v>#N/A</v>
      </c>
      <c r="DM34" s="36" t="str">
        <f>VLOOKUP($A34,Liqueur!$A$4:$Q$15,DM$4,0)</f>
        <v>#N/A</v>
      </c>
      <c r="DN34" s="36" t="str">
        <f>VLOOKUP($A34,Liqueur!$A$4:$Q$15,DN$4,0)</f>
        <v>#N/A</v>
      </c>
      <c r="DO34" s="36" t="str">
        <f>VLOOKUP($A34,Liqueur!$A$4:$Q$15,DO$4,0)</f>
        <v>#N/A</v>
      </c>
      <c r="DP34" s="36" t="str">
        <f>VLOOKUP($A34,Liqueur!$A$4:$Q$15,DP$4,0)</f>
        <v>#N/A</v>
      </c>
      <c r="DQ34" s="36" t="str">
        <f>VLOOKUP($A34,Shouchu!$A$4:$Q$12,DQ$4,0)</f>
        <v>#N/A</v>
      </c>
      <c r="DR34" s="36" t="str">
        <f>VLOOKUP($A34,Shouchu!$A$4:$Q$12,DR$4,0)</f>
        <v>#N/A</v>
      </c>
      <c r="DS34" s="36" t="str">
        <f>VLOOKUP($A34,Shouchu!$A$4:$Q$12,DS$4,0)</f>
        <v>#N/A</v>
      </c>
      <c r="DT34" s="36" t="str">
        <f>VLOOKUP($A34,Shouchu!$A$4:$Q$12,DT$4,0)</f>
        <v>#N/A</v>
      </c>
      <c r="DU34" s="36" t="str">
        <f>VLOOKUP($A34,Shouchu!$A$4:$Q$12,DU$4,0)</f>
        <v>#N/A</v>
      </c>
      <c r="DV34" s="36" t="str">
        <f>VLOOKUP($A34,Shouchu!$A$4:$Q$12,DV$4,0)</f>
        <v>#N/A</v>
      </c>
      <c r="DW34" s="36" t="str">
        <f>VLOOKUP($A34,Shouchu!$A$4:$Q$12,DW$4,0)</f>
        <v>#N/A</v>
      </c>
      <c r="DX34" s="36" t="str">
        <f>VLOOKUP($A34,Shouchu!$A$4:$Q$12,DX$4,0)</f>
        <v>#N/A</v>
      </c>
      <c r="DY34" s="36" t="str">
        <f>VLOOKUP($A34,Shouchu!$A$4:$Q$12,DY$4,0)</f>
        <v>#N/A</v>
      </c>
      <c r="DZ34" s="36" t="str">
        <f>VLOOKUP($A34,Shouchu!$A$4:$Q$12,DZ$4,0)</f>
        <v>#N/A</v>
      </c>
      <c r="EA34" s="36" t="str">
        <f>VLOOKUP($A34,Shouchu!$A$4:$Q$12,EA$4,0)</f>
        <v>#N/A</v>
      </c>
      <c r="EB34" s="36" t="str">
        <f>VLOOKUP($A34,Shouchu!$A$4:$Q$12,EB$4,0)</f>
        <v>#N/A</v>
      </c>
      <c r="EC34" s="36" t="str">
        <f>VLOOKUP($A34,Shouchu!$A$4:$Q$12,EC$4,0)</f>
        <v>#N/A</v>
      </c>
      <c r="ED34" s="36" t="str">
        <f>VLOOKUP($A34,Shouchu!$A$4:$Q$12,ED$4,0)</f>
        <v>#N/A</v>
      </c>
      <c r="EE34" s="36" t="str">
        <f>VLOOKUP($A34,Shouchu!$A$4:$Q$12,EE$4,0)</f>
        <v>#N/A</v>
      </c>
      <c r="EF34" s="36" t="str">
        <f>VLOOKUP($A34,Shouchu!$A$4:$Q$12,EF$4,0)</f>
        <v>#N/A</v>
      </c>
    </row>
    <row r="35">
      <c r="A35">
        <v>31.0</v>
      </c>
      <c r="B35" s="34" t="s">
        <v>221</v>
      </c>
      <c r="C35" s="33" t="s">
        <v>221</v>
      </c>
      <c r="D35" s="34" t="s">
        <v>222</v>
      </c>
      <c r="E35" s="34" t="s">
        <v>222</v>
      </c>
      <c r="F35" s="34" t="s">
        <v>222</v>
      </c>
      <c r="G35" s="34" t="s">
        <v>222</v>
      </c>
      <c r="H35" s="35"/>
      <c r="I35" s="36"/>
      <c r="J35" s="36"/>
      <c r="K35" s="36"/>
      <c r="L35" s="36"/>
      <c r="M35" s="36">
        <v>1.0</v>
      </c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5" t="s">
        <v>225</v>
      </c>
      <c r="AJ35" s="36" t="s">
        <v>322</v>
      </c>
      <c r="AK35" s="36" t="s">
        <v>224</v>
      </c>
      <c r="AL35" s="36">
        <v>25.0</v>
      </c>
      <c r="AM35" s="36">
        <v>10.0</v>
      </c>
      <c r="AN35" s="36" t="s">
        <v>239</v>
      </c>
      <c r="AO35" s="36"/>
      <c r="AP35" s="36" t="str">
        <f>VLOOKUP($A35,FaceSheet!$A$4:$K$124,AP$4)</f>
        <v>女性</v>
      </c>
      <c r="AQ35" s="36" t="str">
        <f>VLOOKUP($A35,FaceSheet!$A$4:$K$124,AQ$4)</f>
        <v/>
      </c>
      <c r="AR35" s="36" t="str">
        <f>VLOOKUP($A35,FaceSheet!$A$4:$K$124,AR$4)</f>
        <v>黒人</v>
      </c>
      <c r="AS35" s="36" t="str">
        <f>VLOOKUP($A35,FaceSheet!$A$4:$K$124,AS$4)</f>
        <v/>
      </c>
      <c r="AT35" s="36">
        <f>VLOOKUP($A35,FaceSheet!$A$4:$K$124,AT$4)</f>
        <v>30</v>
      </c>
      <c r="AU35" s="36">
        <f>VLOOKUP($A35,FaceSheet!$A$4:$K$124,AU$4)</f>
        <v>1</v>
      </c>
      <c r="AV35" s="36" t="str">
        <f>VLOOKUP($A35,FaceSheet!$A$4:$K$124,AV$4)</f>
        <v>その他</v>
      </c>
      <c r="AW35" s="36" t="str">
        <f>VLOOKUP($A35,FaceSheet!$A$4:$K$124,AW$4)</f>
        <v/>
      </c>
      <c r="AX35" s="36" t="str">
        <f>VLOOKUP($A35,FaceSheet!$A$4:$K$124,AX$4)</f>
        <v>$101~$150K</v>
      </c>
      <c r="AY35" s="36" t="str">
        <f>VLOOKUP($A35,FaceSheet!$A$4:$K$124,AY$4)</f>
        <v>$101~$150K</v>
      </c>
      <c r="AZ35" s="36" t="str">
        <f>VLOOKUP($A35,Beer!$A$4:$R$76,AZ$4,0)</f>
        <v>#N/A</v>
      </c>
      <c r="BA35" s="36" t="str">
        <f>VLOOKUP($A35,Beer!$A$4:$R$76,BA$4,0)</f>
        <v>#N/A</v>
      </c>
      <c r="BB35" s="36" t="str">
        <f>VLOOKUP($A35,Beer!$A$4:$R$76,BB$4,0)</f>
        <v>#N/A</v>
      </c>
      <c r="BC35" s="36" t="str">
        <f>VLOOKUP($A35,Beer!$A$4:$R$76,BC$4,0)</f>
        <v>#N/A</v>
      </c>
      <c r="BD35" s="36" t="str">
        <f>VLOOKUP($A35,Beer!$A$4:$R$76,BD$4,0)</f>
        <v>#N/A</v>
      </c>
      <c r="BE35" s="36" t="str">
        <f>VLOOKUP($A35,Beer!$A$4:$R$76,BE$4,0)</f>
        <v>#N/A</v>
      </c>
      <c r="BF35" s="36" t="str">
        <f>VLOOKUP($A35,Beer!$A$4:$R$76,BF$4,0)</f>
        <v>#N/A</v>
      </c>
      <c r="BG35" s="36" t="str">
        <f>VLOOKUP($A35,Beer!$A$4:$R$76,BG$4,0)</f>
        <v>#N/A</v>
      </c>
      <c r="BH35" s="36" t="str">
        <f>VLOOKUP($A35,Beer!$A$4:$R$76,BH$4,0)</f>
        <v>#N/A</v>
      </c>
      <c r="BI35" s="36" t="str">
        <f>VLOOKUP($A35,Beer!$A$4:$R$76,BI$4,0)</f>
        <v>#N/A</v>
      </c>
      <c r="BJ35" s="36" t="str">
        <f>VLOOKUP($A35,Beer!$A$4:$R$76,BJ$4,0)</f>
        <v>#N/A</v>
      </c>
      <c r="BK35" s="36" t="str">
        <f>VLOOKUP($A35,Beer!$A$4:$R$76,BK$4,0)</f>
        <v>#N/A</v>
      </c>
      <c r="BL35" s="36" t="str">
        <f>VLOOKUP($A35,Beer!$A$4:$R$76,BL$4,0)</f>
        <v>#N/A</v>
      </c>
      <c r="BM35" s="36" t="str">
        <f>VLOOKUP($A35,Beer!$A$4:$R$76,BM$4,0)</f>
        <v>#N/A</v>
      </c>
      <c r="BN35" s="36" t="str">
        <f>VLOOKUP($A35,Beer!$A$4:$R$76,BN$4,0)</f>
        <v>#N/A</v>
      </c>
      <c r="BO35" s="36" t="str">
        <f>VLOOKUP($A35,Beer!$A$4:$R$76,BO$4,0)</f>
        <v>#N/A</v>
      </c>
      <c r="BP35" s="36" t="str">
        <f>VLOOKUP($A35,Beer!$A$4:$R$76,BP$4,0)</f>
        <v>#N/A</v>
      </c>
      <c r="BQ35" s="36" t="str">
        <f>VLOOKUP($A35,Sake!$A$4:$T$70,BQ$4,0)</f>
        <v>日本料理店</v>
      </c>
      <c r="BR35" s="36" t="str">
        <f>VLOOKUP($A35,Sake!$A$4:$T$70,BR$4,0)</f>
        <v/>
      </c>
      <c r="BS35" s="36" t="str">
        <f>VLOOKUP($A35,Sake!$A$4:$T$70,BS$4,0)</f>
        <v>日本料理店での注文</v>
      </c>
      <c r="BT35" s="36" t="str">
        <f>VLOOKUP($A35,Sake!$A$4:$T$70,BT$4,0)</f>
        <v/>
      </c>
      <c r="BU35" s="36" t="str">
        <f>VLOOKUP($A35,Sake!$A$4:$T$70,BU$4,0)</f>
        <v>月に1～4回</v>
      </c>
      <c r="BV35" s="36" t="str">
        <f>VLOOKUP($A35,Sake!$A$4:$T$70,BV$4,0)</f>
        <v>1か月以内</v>
      </c>
      <c r="BW35" s="36">
        <f>VLOOKUP($A35,Sake!$A$4:$T$70,BW$4,0)</f>
        <v>90</v>
      </c>
      <c r="BX35" s="36">
        <f>VLOOKUP($A35,Sake!$A$4:$T$70,BX$4,0)</f>
        <v>70</v>
      </c>
      <c r="BY35" s="36">
        <f>VLOOKUP($A35,Sake!$A$4:$T$70,BY$4,0)</f>
        <v>90</v>
      </c>
      <c r="BZ35" s="36">
        <f>VLOOKUP($A35,Sake!$A$4:$T$70,BZ$4,0)</f>
        <v>90</v>
      </c>
      <c r="CA35" s="36">
        <f>VLOOKUP($A35,Sake!$A$4:$T$70,CA$4,0)</f>
        <v>100</v>
      </c>
      <c r="CB35" s="36">
        <f>VLOOKUP($A35,Sake!$A$4:$T$70,CB$4,0)</f>
        <v>100</v>
      </c>
      <c r="CC35" s="36">
        <f>VLOOKUP($A35,Sake!$A$4:$T$70,CC$4,0)</f>
        <v>100</v>
      </c>
      <c r="CD35" s="36">
        <f>VLOOKUP($A35,Sake!$A$4:$T$70,CD$4,0)</f>
        <v>90</v>
      </c>
      <c r="CE35" s="36">
        <f>VLOOKUP($A35,Sake!$A$4:$T$70,CE$4,0)</f>
        <v>100</v>
      </c>
      <c r="CF35" s="36">
        <f>VLOOKUP($A35,Sake!$A$4:$T$70,CF$4,0)</f>
        <v>100</v>
      </c>
      <c r="CG35" s="36">
        <f>VLOOKUP($A35,Sake!$A$4:$T$70,CG$4,0)</f>
        <v>50</v>
      </c>
      <c r="CH35" s="36">
        <f>VLOOKUP($A35,Sake!$A$4:$T$70,CH$4,0)</f>
        <v>100</v>
      </c>
      <c r="CI35" s="36">
        <f>VLOOKUP($A35,Sake!$A$4:$T$70,CI$4,0)</f>
        <v>100</v>
      </c>
      <c r="CJ35" s="36" t="str">
        <f>VLOOKUP($A35,Whisky!$A$4:$R$16,CJ$4,0)</f>
        <v>#N/A</v>
      </c>
      <c r="CK35" s="36" t="str">
        <f>VLOOKUP($A35,Whisky!$A$4:$R$16,CK$4,0)</f>
        <v>#N/A</v>
      </c>
      <c r="CL35" s="36" t="str">
        <f>VLOOKUP($A35,Whisky!$A$4:$R$16,CL$4,0)</f>
        <v>#N/A</v>
      </c>
      <c r="CM35" s="36" t="str">
        <f>VLOOKUP($A35,Whisky!$A$4:$R$16,CM$4,0)</f>
        <v>#N/A</v>
      </c>
      <c r="CN35" s="36" t="str">
        <f>VLOOKUP($A35,Whisky!$A$4:$R$16,CN$4,0)</f>
        <v>#N/A</v>
      </c>
      <c r="CO35" s="36" t="str">
        <f>VLOOKUP($A35,Whisky!$A$4:$R$16,CO$4,0)</f>
        <v>#N/A</v>
      </c>
      <c r="CP35" s="36" t="str">
        <f>VLOOKUP($A35,Whisky!$A$4:$R$16,CP$4,0)</f>
        <v>#N/A</v>
      </c>
      <c r="CQ35" s="36" t="str">
        <f>VLOOKUP($A35,Whisky!$A$4:$R$16,CQ$4,0)</f>
        <v>#N/A</v>
      </c>
      <c r="CR35" s="36" t="str">
        <f>VLOOKUP($A35,Whisky!$A$4:$R$16,CR$4,0)</f>
        <v>#N/A</v>
      </c>
      <c r="CS35" s="36" t="str">
        <f>VLOOKUP($A35,Whisky!$A$4:$R$16,CS$4,0)</f>
        <v>#N/A</v>
      </c>
      <c r="CT35" s="36" t="str">
        <f>VLOOKUP($A35,Whisky!$A$4:$R$16,CT$4,0)</f>
        <v>#N/A</v>
      </c>
      <c r="CU35" s="36" t="str">
        <f>VLOOKUP($A35,Whisky!$A$4:$R$16,CU$4,0)</f>
        <v>#N/A</v>
      </c>
      <c r="CV35" s="36" t="str">
        <f>VLOOKUP($A35,Whisky!$A$4:$R$16,CV$4,0)</f>
        <v>#N/A</v>
      </c>
      <c r="CW35" s="36" t="str">
        <f>VLOOKUP($A35,Whisky!$A$4:$R$16,CW$4,0)</f>
        <v>#N/A</v>
      </c>
      <c r="CX35" s="36" t="str">
        <f>VLOOKUP($A35,Whisky!$A$4:$R$16,CX$4,0)</f>
        <v>#N/A</v>
      </c>
      <c r="CY35" s="36" t="str">
        <f>VLOOKUP($A35,Whisky!$A$4:$R$16,CY$4,0)</f>
        <v>#N/A</v>
      </c>
      <c r="CZ35" s="36" t="str">
        <f>VLOOKUP($A35,Whisky!$A$4:$R$16,CZ$4,0)</f>
        <v>#N/A</v>
      </c>
      <c r="DA35" s="36" t="str">
        <f>VLOOKUP($A35,Liqueur!$A$4:$Q$15,DA$4,0)</f>
        <v>#N/A</v>
      </c>
      <c r="DB35" s="36" t="str">
        <f>VLOOKUP($A35,Liqueur!$A$4:$Q$15,DB$4,0)</f>
        <v>#N/A</v>
      </c>
      <c r="DC35" s="36" t="str">
        <f>VLOOKUP($A35,Liqueur!$A$4:$Q$15,DC$4,0)</f>
        <v>#N/A</v>
      </c>
      <c r="DD35" s="36" t="str">
        <f>VLOOKUP($A35,Liqueur!$A$4:$Q$15,DD$4,0)</f>
        <v>#N/A</v>
      </c>
      <c r="DE35" s="36" t="str">
        <f>VLOOKUP($A35,Liqueur!$A$4:$Q$15,DE$4,0)</f>
        <v>#N/A</v>
      </c>
      <c r="DF35" s="36" t="str">
        <f>VLOOKUP($A35,Liqueur!$A$4:$Q$15,DF$4,0)</f>
        <v>#N/A</v>
      </c>
      <c r="DG35" s="36" t="str">
        <f>VLOOKUP($A35,Liqueur!$A$4:$Q$15,DG$4,0)</f>
        <v>#N/A</v>
      </c>
      <c r="DH35" s="36" t="str">
        <f>VLOOKUP($A35,Liqueur!$A$4:$Q$15,DH$4,0)</f>
        <v>#N/A</v>
      </c>
      <c r="DI35" s="36" t="str">
        <f>VLOOKUP($A35,Liqueur!$A$4:$Q$15,DI$4,0)</f>
        <v>#N/A</v>
      </c>
      <c r="DJ35" s="36" t="str">
        <f>VLOOKUP($A35,Liqueur!$A$4:$Q$15,DJ$4,0)</f>
        <v>#N/A</v>
      </c>
      <c r="DK35" s="36" t="str">
        <f>VLOOKUP($A35,Liqueur!$A$4:$Q$15,DK$4,0)</f>
        <v>#N/A</v>
      </c>
      <c r="DL35" s="36" t="str">
        <f>VLOOKUP($A35,Liqueur!$A$4:$Q$15,DL$4,0)</f>
        <v>#N/A</v>
      </c>
      <c r="DM35" s="36" t="str">
        <f>VLOOKUP($A35,Liqueur!$A$4:$Q$15,DM$4,0)</f>
        <v>#N/A</v>
      </c>
      <c r="DN35" s="36" t="str">
        <f>VLOOKUP($A35,Liqueur!$A$4:$Q$15,DN$4,0)</f>
        <v>#N/A</v>
      </c>
      <c r="DO35" s="36" t="str">
        <f>VLOOKUP($A35,Liqueur!$A$4:$Q$15,DO$4,0)</f>
        <v>#N/A</v>
      </c>
      <c r="DP35" s="36" t="str">
        <f>VLOOKUP($A35,Liqueur!$A$4:$Q$15,DP$4,0)</f>
        <v>#N/A</v>
      </c>
      <c r="DQ35" s="36" t="str">
        <f>VLOOKUP($A35,Shouchu!$A$4:$Q$12,DQ$4,0)</f>
        <v>#N/A</v>
      </c>
      <c r="DR35" s="36" t="str">
        <f>VLOOKUP($A35,Shouchu!$A$4:$Q$12,DR$4,0)</f>
        <v>#N/A</v>
      </c>
      <c r="DS35" s="36" t="str">
        <f>VLOOKUP($A35,Shouchu!$A$4:$Q$12,DS$4,0)</f>
        <v>#N/A</v>
      </c>
      <c r="DT35" s="36" t="str">
        <f>VLOOKUP($A35,Shouchu!$A$4:$Q$12,DT$4,0)</f>
        <v>#N/A</v>
      </c>
      <c r="DU35" s="36" t="str">
        <f>VLOOKUP($A35,Shouchu!$A$4:$Q$12,DU$4,0)</f>
        <v>#N/A</v>
      </c>
      <c r="DV35" s="36" t="str">
        <f>VLOOKUP($A35,Shouchu!$A$4:$Q$12,DV$4,0)</f>
        <v>#N/A</v>
      </c>
      <c r="DW35" s="36" t="str">
        <f>VLOOKUP($A35,Shouchu!$A$4:$Q$12,DW$4,0)</f>
        <v>#N/A</v>
      </c>
      <c r="DX35" s="36" t="str">
        <f>VLOOKUP($A35,Shouchu!$A$4:$Q$12,DX$4,0)</f>
        <v>#N/A</v>
      </c>
      <c r="DY35" s="36" t="str">
        <f>VLOOKUP($A35,Shouchu!$A$4:$Q$12,DY$4,0)</f>
        <v>#N/A</v>
      </c>
      <c r="DZ35" s="36" t="str">
        <f>VLOOKUP($A35,Shouchu!$A$4:$Q$12,DZ$4,0)</f>
        <v>#N/A</v>
      </c>
      <c r="EA35" s="36" t="str">
        <f>VLOOKUP($A35,Shouchu!$A$4:$Q$12,EA$4,0)</f>
        <v>#N/A</v>
      </c>
      <c r="EB35" s="36" t="str">
        <f>VLOOKUP($A35,Shouchu!$A$4:$Q$12,EB$4,0)</f>
        <v>#N/A</v>
      </c>
      <c r="EC35" s="36" t="str">
        <f>VLOOKUP($A35,Shouchu!$A$4:$Q$12,EC$4,0)</f>
        <v>#N/A</v>
      </c>
      <c r="ED35" s="36" t="str">
        <f>VLOOKUP($A35,Shouchu!$A$4:$Q$12,ED$4,0)</f>
        <v>#N/A</v>
      </c>
      <c r="EE35" s="36" t="str">
        <f>VLOOKUP($A35,Shouchu!$A$4:$Q$12,EE$4,0)</f>
        <v>#N/A</v>
      </c>
      <c r="EF35" s="36" t="str">
        <f>VLOOKUP($A35,Shouchu!$A$4:$Q$12,EF$4,0)</f>
        <v>#N/A</v>
      </c>
    </row>
    <row r="36">
      <c r="A36">
        <v>32.0</v>
      </c>
      <c r="B36" s="34" t="s">
        <v>221</v>
      </c>
      <c r="C36" s="33" t="s">
        <v>221</v>
      </c>
      <c r="D36" s="34" t="s">
        <v>221</v>
      </c>
      <c r="E36" s="34" t="s">
        <v>222</v>
      </c>
      <c r="F36" s="34" t="s">
        <v>222</v>
      </c>
      <c r="G36" s="34" t="s">
        <v>222</v>
      </c>
      <c r="H36" s="35"/>
      <c r="I36" s="36">
        <v>1.0</v>
      </c>
      <c r="J36" s="36"/>
      <c r="K36" s="36"/>
      <c r="L36" s="36"/>
      <c r="M36" s="36"/>
      <c r="N36" s="36">
        <v>1.0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5" t="s">
        <v>324</v>
      </c>
      <c r="AJ36" s="36"/>
      <c r="AK36" s="36" t="s">
        <v>233</v>
      </c>
      <c r="AL36" s="36">
        <v>10.0</v>
      </c>
      <c r="AM36" s="36">
        <v>5.0</v>
      </c>
      <c r="AN36" s="36" t="s">
        <v>239</v>
      </c>
      <c r="AO36" s="36"/>
      <c r="AP36" s="36" t="str">
        <f>VLOOKUP($A36,FaceSheet!$A$4:$K$124,AP$4)</f>
        <v>女性</v>
      </c>
      <c r="AQ36" s="36" t="str">
        <f>VLOOKUP($A36,FaceSheet!$A$4:$K$124,AQ$4)</f>
        <v/>
      </c>
      <c r="AR36" s="36" t="str">
        <f>VLOOKUP($A36,FaceSheet!$A$4:$K$124,AR$4)</f>
        <v/>
      </c>
      <c r="AS36" s="36" t="str">
        <f>VLOOKUP($A36,FaceSheet!$A$4:$K$124,AS$4)</f>
        <v/>
      </c>
      <c r="AT36" s="36" t="str">
        <f>VLOOKUP($A36,FaceSheet!$A$4:$K$124,AT$4)</f>
        <v/>
      </c>
      <c r="AU36" s="36" t="str">
        <f>VLOOKUP($A36,FaceSheet!$A$4:$K$124,AU$4)</f>
        <v/>
      </c>
      <c r="AV36" s="36" t="str">
        <f>VLOOKUP($A36,FaceSheet!$A$4:$K$124,AV$4)</f>
        <v/>
      </c>
      <c r="AW36" s="36" t="str">
        <f>VLOOKUP($A36,FaceSheet!$A$4:$K$124,AW$4)</f>
        <v/>
      </c>
      <c r="AX36" s="36" t="str">
        <f>VLOOKUP($A36,FaceSheet!$A$4:$K$124,AX$4)</f>
        <v/>
      </c>
      <c r="AY36" s="36" t="str">
        <f>VLOOKUP($A36,FaceSheet!$A$4:$K$124,AY$4)</f>
        <v/>
      </c>
      <c r="AZ36" s="36" t="str">
        <f>VLOOKUP($A36,Beer!$A$4:$R$76,AZ$4,0)</f>
        <v>#N/A</v>
      </c>
      <c r="BA36" s="36" t="str">
        <f>VLOOKUP($A36,Beer!$A$4:$R$76,BA$4,0)</f>
        <v>#N/A</v>
      </c>
      <c r="BB36" s="36" t="str">
        <f>VLOOKUP($A36,Beer!$A$4:$R$76,BB$4,0)</f>
        <v>#N/A</v>
      </c>
      <c r="BC36" s="36" t="str">
        <f>VLOOKUP($A36,Beer!$A$4:$R$76,BC$4,0)</f>
        <v>#N/A</v>
      </c>
      <c r="BD36" s="36" t="str">
        <f>VLOOKUP($A36,Beer!$A$4:$R$76,BD$4,0)</f>
        <v>#N/A</v>
      </c>
      <c r="BE36" s="36" t="str">
        <f>VLOOKUP($A36,Beer!$A$4:$R$76,BE$4,0)</f>
        <v>#N/A</v>
      </c>
      <c r="BF36" s="36" t="str">
        <f>VLOOKUP($A36,Beer!$A$4:$R$76,BF$4,0)</f>
        <v>#N/A</v>
      </c>
      <c r="BG36" s="36" t="str">
        <f>VLOOKUP($A36,Beer!$A$4:$R$76,BG$4,0)</f>
        <v>#N/A</v>
      </c>
      <c r="BH36" s="36" t="str">
        <f>VLOOKUP($A36,Beer!$A$4:$R$76,BH$4,0)</f>
        <v>#N/A</v>
      </c>
      <c r="BI36" s="36" t="str">
        <f>VLOOKUP($A36,Beer!$A$4:$R$76,BI$4,0)</f>
        <v>#N/A</v>
      </c>
      <c r="BJ36" s="36" t="str">
        <f>VLOOKUP($A36,Beer!$A$4:$R$76,BJ$4,0)</f>
        <v>#N/A</v>
      </c>
      <c r="BK36" s="36" t="str">
        <f>VLOOKUP($A36,Beer!$A$4:$R$76,BK$4,0)</f>
        <v>#N/A</v>
      </c>
      <c r="BL36" s="36" t="str">
        <f>VLOOKUP($A36,Beer!$A$4:$R$76,BL$4,0)</f>
        <v>#N/A</v>
      </c>
      <c r="BM36" s="36" t="str">
        <f>VLOOKUP($A36,Beer!$A$4:$R$76,BM$4,0)</f>
        <v>#N/A</v>
      </c>
      <c r="BN36" s="36" t="str">
        <f>VLOOKUP($A36,Beer!$A$4:$R$76,BN$4,0)</f>
        <v>#N/A</v>
      </c>
      <c r="BO36" s="36" t="str">
        <f>VLOOKUP($A36,Beer!$A$4:$R$76,BO$4,0)</f>
        <v>#N/A</v>
      </c>
      <c r="BP36" s="36" t="str">
        <f>VLOOKUP($A36,Beer!$A$4:$R$76,BP$4,0)</f>
        <v>#N/A</v>
      </c>
      <c r="BQ36" s="36" t="str">
        <f>VLOOKUP($A36,Sake!$A$4:$T$70,BQ$4,0)</f>
        <v>日本料理店</v>
      </c>
      <c r="BR36" s="36" t="str">
        <f>VLOOKUP($A36,Sake!$A$4:$T$70,BR$4,0)</f>
        <v/>
      </c>
      <c r="BS36" s="36" t="str">
        <f>VLOOKUP($A36,Sake!$A$4:$T$70,BS$4,0)</f>
        <v>日本料理店での注文</v>
      </c>
      <c r="BT36" s="36" t="str">
        <f>VLOOKUP($A36,Sake!$A$4:$T$70,BT$4,0)</f>
        <v/>
      </c>
      <c r="BU36" s="36" t="str">
        <f>VLOOKUP($A36,Sake!$A$4:$T$70,BU$4,0)</f>
        <v>3か月に1回</v>
      </c>
      <c r="BV36" s="36" t="str">
        <f>VLOOKUP($A36,Sake!$A$4:$T$70,BV$4,0)</f>
        <v>6か月以内</v>
      </c>
      <c r="BW36" s="36">
        <f>VLOOKUP($A36,Sake!$A$4:$T$70,BW$4,0)</f>
        <v>100</v>
      </c>
      <c r="BX36" s="36">
        <f>VLOOKUP($A36,Sake!$A$4:$T$70,BX$4,0)</f>
        <v>80</v>
      </c>
      <c r="BY36" s="36">
        <f>VLOOKUP($A36,Sake!$A$4:$T$70,BY$4,0)</f>
        <v>100</v>
      </c>
      <c r="BZ36" s="36">
        <f>VLOOKUP($A36,Sake!$A$4:$T$70,BZ$4,0)</f>
        <v>100</v>
      </c>
      <c r="CA36" s="36">
        <f>VLOOKUP($A36,Sake!$A$4:$T$70,CA$4,0)</f>
        <v>100</v>
      </c>
      <c r="CB36" s="36">
        <f>VLOOKUP($A36,Sake!$A$4:$T$70,CB$4,0)</f>
        <v>100</v>
      </c>
      <c r="CC36" s="36">
        <f>VLOOKUP($A36,Sake!$A$4:$T$70,CC$4,0)</f>
        <v>100</v>
      </c>
      <c r="CD36" s="36">
        <f>VLOOKUP($A36,Sake!$A$4:$T$70,CD$4,0)</f>
        <v>80</v>
      </c>
      <c r="CE36" s="36">
        <f>VLOOKUP($A36,Sake!$A$4:$T$70,CE$4,0)</f>
        <v>100</v>
      </c>
      <c r="CF36" s="36">
        <f>VLOOKUP($A36,Sake!$A$4:$T$70,CF$4,0)</f>
        <v>80</v>
      </c>
      <c r="CG36" s="36">
        <f>VLOOKUP($A36,Sake!$A$4:$T$70,CG$4,0)</f>
        <v>100</v>
      </c>
      <c r="CH36" s="36">
        <f>VLOOKUP($A36,Sake!$A$4:$T$70,CH$4,0)</f>
        <v>90</v>
      </c>
      <c r="CI36" s="36">
        <f>VLOOKUP($A36,Sake!$A$4:$T$70,CI$4,0)</f>
        <v>100</v>
      </c>
      <c r="CJ36" s="36" t="str">
        <f>VLOOKUP($A36,Whisky!$A$4:$R$16,CJ$4,0)</f>
        <v>#N/A</v>
      </c>
      <c r="CK36" s="36" t="str">
        <f>VLOOKUP($A36,Whisky!$A$4:$R$16,CK$4,0)</f>
        <v>#N/A</v>
      </c>
      <c r="CL36" s="36" t="str">
        <f>VLOOKUP($A36,Whisky!$A$4:$R$16,CL$4,0)</f>
        <v>#N/A</v>
      </c>
      <c r="CM36" s="36" t="str">
        <f>VLOOKUP($A36,Whisky!$A$4:$R$16,CM$4,0)</f>
        <v>#N/A</v>
      </c>
      <c r="CN36" s="36" t="str">
        <f>VLOOKUP($A36,Whisky!$A$4:$R$16,CN$4,0)</f>
        <v>#N/A</v>
      </c>
      <c r="CO36" s="36" t="str">
        <f>VLOOKUP($A36,Whisky!$A$4:$R$16,CO$4,0)</f>
        <v>#N/A</v>
      </c>
      <c r="CP36" s="36" t="str">
        <f>VLOOKUP($A36,Whisky!$A$4:$R$16,CP$4,0)</f>
        <v>#N/A</v>
      </c>
      <c r="CQ36" s="36" t="str">
        <f>VLOOKUP($A36,Whisky!$A$4:$R$16,CQ$4,0)</f>
        <v>#N/A</v>
      </c>
      <c r="CR36" s="36" t="str">
        <f>VLOOKUP($A36,Whisky!$A$4:$R$16,CR$4,0)</f>
        <v>#N/A</v>
      </c>
      <c r="CS36" s="36" t="str">
        <f>VLOOKUP($A36,Whisky!$A$4:$R$16,CS$4,0)</f>
        <v>#N/A</v>
      </c>
      <c r="CT36" s="36" t="str">
        <f>VLOOKUP($A36,Whisky!$A$4:$R$16,CT$4,0)</f>
        <v>#N/A</v>
      </c>
      <c r="CU36" s="36" t="str">
        <f>VLOOKUP($A36,Whisky!$A$4:$R$16,CU$4,0)</f>
        <v>#N/A</v>
      </c>
      <c r="CV36" s="36" t="str">
        <f>VLOOKUP($A36,Whisky!$A$4:$R$16,CV$4,0)</f>
        <v>#N/A</v>
      </c>
      <c r="CW36" s="36" t="str">
        <f>VLOOKUP($A36,Whisky!$A$4:$R$16,CW$4,0)</f>
        <v>#N/A</v>
      </c>
      <c r="CX36" s="36" t="str">
        <f>VLOOKUP($A36,Whisky!$A$4:$R$16,CX$4,0)</f>
        <v>#N/A</v>
      </c>
      <c r="CY36" s="36" t="str">
        <f>VLOOKUP($A36,Whisky!$A$4:$R$16,CY$4,0)</f>
        <v>#N/A</v>
      </c>
      <c r="CZ36" s="36" t="str">
        <f>VLOOKUP($A36,Whisky!$A$4:$R$16,CZ$4,0)</f>
        <v>#N/A</v>
      </c>
      <c r="DA36" s="36" t="str">
        <f>VLOOKUP($A36,Liqueur!$A$4:$Q$15,DA$4,0)</f>
        <v>#N/A</v>
      </c>
      <c r="DB36" s="36" t="str">
        <f>VLOOKUP($A36,Liqueur!$A$4:$Q$15,DB$4,0)</f>
        <v>#N/A</v>
      </c>
      <c r="DC36" s="36" t="str">
        <f>VLOOKUP($A36,Liqueur!$A$4:$Q$15,DC$4,0)</f>
        <v>#N/A</v>
      </c>
      <c r="DD36" s="36" t="str">
        <f>VLOOKUP($A36,Liqueur!$A$4:$Q$15,DD$4,0)</f>
        <v>#N/A</v>
      </c>
      <c r="DE36" s="36" t="str">
        <f>VLOOKUP($A36,Liqueur!$A$4:$Q$15,DE$4,0)</f>
        <v>#N/A</v>
      </c>
      <c r="DF36" s="36" t="str">
        <f>VLOOKUP($A36,Liqueur!$A$4:$Q$15,DF$4,0)</f>
        <v>#N/A</v>
      </c>
      <c r="DG36" s="36" t="str">
        <f>VLOOKUP($A36,Liqueur!$A$4:$Q$15,DG$4,0)</f>
        <v>#N/A</v>
      </c>
      <c r="DH36" s="36" t="str">
        <f>VLOOKUP($A36,Liqueur!$A$4:$Q$15,DH$4,0)</f>
        <v>#N/A</v>
      </c>
      <c r="DI36" s="36" t="str">
        <f>VLOOKUP($A36,Liqueur!$A$4:$Q$15,DI$4,0)</f>
        <v>#N/A</v>
      </c>
      <c r="DJ36" s="36" t="str">
        <f>VLOOKUP($A36,Liqueur!$A$4:$Q$15,DJ$4,0)</f>
        <v>#N/A</v>
      </c>
      <c r="DK36" s="36" t="str">
        <f>VLOOKUP($A36,Liqueur!$A$4:$Q$15,DK$4,0)</f>
        <v>#N/A</v>
      </c>
      <c r="DL36" s="36" t="str">
        <f>VLOOKUP($A36,Liqueur!$A$4:$Q$15,DL$4,0)</f>
        <v>#N/A</v>
      </c>
      <c r="DM36" s="36" t="str">
        <f>VLOOKUP($A36,Liqueur!$A$4:$Q$15,DM$4,0)</f>
        <v>#N/A</v>
      </c>
      <c r="DN36" s="36" t="str">
        <f>VLOOKUP($A36,Liqueur!$A$4:$Q$15,DN$4,0)</f>
        <v>#N/A</v>
      </c>
      <c r="DO36" s="36" t="str">
        <f>VLOOKUP($A36,Liqueur!$A$4:$Q$15,DO$4,0)</f>
        <v>#N/A</v>
      </c>
      <c r="DP36" s="36" t="str">
        <f>VLOOKUP($A36,Liqueur!$A$4:$Q$15,DP$4,0)</f>
        <v>#N/A</v>
      </c>
      <c r="DQ36" s="36" t="str">
        <f>VLOOKUP($A36,Shouchu!$A$4:$Q$12,DQ$4,0)</f>
        <v>#N/A</v>
      </c>
      <c r="DR36" s="36" t="str">
        <f>VLOOKUP($A36,Shouchu!$A$4:$Q$12,DR$4,0)</f>
        <v>#N/A</v>
      </c>
      <c r="DS36" s="36" t="str">
        <f>VLOOKUP($A36,Shouchu!$A$4:$Q$12,DS$4,0)</f>
        <v>#N/A</v>
      </c>
      <c r="DT36" s="36" t="str">
        <f>VLOOKUP($A36,Shouchu!$A$4:$Q$12,DT$4,0)</f>
        <v>#N/A</v>
      </c>
      <c r="DU36" s="36" t="str">
        <f>VLOOKUP($A36,Shouchu!$A$4:$Q$12,DU$4,0)</f>
        <v>#N/A</v>
      </c>
      <c r="DV36" s="36" t="str">
        <f>VLOOKUP($A36,Shouchu!$A$4:$Q$12,DV$4,0)</f>
        <v>#N/A</v>
      </c>
      <c r="DW36" s="36" t="str">
        <f>VLOOKUP($A36,Shouchu!$A$4:$Q$12,DW$4,0)</f>
        <v>#N/A</v>
      </c>
      <c r="DX36" s="36" t="str">
        <f>VLOOKUP($A36,Shouchu!$A$4:$Q$12,DX$4,0)</f>
        <v>#N/A</v>
      </c>
      <c r="DY36" s="36" t="str">
        <f>VLOOKUP($A36,Shouchu!$A$4:$Q$12,DY$4,0)</f>
        <v>#N/A</v>
      </c>
      <c r="DZ36" s="36" t="str">
        <f>VLOOKUP($A36,Shouchu!$A$4:$Q$12,DZ$4,0)</f>
        <v>#N/A</v>
      </c>
      <c r="EA36" s="36" t="str">
        <f>VLOOKUP($A36,Shouchu!$A$4:$Q$12,EA$4,0)</f>
        <v>#N/A</v>
      </c>
      <c r="EB36" s="36" t="str">
        <f>VLOOKUP($A36,Shouchu!$A$4:$Q$12,EB$4,0)</f>
        <v>#N/A</v>
      </c>
      <c r="EC36" s="36" t="str">
        <f>VLOOKUP($A36,Shouchu!$A$4:$Q$12,EC$4,0)</f>
        <v>#N/A</v>
      </c>
      <c r="ED36" s="36" t="str">
        <f>VLOOKUP($A36,Shouchu!$A$4:$Q$12,ED$4,0)</f>
        <v>#N/A</v>
      </c>
      <c r="EE36" s="36" t="str">
        <f>VLOOKUP($A36,Shouchu!$A$4:$Q$12,EE$4,0)</f>
        <v>#N/A</v>
      </c>
      <c r="EF36" s="36" t="str">
        <f>VLOOKUP($A36,Shouchu!$A$4:$Q$12,EF$4,0)</f>
        <v>#N/A</v>
      </c>
    </row>
    <row r="37">
      <c r="A37">
        <v>33.0</v>
      </c>
      <c r="B37" s="34" t="s">
        <v>221</v>
      </c>
      <c r="C37" s="33" t="s">
        <v>221</v>
      </c>
      <c r="D37" s="34" t="s">
        <v>221</v>
      </c>
      <c r="E37" s="34" t="s">
        <v>221</v>
      </c>
      <c r="F37" s="34" t="s">
        <v>221</v>
      </c>
      <c r="G37" s="34" t="s">
        <v>221</v>
      </c>
      <c r="H37" s="35">
        <v>1.0</v>
      </c>
      <c r="I37" s="36"/>
      <c r="J37" s="36"/>
      <c r="K37" s="36"/>
      <c r="L37" s="36"/>
      <c r="M37" s="36"/>
      <c r="N37" s="36">
        <v>1.0</v>
      </c>
      <c r="O37" s="36">
        <v>1.0</v>
      </c>
      <c r="P37" s="36">
        <v>1.0</v>
      </c>
      <c r="Q37" s="36"/>
      <c r="R37" s="36"/>
      <c r="S37" s="36"/>
      <c r="T37" s="36"/>
      <c r="U37" s="36"/>
      <c r="V37" s="36"/>
      <c r="W37" s="36"/>
      <c r="X37" s="36">
        <v>1.0</v>
      </c>
      <c r="Y37" s="36"/>
      <c r="Z37" s="36"/>
      <c r="AA37" s="36">
        <v>1.0</v>
      </c>
      <c r="AB37" s="36"/>
      <c r="AC37" s="36"/>
      <c r="AD37" s="36"/>
      <c r="AE37" s="36"/>
      <c r="AF37" s="36"/>
      <c r="AG37" s="36"/>
      <c r="AH37" s="36">
        <v>1.0</v>
      </c>
      <c r="AI37" s="35" t="s">
        <v>232</v>
      </c>
      <c r="AJ37" s="36"/>
      <c r="AK37" s="36" t="s">
        <v>233</v>
      </c>
      <c r="AL37" s="36">
        <v>12.0</v>
      </c>
      <c r="AM37" s="36">
        <v>12.0</v>
      </c>
      <c r="AN37" s="36" t="s">
        <v>225</v>
      </c>
      <c r="AO37" s="36" t="s">
        <v>282</v>
      </c>
      <c r="AP37" s="36" t="str">
        <f>VLOOKUP($A37,FaceSheet!$A$4:$K$124,AP$4)</f>
        <v>女性</v>
      </c>
      <c r="AQ37" s="36" t="str">
        <f>VLOOKUP($A37,FaceSheet!$A$4:$K$124,AQ$4)</f>
        <v/>
      </c>
      <c r="AR37" s="36" t="str">
        <f>VLOOKUP($A37,FaceSheet!$A$4:$K$124,AR$4)</f>
        <v>混血</v>
      </c>
      <c r="AS37" s="36" t="str">
        <f>VLOOKUP($A37,FaceSheet!$A$4:$K$124,AS$4)</f>
        <v/>
      </c>
      <c r="AT37" s="36">
        <f>VLOOKUP($A37,FaceSheet!$A$4:$K$124,AT$4)</f>
        <v>59</v>
      </c>
      <c r="AU37" s="36">
        <f>VLOOKUP($A37,FaceSheet!$A$4:$K$124,AU$4)</f>
        <v>1</v>
      </c>
      <c r="AV37" s="36" t="str">
        <f>VLOOKUP($A37,FaceSheet!$A$4:$K$124,AV$4)</f>
        <v>教育関連</v>
      </c>
      <c r="AW37" s="36" t="str">
        <f>VLOOKUP($A37,FaceSheet!$A$4:$K$124,AW$4)</f>
        <v/>
      </c>
      <c r="AX37" s="36" t="str">
        <f>VLOOKUP($A37,FaceSheet!$A$4:$K$124,AX$4)</f>
        <v>$21~$40K</v>
      </c>
      <c r="AY37" s="36" t="str">
        <f>VLOOKUP($A37,FaceSheet!$A$4:$K$124,AY$4)</f>
        <v>$21~$40K</v>
      </c>
      <c r="AZ37" s="36" t="str">
        <f>VLOOKUP($A37,Beer!$A$4:$R$76,AZ$4,0)</f>
        <v/>
      </c>
      <c r="BA37" s="36" t="str">
        <f>VLOOKUP($A37,Beer!$A$4:$R$76,BA$4,0)</f>
        <v/>
      </c>
      <c r="BB37" s="36" t="str">
        <f>VLOOKUP($A37,Beer!$A$4:$R$76,BB$4,0)</f>
        <v/>
      </c>
      <c r="BC37" s="36" t="str">
        <f>VLOOKUP($A37,Beer!$A$4:$R$76,BC$4,0)</f>
        <v/>
      </c>
      <c r="BD37" s="36" t="str">
        <f>VLOOKUP($A37,Beer!$A$4:$R$76,BD$4,0)</f>
        <v>月に1～4回</v>
      </c>
      <c r="BE37" s="36" t="str">
        <f>VLOOKUP($A37,Beer!$A$4:$R$76,BE$4,0)</f>
        <v>1年以内</v>
      </c>
      <c r="BF37" s="36">
        <f>VLOOKUP($A37,Beer!$A$4:$R$76,BF$4,0)</f>
        <v>95</v>
      </c>
      <c r="BG37" s="36">
        <f>VLOOKUP($A37,Beer!$A$4:$R$76,BG$4,0)</f>
        <v>90</v>
      </c>
      <c r="BH37" s="36">
        <f>VLOOKUP($A37,Beer!$A$4:$R$76,BH$4,0)</f>
        <v>95</v>
      </c>
      <c r="BI37" s="36">
        <f>VLOOKUP($A37,Beer!$A$4:$R$76,BI$4,0)</f>
        <v>90</v>
      </c>
      <c r="BJ37" s="36">
        <f>VLOOKUP($A37,Beer!$A$4:$R$76,BJ$4,0)</f>
        <v>95</v>
      </c>
      <c r="BK37" s="36">
        <f>VLOOKUP($A37,Beer!$A$4:$R$76,BK$4,0)</f>
        <v>95</v>
      </c>
      <c r="BL37" s="36">
        <f>VLOOKUP($A37,Beer!$A$4:$R$76,BL$4,0)</f>
        <v>95</v>
      </c>
      <c r="BM37" s="36">
        <f>VLOOKUP($A37,Beer!$A$4:$R$76,BM$4,0)</f>
        <v>30</v>
      </c>
      <c r="BN37" s="36">
        <f>VLOOKUP($A37,Beer!$A$4:$R$76,BN$4,0)</f>
        <v>80</v>
      </c>
      <c r="BO37" s="36">
        <f>VLOOKUP($A37,Beer!$A$4:$R$76,BO$4,0)</f>
        <v>80</v>
      </c>
      <c r="BP37" s="36">
        <f>VLOOKUP($A37,Beer!$A$4:$R$76,BP$4,0)</f>
        <v>80</v>
      </c>
      <c r="BQ37" s="36" t="str">
        <f>VLOOKUP($A37,Sake!$A$4:$T$70,BQ$4,0)</f>
        <v>#N/A</v>
      </c>
      <c r="BR37" s="36" t="str">
        <f>VLOOKUP($A37,Sake!$A$4:$T$70,BR$4,0)</f>
        <v>#N/A</v>
      </c>
      <c r="BS37" s="36" t="str">
        <f>VLOOKUP($A37,Sake!$A$4:$T$70,BS$4,0)</f>
        <v>#N/A</v>
      </c>
      <c r="BT37" s="36" t="str">
        <f>VLOOKUP($A37,Sake!$A$4:$T$70,BT$4,0)</f>
        <v>#N/A</v>
      </c>
      <c r="BU37" s="36" t="str">
        <f>VLOOKUP($A37,Sake!$A$4:$T$70,BU$4,0)</f>
        <v>#N/A</v>
      </c>
      <c r="BV37" s="36" t="str">
        <f>VLOOKUP($A37,Sake!$A$4:$T$70,BV$4,0)</f>
        <v>#N/A</v>
      </c>
      <c r="BW37" s="36" t="str">
        <f>VLOOKUP($A37,Sake!$A$4:$T$70,BW$4,0)</f>
        <v>#N/A</v>
      </c>
      <c r="BX37" s="36" t="str">
        <f>VLOOKUP($A37,Sake!$A$4:$T$70,BX$4,0)</f>
        <v>#N/A</v>
      </c>
      <c r="BY37" s="36" t="str">
        <f>VLOOKUP($A37,Sake!$A$4:$T$70,BY$4,0)</f>
        <v>#N/A</v>
      </c>
      <c r="BZ37" s="36" t="str">
        <f>VLOOKUP($A37,Sake!$A$4:$T$70,BZ$4,0)</f>
        <v>#N/A</v>
      </c>
      <c r="CA37" s="36" t="str">
        <f>VLOOKUP($A37,Sake!$A$4:$T$70,CA$4,0)</f>
        <v>#N/A</v>
      </c>
      <c r="CB37" s="36" t="str">
        <f>VLOOKUP($A37,Sake!$A$4:$T$70,CB$4,0)</f>
        <v>#N/A</v>
      </c>
      <c r="CC37" s="36" t="str">
        <f>VLOOKUP($A37,Sake!$A$4:$T$70,CC$4,0)</f>
        <v>#N/A</v>
      </c>
      <c r="CD37" s="36" t="str">
        <f>VLOOKUP($A37,Sake!$A$4:$T$70,CD$4,0)</f>
        <v>#N/A</v>
      </c>
      <c r="CE37" s="36" t="str">
        <f>VLOOKUP($A37,Sake!$A$4:$T$70,CE$4,0)</f>
        <v>#N/A</v>
      </c>
      <c r="CF37" s="36" t="str">
        <f>VLOOKUP($A37,Sake!$A$4:$T$70,CF$4,0)</f>
        <v>#N/A</v>
      </c>
      <c r="CG37" s="36" t="str">
        <f>VLOOKUP($A37,Sake!$A$4:$T$70,CG$4,0)</f>
        <v>#N/A</v>
      </c>
      <c r="CH37" s="36" t="str">
        <f>VLOOKUP($A37,Sake!$A$4:$T$70,CH$4,0)</f>
        <v>#N/A</v>
      </c>
      <c r="CI37" s="36" t="str">
        <f>VLOOKUP($A37,Sake!$A$4:$T$70,CI$4,0)</f>
        <v>#N/A</v>
      </c>
      <c r="CJ37" s="36" t="str">
        <f>VLOOKUP($A37,Whisky!$A$4:$R$16,CJ$4,0)</f>
        <v>#N/A</v>
      </c>
      <c r="CK37" s="36" t="str">
        <f>VLOOKUP($A37,Whisky!$A$4:$R$16,CK$4,0)</f>
        <v>#N/A</v>
      </c>
      <c r="CL37" s="36" t="str">
        <f>VLOOKUP($A37,Whisky!$A$4:$R$16,CL$4,0)</f>
        <v>#N/A</v>
      </c>
      <c r="CM37" s="36" t="str">
        <f>VLOOKUP($A37,Whisky!$A$4:$R$16,CM$4,0)</f>
        <v>#N/A</v>
      </c>
      <c r="CN37" s="36" t="str">
        <f>VLOOKUP($A37,Whisky!$A$4:$R$16,CN$4,0)</f>
        <v>#N/A</v>
      </c>
      <c r="CO37" s="36" t="str">
        <f>VLOOKUP($A37,Whisky!$A$4:$R$16,CO$4,0)</f>
        <v>#N/A</v>
      </c>
      <c r="CP37" s="36" t="str">
        <f>VLOOKUP($A37,Whisky!$A$4:$R$16,CP$4,0)</f>
        <v>#N/A</v>
      </c>
      <c r="CQ37" s="36" t="str">
        <f>VLOOKUP($A37,Whisky!$A$4:$R$16,CQ$4,0)</f>
        <v>#N/A</v>
      </c>
      <c r="CR37" s="36" t="str">
        <f>VLOOKUP($A37,Whisky!$A$4:$R$16,CR$4,0)</f>
        <v>#N/A</v>
      </c>
      <c r="CS37" s="36" t="str">
        <f>VLOOKUP($A37,Whisky!$A$4:$R$16,CS$4,0)</f>
        <v>#N/A</v>
      </c>
      <c r="CT37" s="36" t="str">
        <f>VLOOKUP($A37,Whisky!$A$4:$R$16,CT$4,0)</f>
        <v>#N/A</v>
      </c>
      <c r="CU37" s="36" t="str">
        <f>VLOOKUP($A37,Whisky!$A$4:$R$16,CU$4,0)</f>
        <v>#N/A</v>
      </c>
      <c r="CV37" s="36" t="str">
        <f>VLOOKUP($A37,Whisky!$A$4:$R$16,CV$4,0)</f>
        <v>#N/A</v>
      </c>
      <c r="CW37" s="36" t="str">
        <f>VLOOKUP($A37,Whisky!$A$4:$R$16,CW$4,0)</f>
        <v>#N/A</v>
      </c>
      <c r="CX37" s="36" t="str">
        <f>VLOOKUP($A37,Whisky!$A$4:$R$16,CX$4,0)</f>
        <v>#N/A</v>
      </c>
      <c r="CY37" s="36" t="str">
        <f>VLOOKUP($A37,Whisky!$A$4:$R$16,CY$4,0)</f>
        <v>#N/A</v>
      </c>
      <c r="CZ37" s="36" t="str">
        <f>VLOOKUP($A37,Whisky!$A$4:$R$16,CZ$4,0)</f>
        <v>#N/A</v>
      </c>
      <c r="DA37" s="36" t="str">
        <f>VLOOKUP($A37,Liqueur!$A$4:$Q$15,DA$4,0)</f>
        <v>#N/A</v>
      </c>
      <c r="DB37" s="36" t="str">
        <f>VLOOKUP($A37,Liqueur!$A$4:$Q$15,DB$4,0)</f>
        <v>#N/A</v>
      </c>
      <c r="DC37" s="36" t="str">
        <f>VLOOKUP($A37,Liqueur!$A$4:$Q$15,DC$4,0)</f>
        <v>#N/A</v>
      </c>
      <c r="DD37" s="36" t="str">
        <f>VLOOKUP($A37,Liqueur!$A$4:$Q$15,DD$4,0)</f>
        <v>#N/A</v>
      </c>
      <c r="DE37" s="36" t="str">
        <f>VLOOKUP($A37,Liqueur!$A$4:$Q$15,DE$4,0)</f>
        <v>#N/A</v>
      </c>
      <c r="DF37" s="36" t="str">
        <f>VLOOKUP($A37,Liqueur!$A$4:$Q$15,DF$4,0)</f>
        <v>#N/A</v>
      </c>
      <c r="DG37" s="36" t="str">
        <f>VLOOKUP($A37,Liqueur!$A$4:$Q$15,DG$4,0)</f>
        <v>#N/A</v>
      </c>
      <c r="DH37" s="36" t="str">
        <f>VLOOKUP($A37,Liqueur!$A$4:$Q$15,DH$4,0)</f>
        <v>#N/A</v>
      </c>
      <c r="DI37" s="36" t="str">
        <f>VLOOKUP($A37,Liqueur!$A$4:$Q$15,DI$4,0)</f>
        <v>#N/A</v>
      </c>
      <c r="DJ37" s="36" t="str">
        <f>VLOOKUP($A37,Liqueur!$A$4:$Q$15,DJ$4,0)</f>
        <v>#N/A</v>
      </c>
      <c r="DK37" s="36" t="str">
        <f>VLOOKUP($A37,Liqueur!$A$4:$Q$15,DK$4,0)</f>
        <v>#N/A</v>
      </c>
      <c r="DL37" s="36" t="str">
        <f>VLOOKUP($A37,Liqueur!$A$4:$Q$15,DL$4,0)</f>
        <v>#N/A</v>
      </c>
      <c r="DM37" s="36" t="str">
        <f>VLOOKUP($A37,Liqueur!$A$4:$Q$15,DM$4,0)</f>
        <v>#N/A</v>
      </c>
      <c r="DN37" s="36" t="str">
        <f>VLOOKUP($A37,Liqueur!$A$4:$Q$15,DN$4,0)</f>
        <v>#N/A</v>
      </c>
      <c r="DO37" s="36" t="str">
        <f>VLOOKUP($A37,Liqueur!$A$4:$Q$15,DO$4,0)</f>
        <v>#N/A</v>
      </c>
      <c r="DP37" s="36" t="str">
        <f>VLOOKUP($A37,Liqueur!$A$4:$Q$15,DP$4,0)</f>
        <v>#N/A</v>
      </c>
      <c r="DQ37" s="36" t="str">
        <f>VLOOKUP($A37,Shouchu!$A$4:$Q$12,DQ$4,0)</f>
        <v>#N/A</v>
      </c>
      <c r="DR37" s="36" t="str">
        <f>VLOOKUP($A37,Shouchu!$A$4:$Q$12,DR$4,0)</f>
        <v>#N/A</v>
      </c>
      <c r="DS37" s="36" t="str">
        <f>VLOOKUP($A37,Shouchu!$A$4:$Q$12,DS$4,0)</f>
        <v>#N/A</v>
      </c>
      <c r="DT37" s="36" t="str">
        <f>VLOOKUP($A37,Shouchu!$A$4:$Q$12,DT$4,0)</f>
        <v>#N/A</v>
      </c>
      <c r="DU37" s="36" t="str">
        <f>VLOOKUP($A37,Shouchu!$A$4:$Q$12,DU$4,0)</f>
        <v>#N/A</v>
      </c>
      <c r="DV37" s="36" t="str">
        <f>VLOOKUP($A37,Shouchu!$A$4:$Q$12,DV$4,0)</f>
        <v>#N/A</v>
      </c>
      <c r="DW37" s="36" t="str">
        <f>VLOOKUP($A37,Shouchu!$A$4:$Q$12,DW$4,0)</f>
        <v>#N/A</v>
      </c>
      <c r="DX37" s="36" t="str">
        <f>VLOOKUP($A37,Shouchu!$A$4:$Q$12,DX$4,0)</f>
        <v>#N/A</v>
      </c>
      <c r="DY37" s="36" t="str">
        <f>VLOOKUP($A37,Shouchu!$A$4:$Q$12,DY$4,0)</f>
        <v>#N/A</v>
      </c>
      <c r="DZ37" s="36" t="str">
        <f>VLOOKUP($A37,Shouchu!$A$4:$Q$12,DZ$4,0)</f>
        <v>#N/A</v>
      </c>
      <c r="EA37" s="36" t="str">
        <f>VLOOKUP($A37,Shouchu!$A$4:$Q$12,EA$4,0)</f>
        <v>#N/A</v>
      </c>
      <c r="EB37" s="36" t="str">
        <f>VLOOKUP($A37,Shouchu!$A$4:$Q$12,EB$4,0)</f>
        <v>#N/A</v>
      </c>
      <c r="EC37" s="36" t="str">
        <f>VLOOKUP($A37,Shouchu!$A$4:$Q$12,EC$4,0)</f>
        <v>#N/A</v>
      </c>
      <c r="ED37" s="36" t="str">
        <f>VLOOKUP($A37,Shouchu!$A$4:$Q$12,ED$4,0)</f>
        <v>#N/A</v>
      </c>
      <c r="EE37" s="36" t="str">
        <f>VLOOKUP($A37,Shouchu!$A$4:$Q$12,EE$4,0)</f>
        <v>#N/A</v>
      </c>
      <c r="EF37" s="36" t="str">
        <f>VLOOKUP($A37,Shouchu!$A$4:$Q$12,EF$4,0)</f>
        <v>#N/A</v>
      </c>
    </row>
    <row r="38">
      <c r="A38">
        <v>34.0</v>
      </c>
      <c r="B38" s="34" t="s">
        <v>221</v>
      </c>
      <c r="C38" s="33" t="s">
        <v>222</v>
      </c>
      <c r="D38" s="34" t="s">
        <v>221</v>
      </c>
      <c r="E38" s="34" t="s">
        <v>222</v>
      </c>
      <c r="F38" s="34" t="s">
        <v>222</v>
      </c>
      <c r="G38" s="34" t="s">
        <v>222</v>
      </c>
      <c r="H38" s="35"/>
      <c r="I38" s="36"/>
      <c r="J38" s="36"/>
      <c r="K38" s="36"/>
      <c r="L38" s="36"/>
      <c r="M38" s="36"/>
      <c r="N38" s="36"/>
      <c r="O38" s="36">
        <v>1.0</v>
      </c>
      <c r="P38" s="36">
        <v>1.0</v>
      </c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5" t="s">
        <v>232</v>
      </c>
      <c r="AJ38" s="36"/>
      <c r="AK38" s="36" t="s">
        <v>224</v>
      </c>
      <c r="AL38" s="36">
        <v>50.0</v>
      </c>
      <c r="AM38" s="36">
        <v>5.0</v>
      </c>
      <c r="AN38" s="36" t="s">
        <v>239</v>
      </c>
      <c r="AO38" s="36"/>
      <c r="AP38" s="36" t="str">
        <f>VLOOKUP($A38,FaceSheet!$A$4:$K$124,AP$4)</f>
        <v>男性</v>
      </c>
      <c r="AQ38" s="36" t="str">
        <f>VLOOKUP($A38,FaceSheet!$A$4:$K$124,AQ$4)</f>
        <v/>
      </c>
      <c r="AR38" s="36" t="str">
        <f>VLOOKUP($A38,FaceSheet!$A$4:$K$124,AR$4)</f>
        <v>黒人</v>
      </c>
      <c r="AS38" s="36" t="str">
        <f>VLOOKUP($A38,FaceSheet!$A$4:$K$124,AS$4)</f>
        <v/>
      </c>
      <c r="AT38" s="36">
        <f>VLOOKUP($A38,FaceSheet!$A$4:$K$124,AT$4)</f>
        <v>41</v>
      </c>
      <c r="AU38" s="36" t="str">
        <f>VLOOKUP($A38,FaceSheet!$A$4:$K$124,AU$4)</f>
        <v/>
      </c>
      <c r="AV38" s="36" t="str">
        <f>VLOOKUP($A38,FaceSheet!$A$4:$K$124,AV$4)</f>
        <v/>
      </c>
      <c r="AW38" s="36" t="str">
        <f>VLOOKUP($A38,FaceSheet!$A$4:$K$124,AW$4)</f>
        <v/>
      </c>
      <c r="AX38" s="36" t="str">
        <f>VLOOKUP($A38,FaceSheet!$A$4:$K$124,AX$4)</f>
        <v/>
      </c>
      <c r="AY38" s="36" t="str">
        <f>VLOOKUP($A38,FaceSheet!$A$4:$K$124,AY$4)</f>
        <v/>
      </c>
      <c r="AZ38" s="36" t="str">
        <f>VLOOKUP($A38,Beer!$A$4:$R$76,AZ$4,0)</f>
        <v>#N/A</v>
      </c>
      <c r="BA38" s="36" t="str">
        <f>VLOOKUP($A38,Beer!$A$4:$R$76,BA$4,0)</f>
        <v>#N/A</v>
      </c>
      <c r="BB38" s="36" t="str">
        <f>VLOOKUP($A38,Beer!$A$4:$R$76,BB$4,0)</f>
        <v>#N/A</v>
      </c>
      <c r="BC38" s="36" t="str">
        <f>VLOOKUP($A38,Beer!$A$4:$R$76,BC$4,0)</f>
        <v>#N/A</v>
      </c>
      <c r="BD38" s="36" t="str">
        <f>VLOOKUP($A38,Beer!$A$4:$R$76,BD$4,0)</f>
        <v>#N/A</v>
      </c>
      <c r="BE38" s="36" t="str">
        <f>VLOOKUP($A38,Beer!$A$4:$R$76,BE$4,0)</f>
        <v>#N/A</v>
      </c>
      <c r="BF38" s="36" t="str">
        <f>VLOOKUP($A38,Beer!$A$4:$R$76,BF$4,0)</f>
        <v>#N/A</v>
      </c>
      <c r="BG38" s="36" t="str">
        <f>VLOOKUP($A38,Beer!$A$4:$R$76,BG$4,0)</f>
        <v>#N/A</v>
      </c>
      <c r="BH38" s="36" t="str">
        <f>VLOOKUP($A38,Beer!$A$4:$R$76,BH$4,0)</f>
        <v>#N/A</v>
      </c>
      <c r="BI38" s="36" t="str">
        <f>VLOOKUP($A38,Beer!$A$4:$R$76,BI$4,0)</f>
        <v>#N/A</v>
      </c>
      <c r="BJ38" s="36" t="str">
        <f>VLOOKUP($A38,Beer!$A$4:$R$76,BJ$4,0)</f>
        <v>#N/A</v>
      </c>
      <c r="BK38" s="36" t="str">
        <f>VLOOKUP($A38,Beer!$A$4:$R$76,BK$4,0)</f>
        <v>#N/A</v>
      </c>
      <c r="BL38" s="36" t="str">
        <f>VLOOKUP($A38,Beer!$A$4:$R$76,BL$4,0)</f>
        <v>#N/A</v>
      </c>
      <c r="BM38" s="36" t="str">
        <f>VLOOKUP($A38,Beer!$A$4:$R$76,BM$4,0)</f>
        <v>#N/A</v>
      </c>
      <c r="BN38" s="36" t="str">
        <f>VLOOKUP($A38,Beer!$A$4:$R$76,BN$4,0)</f>
        <v>#N/A</v>
      </c>
      <c r="BO38" s="36" t="str">
        <f>VLOOKUP($A38,Beer!$A$4:$R$76,BO$4,0)</f>
        <v>#N/A</v>
      </c>
      <c r="BP38" s="36" t="str">
        <f>VLOOKUP($A38,Beer!$A$4:$R$76,BP$4,0)</f>
        <v>#N/A</v>
      </c>
      <c r="BQ38" s="36" t="str">
        <f>VLOOKUP($A38,Sake!$A$4:$T$70,BQ$4,0)</f>
        <v>#N/A</v>
      </c>
      <c r="BR38" s="36" t="str">
        <f>VLOOKUP($A38,Sake!$A$4:$T$70,BR$4,0)</f>
        <v>#N/A</v>
      </c>
      <c r="BS38" s="36" t="str">
        <f>VLOOKUP($A38,Sake!$A$4:$T$70,BS$4,0)</f>
        <v>#N/A</v>
      </c>
      <c r="BT38" s="36" t="str">
        <f>VLOOKUP($A38,Sake!$A$4:$T$70,BT$4,0)</f>
        <v>#N/A</v>
      </c>
      <c r="BU38" s="36" t="str">
        <f>VLOOKUP($A38,Sake!$A$4:$T$70,BU$4,0)</f>
        <v>#N/A</v>
      </c>
      <c r="BV38" s="36" t="str">
        <f>VLOOKUP($A38,Sake!$A$4:$T$70,BV$4,0)</f>
        <v>#N/A</v>
      </c>
      <c r="BW38" s="36" t="str">
        <f>VLOOKUP($A38,Sake!$A$4:$T$70,BW$4,0)</f>
        <v>#N/A</v>
      </c>
      <c r="BX38" s="36" t="str">
        <f>VLOOKUP($A38,Sake!$A$4:$T$70,BX$4,0)</f>
        <v>#N/A</v>
      </c>
      <c r="BY38" s="36" t="str">
        <f>VLOOKUP($A38,Sake!$A$4:$T$70,BY$4,0)</f>
        <v>#N/A</v>
      </c>
      <c r="BZ38" s="36" t="str">
        <f>VLOOKUP($A38,Sake!$A$4:$T$70,BZ$4,0)</f>
        <v>#N/A</v>
      </c>
      <c r="CA38" s="36" t="str">
        <f>VLOOKUP($A38,Sake!$A$4:$T$70,CA$4,0)</f>
        <v>#N/A</v>
      </c>
      <c r="CB38" s="36" t="str">
        <f>VLOOKUP($A38,Sake!$A$4:$T$70,CB$4,0)</f>
        <v>#N/A</v>
      </c>
      <c r="CC38" s="36" t="str">
        <f>VLOOKUP($A38,Sake!$A$4:$T$70,CC$4,0)</f>
        <v>#N/A</v>
      </c>
      <c r="CD38" s="36" t="str">
        <f>VLOOKUP($A38,Sake!$A$4:$T$70,CD$4,0)</f>
        <v>#N/A</v>
      </c>
      <c r="CE38" s="36" t="str">
        <f>VLOOKUP($A38,Sake!$A$4:$T$70,CE$4,0)</f>
        <v>#N/A</v>
      </c>
      <c r="CF38" s="36" t="str">
        <f>VLOOKUP($A38,Sake!$A$4:$T$70,CF$4,0)</f>
        <v>#N/A</v>
      </c>
      <c r="CG38" s="36" t="str">
        <f>VLOOKUP($A38,Sake!$A$4:$T$70,CG$4,0)</f>
        <v>#N/A</v>
      </c>
      <c r="CH38" s="36" t="str">
        <f>VLOOKUP($A38,Sake!$A$4:$T$70,CH$4,0)</f>
        <v>#N/A</v>
      </c>
      <c r="CI38" s="36" t="str">
        <f>VLOOKUP($A38,Sake!$A$4:$T$70,CI$4,0)</f>
        <v>#N/A</v>
      </c>
      <c r="CJ38" s="36" t="str">
        <f>VLOOKUP($A38,Whisky!$A$4:$R$16,CJ$4,0)</f>
        <v>#N/A</v>
      </c>
      <c r="CK38" s="36" t="str">
        <f>VLOOKUP($A38,Whisky!$A$4:$R$16,CK$4,0)</f>
        <v>#N/A</v>
      </c>
      <c r="CL38" s="36" t="str">
        <f>VLOOKUP($A38,Whisky!$A$4:$R$16,CL$4,0)</f>
        <v>#N/A</v>
      </c>
      <c r="CM38" s="36" t="str">
        <f>VLOOKUP($A38,Whisky!$A$4:$R$16,CM$4,0)</f>
        <v>#N/A</v>
      </c>
      <c r="CN38" s="36" t="str">
        <f>VLOOKUP($A38,Whisky!$A$4:$R$16,CN$4,0)</f>
        <v>#N/A</v>
      </c>
      <c r="CO38" s="36" t="str">
        <f>VLOOKUP($A38,Whisky!$A$4:$R$16,CO$4,0)</f>
        <v>#N/A</v>
      </c>
      <c r="CP38" s="36" t="str">
        <f>VLOOKUP($A38,Whisky!$A$4:$R$16,CP$4,0)</f>
        <v>#N/A</v>
      </c>
      <c r="CQ38" s="36" t="str">
        <f>VLOOKUP($A38,Whisky!$A$4:$R$16,CQ$4,0)</f>
        <v>#N/A</v>
      </c>
      <c r="CR38" s="36" t="str">
        <f>VLOOKUP($A38,Whisky!$A$4:$R$16,CR$4,0)</f>
        <v>#N/A</v>
      </c>
      <c r="CS38" s="36" t="str">
        <f>VLOOKUP($A38,Whisky!$A$4:$R$16,CS$4,0)</f>
        <v>#N/A</v>
      </c>
      <c r="CT38" s="36" t="str">
        <f>VLOOKUP($A38,Whisky!$A$4:$R$16,CT$4,0)</f>
        <v>#N/A</v>
      </c>
      <c r="CU38" s="36" t="str">
        <f>VLOOKUP($A38,Whisky!$A$4:$R$16,CU$4,0)</f>
        <v>#N/A</v>
      </c>
      <c r="CV38" s="36" t="str">
        <f>VLOOKUP($A38,Whisky!$A$4:$R$16,CV$4,0)</f>
        <v>#N/A</v>
      </c>
      <c r="CW38" s="36" t="str">
        <f>VLOOKUP($A38,Whisky!$A$4:$R$16,CW$4,0)</f>
        <v>#N/A</v>
      </c>
      <c r="CX38" s="36" t="str">
        <f>VLOOKUP($A38,Whisky!$A$4:$R$16,CX$4,0)</f>
        <v>#N/A</v>
      </c>
      <c r="CY38" s="36" t="str">
        <f>VLOOKUP($A38,Whisky!$A$4:$R$16,CY$4,0)</f>
        <v>#N/A</v>
      </c>
      <c r="CZ38" s="36" t="str">
        <f>VLOOKUP($A38,Whisky!$A$4:$R$16,CZ$4,0)</f>
        <v>#N/A</v>
      </c>
      <c r="DA38" s="36" t="str">
        <f>VLOOKUP($A38,Liqueur!$A$4:$Q$15,DA$4,0)</f>
        <v>#N/A</v>
      </c>
      <c r="DB38" s="36" t="str">
        <f>VLOOKUP($A38,Liqueur!$A$4:$Q$15,DB$4,0)</f>
        <v>#N/A</v>
      </c>
      <c r="DC38" s="36" t="str">
        <f>VLOOKUP($A38,Liqueur!$A$4:$Q$15,DC$4,0)</f>
        <v>#N/A</v>
      </c>
      <c r="DD38" s="36" t="str">
        <f>VLOOKUP($A38,Liqueur!$A$4:$Q$15,DD$4,0)</f>
        <v>#N/A</v>
      </c>
      <c r="DE38" s="36" t="str">
        <f>VLOOKUP($A38,Liqueur!$A$4:$Q$15,DE$4,0)</f>
        <v>#N/A</v>
      </c>
      <c r="DF38" s="36" t="str">
        <f>VLOOKUP($A38,Liqueur!$A$4:$Q$15,DF$4,0)</f>
        <v>#N/A</v>
      </c>
      <c r="DG38" s="36" t="str">
        <f>VLOOKUP($A38,Liqueur!$A$4:$Q$15,DG$4,0)</f>
        <v>#N/A</v>
      </c>
      <c r="DH38" s="36" t="str">
        <f>VLOOKUP($A38,Liqueur!$A$4:$Q$15,DH$4,0)</f>
        <v>#N/A</v>
      </c>
      <c r="DI38" s="36" t="str">
        <f>VLOOKUP($A38,Liqueur!$A$4:$Q$15,DI$4,0)</f>
        <v>#N/A</v>
      </c>
      <c r="DJ38" s="36" t="str">
        <f>VLOOKUP($A38,Liqueur!$A$4:$Q$15,DJ$4,0)</f>
        <v>#N/A</v>
      </c>
      <c r="DK38" s="36" t="str">
        <f>VLOOKUP($A38,Liqueur!$A$4:$Q$15,DK$4,0)</f>
        <v>#N/A</v>
      </c>
      <c r="DL38" s="36" t="str">
        <f>VLOOKUP($A38,Liqueur!$A$4:$Q$15,DL$4,0)</f>
        <v>#N/A</v>
      </c>
      <c r="DM38" s="36" t="str">
        <f>VLOOKUP($A38,Liqueur!$A$4:$Q$15,DM$4,0)</f>
        <v>#N/A</v>
      </c>
      <c r="DN38" s="36" t="str">
        <f>VLOOKUP($A38,Liqueur!$A$4:$Q$15,DN$4,0)</f>
        <v>#N/A</v>
      </c>
      <c r="DO38" s="36" t="str">
        <f>VLOOKUP($A38,Liqueur!$A$4:$Q$15,DO$4,0)</f>
        <v>#N/A</v>
      </c>
      <c r="DP38" s="36" t="str">
        <f>VLOOKUP($A38,Liqueur!$A$4:$Q$15,DP$4,0)</f>
        <v>#N/A</v>
      </c>
      <c r="DQ38" s="36" t="str">
        <f>VLOOKUP($A38,Shouchu!$A$4:$Q$12,DQ$4,0)</f>
        <v>#N/A</v>
      </c>
      <c r="DR38" s="36" t="str">
        <f>VLOOKUP($A38,Shouchu!$A$4:$Q$12,DR$4,0)</f>
        <v>#N/A</v>
      </c>
      <c r="DS38" s="36" t="str">
        <f>VLOOKUP($A38,Shouchu!$A$4:$Q$12,DS$4,0)</f>
        <v>#N/A</v>
      </c>
      <c r="DT38" s="36" t="str">
        <f>VLOOKUP($A38,Shouchu!$A$4:$Q$12,DT$4,0)</f>
        <v>#N/A</v>
      </c>
      <c r="DU38" s="36" t="str">
        <f>VLOOKUP($A38,Shouchu!$A$4:$Q$12,DU$4,0)</f>
        <v>#N/A</v>
      </c>
      <c r="DV38" s="36" t="str">
        <f>VLOOKUP($A38,Shouchu!$A$4:$Q$12,DV$4,0)</f>
        <v>#N/A</v>
      </c>
      <c r="DW38" s="36" t="str">
        <f>VLOOKUP($A38,Shouchu!$A$4:$Q$12,DW$4,0)</f>
        <v>#N/A</v>
      </c>
      <c r="DX38" s="36" t="str">
        <f>VLOOKUP($A38,Shouchu!$A$4:$Q$12,DX$4,0)</f>
        <v>#N/A</v>
      </c>
      <c r="DY38" s="36" t="str">
        <f>VLOOKUP($A38,Shouchu!$A$4:$Q$12,DY$4,0)</f>
        <v>#N/A</v>
      </c>
      <c r="DZ38" s="36" t="str">
        <f>VLOOKUP($A38,Shouchu!$A$4:$Q$12,DZ$4,0)</f>
        <v>#N/A</v>
      </c>
      <c r="EA38" s="36" t="str">
        <f>VLOOKUP($A38,Shouchu!$A$4:$Q$12,EA$4,0)</f>
        <v>#N/A</v>
      </c>
      <c r="EB38" s="36" t="str">
        <f>VLOOKUP($A38,Shouchu!$A$4:$Q$12,EB$4,0)</f>
        <v>#N/A</v>
      </c>
      <c r="EC38" s="36" t="str">
        <f>VLOOKUP($A38,Shouchu!$A$4:$Q$12,EC$4,0)</f>
        <v>#N/A</v>
      </c>
      <c r="ED38" s="36" t="str">
        <f>VLOOKUP($A38,Shouchu!$A$4:$Q$12,ED$4,0)</f>
        <v>#N/A</v>
      </c>
      <c r="EE38" s="36" t="str">
        <f>VLOOKUP($A38,Shouchu!$A$4:$Q$12,EE$4,0)</f>
        <v>#N/A</v>
      </c>
      <c r="EF38" s="36" t="str">
        <f>VLOOKUP($A38,Shouchu!$A$4:$Q$12,EF$4,0)</f>
        <v>#N/A</v>
      </c>
    </row>
    <row r="39">
      <c r="A39">
        <v>35.0</v>
      </c>
      <c r="B39" s="34" t="s">
        <v>221</v>
      </c>
      <c r="C39" s="33" t="s">
        <v>221</v>
      </c>
      <c r="D39" s="34" t="s">
        <v>222</v>
      </c>
      <c r="E39" s="34" t="s">
        <v>222</v>
      </c>
      <c r="F39" s="34" t="s">
        <v>222</v>
      </c>
      <c r="G39" s="34" t="s">
        <v>222</v>
      </c>
      <c r="H39" s="35"/>
      <c r="I39" s="36"/>
      <c r="J39" s="36"/>
      <c r="K39" s="36"/>
      <c r="L39" s="36"/>
      <c r="M39" s="36">
        <v>1.0</v>
      </c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5"/>
      <c r="AJ39" s="36"/>
      <c r="AK39" s="36" t="s">
        <v>233</v>
      </c>
      <c r="AL39" s="36">
        <v>1000.0</v>
      </c>
      <c r="AM39" s="36">
        <v>50.0</v>
      </c>
      <c r="AN39" s="36" t="s">
        <v>239</v>
      </c>
      <c r="AO39" s="36"/>
      <c r="AP39" s="36" t="str">
        <f>VLOOKUP($A39,FaceSheet!$A$4:$K$124,AP$4)</f>
        <v>男性</v>
      </c>
      <c r="AQ39" s="36" t="str">
        <f>VLOOKUP($A39,FaceSheet!$A$4:$K$124,AQ$4)</f>
        <v/>
      </c>
      <c r="AR39" s="36" t="str">
        <f>VLOOKUP($A39,FaceSheet!$A$4:$K$124,AR$4)</f>
        <v>ヒスパニック</v>
      </c>
      <c r="AS39" s="36" t="str">
        <f>VLOOKUP($A39,FaceSheet!$A$4:$K$124,AS$4)</f>
        <v/>
      </c>
      <c r="AT39" s="36">
        <f>VLOOKUP($A39,FaceSheet!$A$4:$K$124,AT$4)</f>
        <v>69</v>
      </c>
      <c r="AU39" s="36">
        <f>VLOOKUP($A39,FaceSheet!$A$4:$K$124,AU$4)</f>
        <v>3</v>
      </c>
      <c r="AV39" s="36" t="str">
        <f>VLOOKUP($A39,FaceSheet!$A$4:$K$124,AV$4)</f>
        <v>金融・保険</v>
      </c>
      <c r="AW39" s="36" t="str">
        <f>VLOOKUP($A39,FaceSheet!$A$4:$K$124,AW$4)</f>
        <v/>
      </c>
      <c r="AX39" s="36" t="str">
        <f>VLOOKUP($A39,FaceSheet!$A$4:$K$124,AX$4)</f>
        <v>$21~$40K</v>
      </c>
      <c r="AY39" s="36" t="str">
        <f>VLOOKUP($A39,FaceSheet!$A$4:$K$124,AY$4)</f>
        <v>$61~$80K</v>
      </c>
      <c r="AZ39" s="36" t="str">
        <f>VLOOKUP($A39,Beer!$A$4:$R$76,AZ$4,0)</f>
        <v>#N/A</v>
      </c>
      <c r="BA39" s="36" t="str">
        <f>VLOOKUP($A39,Beer!$A$4:$R$76,BA$4,0)</f>
        <v>#N/A</v>
      </c>
      <c r="BB39" s="36" t="str">
        <f>VLOOKUP($A39,Beer!$A$4:$R$76,BB$4,0)</f>
        <v>#N/A</v>
      </c>
      <c r="BC39" s="36" t="str">
        <f>VLOOKUP($A39,Beer!$A$4:$R$76,BC$4,0)</f>
        <v>#N/A</v>
      </c>
      <c r="BD39" s="36" t="str">
        <f>VLOOKUP($A39,Beer!$A$4:$R$76,BD$4,0)</f>
        <v>#N/A</v>
      </c>
      <c r="BE39" s="36" t="str">
        <f>VLOOKUP($A39,Beer!$A$4:$R$76,BE$4,0)</f>
        <v>#N/A</v>
      </c>
      <c r="BF39" s="36" t="str">
        <f>VLOOKUP($A39,Beer!$A$4:$R$76,BF$4,0)</f>
        <v>#N/A</v>
      </c>
      <c r="BG39" s="36" t="str">
        <f>VLOOKUP($A39,Beer!$A$4:$R$76,BG$4,0)</f>
        <v>#N/A</v>
      </c>
      <c r="BH39" s="36" t="str">
        <f>VLOOKUP($A39,Beer!$A$4:$R$76,BH$4,0)</f>
        <v>#N/A</v>
      </c>
      <c r="BI39" s="36" t="str">
        <f>VLOOKUP($A39,Beer!$A$4:$R$76,BI$4,0)</f>
        <v>#N/A</v>
      </c>
      <c r="BJ39" s="36" t="str">
        <f>VLOOKUP($A39,Beer!$A$4:$R$76,BJ$4,0)</f>
        <v>#N/A</v>
      </c>
      <c r="BK39" s="36" t="str">
        <f>VLOOKUP($A39,Beer!$A$4:$R$76,BK$4,0)</f>
        <v>#N/A</v>
      </c>
      <c r="BL39" s="36" t="str">
        <f>VLOOKUP($A39,Beer!$A$4:$R$76,BL$4,0)</f>
        <v>#N/A</v>
      </c>
      <c r="BM39" s="36" t="str">
        <f>VLOOKUP($A39,Beer!$A$4:$R$76,BM$4,0)</f>
        <v>#N/A</v>
      </c>
      <c r="BN39" s="36" t="str">
        <f>VLOOKUP($A39,Beer!$A$4:$R$76,BN$4,0)</f>
        <v>#N/A</v>
      </c>
      <c r="BO39" s="36" t="str">
        <f>VLOOKUP($A39,Beer!$A$4:$R$76,BO$4,0)</f>
        <v>#N/A</v>
      </c>
      <c r="BP39" s="36" t="str">
        <f>VLOOKUP($A39,Beer!$A$4:$R$76,BP$4,0)</f>
        <v>#N/A</v>
      </c>
      <c r="BQ39" s="36" t="str">
        <f>VLOOKUP($A39,Sake!$A$4:$T$70,BQ$4,0)</f>
        <v>#N/A</v>
      </c>
      <c r="BR39" s="36" t="str">
        <f>VLOOKUP($A39,Sake!$A$4:$T$70,BR$4,0)</f>
        <v>#N/A</v>
      </c>
      <c r="BS39" s="36" t="str">
        <f>VLOOKUP($A39,Sake!$A$4:$T$70,BS$4,0)</f>
        <v>#N/A</v>
      </c>
      <c r="BT39" s="36" t="str">
        <f>VLOOKUP($A39,Sake!$A$4:$T$70,BT$4,0)</f>
        <v>#N/A</v>
      </c>
      <c r="BU39" s="36" t="str">
        <f>VLOOKUP($A39,Sake!$A$4:$T$70,BU$4,0)</f>
        <v>#N/A</v>
      </c>
      <c r="BV39" s="36" t="str">
        <f>VLOOKUP($A39,Sake!$A$4:$T$70,BV$4,0)</f>
        <v>#N/A</v>
      </c>
      <c r="BW39" s="36" t="str">
        <f>VLOOKUP($A39,Sake!$A$4:$T$70,BW$4,0)</f>
        <v>#N/A</v>
      </c>
      <c r="BX39" s="36" t="str">
        <f>VLOOKUP($A39,Sake!$A$4:$T$70,BX$4,0)</f>
        <v>#N/A</v>
      </c>
      <c r="BY39" s="36" t="str">
        <f>VLOOKUP($A39,Sake!$A$4:$T$70,BY$4,0)</f>
        <v>#N/A</v>
      </c>
      <c r="BZ39" s="36" t="str">
        <f>VLOOKUP($A39,Sake!$A$4:$T$70,BZ$4,0)</f>
        <v>#N/A</v>
      </c>
      <c r="CA39" s="36" t="str">
        <f>VLOOKUP($A39,Sake!$A$4:$T$70,CA$4,0)</f>
        <v>#N/A</v>
      </c>
      <c r="CB39" s="36" t="str">
        <f>VLOOKUP($A39,Sake!$A$4:$T$70,CB$4,0)</f>
        <v>#N/A</v>
      </c>
      <c r="CC39" s="36" t="str">
        <f>VLOOKUP($A39,Sake!$A$4:$T$70,CC$4,0)</f>
        <v>#N/A</v>
      </c>
      <c r="CD39" s="36" t="str">
        <f>VLOOKUP($A39,Sake!$A$4:$T$70,CD$4,0)</f>
        <v>#N/A</v>
      </c>
      <c r="CE39" s="36" t="str">
        <f>VLOOKUP($A39,Sake!$A$4:$T$70,CE$4,0)</f>
        <v>#N/A</v>
      </c>
      <c r="CF39" s="36" t="str">
        <f>VLOOKUP($A39,Sake!$A$4:$T$70,CF$4,0)</f>
        <v>#N/A</v>
      </c>
      <c r="CG39" s="36" t="str">
        <f>VLOOKUP($A39,Sake!$A$4:$T$70,CG$4,0)</f>
        <v>#N/A</v>
      </c>
      <c r="CH39" s="36" t="str">
        <f>VLOOKUP($A39,Sake!$A$4:$T$70,CH$4,0)</f>
        <v>#N/A</v>
      </c>
      <c r="CI39" s="36" t="str">
        <f>VLOOKUP($A39,Sake!$A$4:$T$70,CI$4,0)</f>
        <v>#N/A</v>
      </c>
      <c r="CJ39" s="36" t="str">
        <f>VLOOKUP($A39,Whisky!$A$4:$R$16,CJ$4,0)</f>
        <v>#N/A</v>
      </c>
      <c r="CK39" s="36" t="str">
        <f>VLOOKUP($A39,Whisky!$A$4:$R$16,CK$4,0)</f>
        <v>#N/A</v>
      </c>
      <c r="CL39" s="36" t="str">
        <f>VLOOKUP($A39,Whisky!$A$4:$R$16,CL$4,0)</f>
        <v>#N/A</v>
      </c>
      <c r="CM39" s="36" t="str">
        <f>VLOOKUP($A39,Whisky!$A$4:$R$16,CM$4,0)</f>
        <v>#N/A</v>
      </c>
      <c r="CN39" s="36" t="str">
        <f>VLOOKUP($A39,Whisky!$A$4:$R$16,CN$4,0)</f>
        <v>#N/A</v>
      </c>
      <c r="CO39" s="36" t="str">
        <f>VLOOKUP($A39,Whisky!$A$4:$R$16,CO$4,0)</f>
        <v>#N/A</v>
      </c>
      <c r="CP39" s="36" t="str">
        <f>VLOOKUP($A39,Whisky!$A$4:$R$16,CP$4,0)</f>
        <v>#N/A</v>
      </c>
      <c r="CQ39" s="36" t="str">
        <f>VLOOKUP($A39,Whisky!$A$4:$R$16,CQ$4,0)</f>
        <v>#N/A</v>
      </c>
      <c r="CR39" s="36" t="str">
        <f>VLOOKUP($A39,Whisky!$A$4:$R$16,CR$4,0)</f>
        <v>#N/A</v>
      </c>
      <c r="CS39" s="36" t="str">
        <f>VLOOKUP($A39,Whisky!$A$4:$R$16,CS$4,0)</f>
        <v>#N/A</v>
      </c>
      <c r="CT39" s="36" t="str">
        <f>VLOOKUP($A39,Whisky!$A$4:$R$16,CT$4,0)</f>
        <v>#N/A</v>
      </c>
      <c r="CU39" s="36" t="str">
        <f>VLOOKUP($A39,Whisky!$A$4:$R$16,CU$4,0)</f>
        <v>#N/A</v>
      </c>
      <c r="CV39" s="36" t="str">
        <f>VLOOKUP($A39,Whisky!$A$4:$R$16,CV$4,0)</f>
        <v>#N/A</v>
      </c>
      <c r="CW39" s="36" t="str">
        <f>VLOOKUP($A39,Whisky!$A$4:$R$16,CW$4,0)</f>
        <v>#N/A</v>
      </c>
      <c r="CX39" s="36" t="str">
        <f>VLOOKUP($A39,Whisky!$A$4:$R$16,CX$4,0)</f>
        <v>#N/A</v>
      </c>
      <c r="CY39" s="36" t="str">
        <f>VLOOKUP($A39,Whisky!$A$4:$R$16,CY$4,0)</f>
        <v>#N/A</v>
      </c>
      <c r="CZ39" s="36" t="str">
        <f>VLOOKUP($A39,Whisky!$A$4:$R$16,CZ$4,0)</f>
        <v>#N/A</v>
      </c>
      <c r="DA39" s="36" t="str">
        <f>VLOOKUP($A39,Liqueur!$A$4:$Q$15,DA$4,0)</f>
        <v>#N/A</v>
      </c>
      <c r="DB39" s="36" t="str">
        <f>VLOOKUP($A39,Liqueur!$A$4:$Q$15,DB$4,0)</f>
        <v>#N/A</v>
      </c>
      <c r="DC39" s="36" t="str">
        <f>VLOOKUP($A39,Liqueur!$A$4:$Q$15,DC$4,0)</f>
        <v>#N/A</v>
      </c>
      <c r="DD39" s="36" t="str">
        <f>VLOOKUP($A39,Liqueur!$A$4:$Q$15,DD$4,0)</f>
        <v>#N/A</v>
      </c>
      <c r="DE39" s="36" t="str">
        <f>VLOOKUP($A39,Liqueur!$A$4:$Q$15,DE$4,0)</f>
        <v>#N/A</v>
      </c>
      <c r="DF39" s="36" t="str">
        <f>VLOOKUP($A39,Liqueur!$A$4:$Q$15,DF$4,0)</f>
        <v>#N/A</v>
      </c>
      <c r="DG39" s="36" t="str">
        <f>VLOOKUP($A39,Liqueur!$A$4:$Q$15,DG$4,0)</f>
        <v>#N/A</v>
      </c>
      <c r="DH39" s="36" t="str">
        <f>VLOOKUP($A39,Liqueur!$A$4:$Q$15,DH$4,0)</f>
        <v>#N/A</v>
      </c>
      <c r="DI39" s="36" t="str">
        <f>VLOOKUP($A39,Liqueur!$A$4:$Q$15,DI$4,0)</f>
        <v>#N/A</v>
      </c>
      <c r="DJ39" s="36" t="str">
        <f>VLOOKUP($A39,Liqueur!$A$4:$Q$15,DJ$4,0)</f>
        <v>#N/A</v>
      </c>
      <c r="DK39" s="36" t="str">
        <f>VLOOKUP($A39,Liqueur!$A$4:$Q$15,DK$4,0)</f>
        <v>#N/A</v>
      </c>
      <c r="DL39" s="36" t="str">
        <f>VLOOKUP($A39,Liqueur!$A$4:$Q$15,DL$4,0)</f>
        <v>#N/A</v>
      </c>
      <c r="DM39" s="36" t="str">
        <f>VLOOKUP($A39,Liqueur!$A$4:$Q$15,DM$4,0)</f>
        <v>#N/A</v>
      </c>
      <c r="DN39" s="36" t="str">
        <f>VLOOKUP($A39,Liqueur!$A$4:$Q$15,DN$4,0)</f>
        <v>#N/A</v>
      </c>
      <c r="DO39" s="36" t="str">
        <f>VLOOKUP($A39,Liqueur!$A$4:$Q$15,DO$4,0)</f>
        <v>#N/A</v>
      </c>
      <c r="DP39" s="36" t="str">
        <f>VLOOKUP($A39,Liqueur!$A$4:$Q$15,DP$4,0)</f>
        <v>#N/A</v>
      </c>
      <c r="DQ39" s="36" t="str">
        <f>VLOOKUP($A39,Shouchu!$A$4:$Q$12,DQ$4,0)</f>
        <v>#N/A</v>
      </c>
      <c r="DR39" s="36" t="str">
        <f>VLOOKUP($A39,Shouchu!$A$4:$Q$12,DR$4,0)</f>
        <v>#N/A</v>
      </c>
      <c r="DS39" s="36" t="str">
        <f>VLOOKUP($A39,Shouchu!$A$4:$Q$12,DS$4,0)</f>
        <v>#N/A</v>
      </c>
      <c r="DT39" s="36" t="str">
        <f>VLOOKUP($A39,Shouchu!$A$4:$Q$12,DT$4,0)</f>
        <v>#N/A</v>
      </c>
      <c r="DU39" s="36" t="str">
        <f>VLOOKUP($A39,Shouchu!$A$4:$Q$12,DU$4,0)</f>
        <v>#N/A</v>
      </c>
      <c r="DV39" s="36" t="str">
        <f>VLOOKUP($A39,Shouchu!$A$4:$Q$12,DV$4,0)</f>
        <v>#N/A</v>
      </c>
      <c r="DW39" s="36" t="str">
        <f>VLOOKUP($A39,Shouchu!$A$4:$Q$12,DW$4,0)</f>
        <v>#N/A</v>
      </c>
      <c r="DX39" s="36" t="str">
        <f>VLOOKUP($A39,Shouchu!$A$4:$Q$12,DX$4,0)</f>
        <v>#N/A</v>
      </c>
      <c r="DY39" s="36" t="str">
        <f>VLOOKUP($A39,Shouchu!$A$4:$Q$12,DY$4,0)</f>
        <v>#N/A</v>
      </c>
      <c r="DZ39" s="36" t="str">
        <f>VLOOKUP($A39,Shouchu!$A$4:$Q$12,DZ$4,0)</f>
        <v>#N/A</v>
      </c>
      <c r="EA39" s="36" t="str">
        <f>VLOOKUP($A39,Shouchu!$A$4:$Q$12,EA$4,0)</f>
        <v>#N/A</v>
      </c>
      <c r="EB39" s="36" t="str">
        <f>VLOOKUP($A39,Shouchu!$A$4:$Q$12,EB$4,0)</f>
        <v>#N/A</v>
      </c>
      <c r="EC39" s="36" t="str">
        <f>VLOOKUP($A39,Shouchu!$A$4:$Q$12,EC$4,0)</f>
        <v>#N/A</v>
      </c>
      <c r="ED39" s="36" t="str">
        <f>VLOOKUP($A39,Shouchu!$A$4:$Q$12,ED$4,0)</f>
        <v>#N/A</v>
      </c>
      <c r="EE39" s="36" t="str">
        <f>VLOOKUP($A39,Shouchu!$A$4:$Q$12,EE$4,0)</f>
        <v>#N/A</v>
      </c>
      <c r="EF39" s="36" t="str">
        <f>VLOOKUP($A39,Shouchu!$A$4:$Q$12,EF$4,0)</f>
        <v>#N/A</v>
      </c>
    </row>
    <row r="40">
      <c r="A40">
        <v>36.0</v>
      </c>
      <c r="B40" s="34" t="s">
        <v>221</v>
      </c>
      <c r="C40" s="33" t="s">
        <v>222</v>
      </c>
      <c r="D40" s="34" t="s">
        <v>222</v>
      </c>
      <c r="E40" s="34" t="s">
        <v>222</v>
      </c>
      <c r="F40" s="34" t="s">
        <v>222</v>
      </c>
      <c r="G40" s="34" t="s">
        <v>221</v>
      </c>
      <c r="H40" s="35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>
        <v>1.0</v>
      </c>
      <c r="AI40" s="35"/>
      <c r="AJ40" s="36"/>
      <c r="AK40" s="36" t="s">
        <v>224</v>
      </c>
      <c r="AL40" s="36">
        <v>100.0</v>
      </c>
      <c r="AM40" s="36">
        <v>0.0</v>
      </c>
      <c r="AN40" s="36" t="s">
        <v>239</v>
      </c>
      <c r="AO40" s="36"/>
      <c r="AP40" s="36" t="str">
        <f>VLOOKUP($A40,FaceSheet!$A$4:$K$124,AP$4)</f>
        <v>男性</v>
      </c>
      <c r="AQ40" s="36" t="str">
        <f>VLOOKUP($A40,FaceSheet!$A$4:$K$124,AQ$4)</f>
        <v/>
      </c>
      <c r="AR40" s="36" t="str">
        <f>VLOOKUP($A40,FaceSheet!$A$4:$K$124,AR$4)</f>
        <v>白人</v>
      </c>
      <c r="AS40" s="36" t="str">
        <f>VLOOKUP($A40,FaceSheet!$A$4:$K$124,AS$4)</f>
        <v/>
      </c>
      <c r="AT40" s="36">
        <f>VLOOKUP($A40,FaceSheet!$A$4:$K$124,AT$4)</f>
        <v>27</v>
      </c>
      <c r="AU40" s="36">
        <f>VLOOKUP($A40,FaceSheet!$A$4:$K$124,AU$4)</f>
        <v>4</v>
      </c>
      <c r="AV40" s="36" t="str">
        <f>VLOOKUP($A40,FaceSheet!$A$4:$K$124,AV$4)</f>
        <v>建設業</v>
      </c>
      <c r="AW40" s="36" t="str">
        <f>VLOOKUP($A40,FaceSheet!$A$4:$K$124,AW$4)</f>
        <v/>
      </c>
      <c r="AX40" s="36" t="str">
        <f>VLOOKUP($A40,FaceSheet!$A$4:$K$124,AX$4)</f>
        <v>$41~$60K</v>
      </c>
      <c r="AY40" s="36" t="str">
        <f>VLOOKUP($A40,FaceSheet!$A$4:$K$124,AY$4)</f>
        <v>$41~$60K</v>
      </c>
      <c r="AZ40" s="36" t="str">
        <f>VLOOKUP($A40,Beer!$A$4:$R$76,AZ$4,0)</f>
        <v>#N/A</v>
      </c>
      <c r="BA40" s="36" t="str">
        <f>VLOOKUP($A40,Beer!$A$4:$R$76,BA$4,0)</f>
        <v>#N/A</v>
      </c>
      <c r="BB40" s="36" t="str">
        <f>VLOOKUP($A40,Beer!$A$4:$R$76,BB$4,0)</f>
        <v>#N/A</v>
      </c>
      <c r="BC40" s="36" t="str">
        <f>VLOOKUP($A40,Beer!$A$4:$R$76,BC$4,0)</f>
        <v>#N/A</v>
      </c>
      <c r="BD40" s="36" t="str">
        <f>VLOOKUP($A40,Beer!$A$4:$R$76,BD$4,0)</f>
        <v>#N/A</v>
      </c>
      <c r="BE40" s="36" t="str">
        <f>VLOOKUP($A40,Beer!$A$4:$R$76,BE$4,0)</f>
        <v>#N/A</v>
      </c>
      <c r="BF40" s="36" t="str">
        <f>VLOOKUP($A40,Beer!$A$4:$R$76,BF$4,0)</f>
        <v>#N/A</v>
      </c>
      <c r="BG40" s="36" t="str">
        <f>VLOOKUP($A40,Beer!$A$4:$R$76,BG$4,0)</f>
        <v>#N/A</v>
      </c>
      <c r="BH40" s="36" t="str">
        <f>VLOOKUP($A40,Beer!$A$4:$R$76,BH$4,0)</f>
        <v>#N/A</v>
      </c>
      <c r="BI40" s="36" t="str">
        <f>VLOOKUP($A40,Beer!$A$4:$R$76,BI$4,0)</f>
        <v>#N/A</v>
      </c>
      <c r="BJ40" s="36" t="str">
        <f>VLOOKUP($A40,Beer!$A$4:$R$76,BJ$4,0)</f>
        <v>#N/A</v>
      </c>
      <c r="BK40" s="36" t="str">
        <f>VLOOKUP($A40,Beer!$A$4:$R$76,BK$4,0)</f>
        <v>#N/A</v>
      </c>
      <c r="BL40" s="36" t="str">
        <f>VLOOKUP($A40,Beer!$A$4:$R$76,BL$4,0)</f>
        <v>#N/A</v>
      </c>
      <c r="BM40" s="36" t="str">
        <f>VLOOKUP($A40,Beer!$A$4:$R$76,BM$4,0)</f>
        <v>#N/A</v>
      </c>
      <c r="BN40" s="36" t="str">
        <f>VLOOKUP($A40,Beer!$A$4:$R$76,BN$4,0)</f>
        <v>#N/A</v>
      </c>
      <c r="BO40" s="36" t="str">
        <f>VLOOKUP($A40,Beer!$A$4:$R$76,BO$4,0)</f>
        <v>#N/A</v>
      </c>
      <c r="BP40" s="36" t="str">
        <f>VLOOKUP($A40,Beer!$A$4:$R$76,BP$4,0)</f>
        <v>#N/A</v>
      </c>
      <c r="BQ40" s="36" t="str">
        <f>VLOOKUP($A40,Sake!$A$4:$T$70,BQ$4,0)</f>
        <v>#N/A</v>
      </c>
      <c r="BR40" s="36" t="str">
        <f>VLOOKUP($A40,Sake!$A$4:$T$70,BR$4,0)</f>
        <v>#N/A</v>
      </c>
      <c r="BS40" s="36" t="str">
        <f>VLOOKUP($A40,Sake!$A$4:$T$70,BS$4,0)</f>
        <v>#N/A</v>
      </c>
      <c r="BT40" s="36" t="str">
        <f>VLOOKUP($A40,Sake!$A$4:$T$70,BT$4,0)</f>
        <v>#N/A</v>
      </c>
      <c r="BU40" s="36" t="str">
        <f>VLOOKUP($A40,Sake!$A$4:$T$70,BU$4,0)</f>
        <v>#N/A</v>
      </c>
      <c r="BV40" s="36" t="str">
        <f>VLOOKUP($A40,Sake!$A$4:$T$70,BV$4,0)</f>
        <v>#N/A</v>
      </c>
      <c r="BW40" s="36" t="str">
        <f>VLOOKUP($A40,Sake!$A$4:$T$70,BW$4,0)</f>
        <v>#N/A</v>
      </c>
      <c r="BX40" s="36" t="str">
        <f>VLOOKUP($A40,Sake!$A$4:$T$70,BX$4,0)</f>
        <v>#N/A</v>
      </c>
      <c r="BY40" s="36" t="str">
        <f>VLOOKUP($A40,Sake!$A$4:$T$70,BY$4,0)</f>
        <v>#N/A</v>
      </c>
      <c r="BZ40" s="36" t="str">
        <f>VLOOKUP($A40,Sake!$A$4:$T$70,BZ$4,0)</f>
        <v>#N/A</v>
      </c>
      <c r="CA40" s="36" t="str">
        <f>VLOOKUP($A40,Sake!$A$4:$T$70,CA$4,0)</f>
        <v>#N/A</v>
      </c>
      <c r="CB40" s="36" t="str">
        <f>VLOOKUP($A40,Sake!$A$4:$T$70,CB$4,0)</f>
        <v>#N/A</v>
      </c>
      <c r="CC40" s="36" t="str">
        <f>VLOOKUP($A40,Sake!$A$4:$T$70,CC$4,0)</f>
        <v>#N/A</v>
      </c>
      <c r="CD40" s="36" t="str">
        <f>VLOOKUP($A40,Sake!$A$4:$T$70,CD$4,0)</f>
        <v>#N/A</v>
      </c>
      <c r="CE40" s="36" t="str">
        <f>VLOOKUP($A40,Sake!$A$4:$T$70,CE$4,0)</f>
        <v>#N/A</v>
      </c>
      <c r="CF40" s="36" t="str">
        <f>VLOOKUP($A40,Sake!$A$4:$T$70,CF$4,0)</f>
        <v>#N/A</v>
      </c>
      <c r="CG40" s="36" t="str">
        <f>VLOOKUP($A40,Sake!$A$4:$T$70,CG$4,0)</f>
        <v>#N/A</v>
      </c>
      <c r="CH40" s="36" t="str">
        <f>VLOOKUP($A40,Sake!$A$4:$T$70,CH$4,0)</f>
        <v>#N/A</v>
      </c>
      <c r="CI40" s="36" t="str">
        <f>VLOOKUP($A40,Sake!$A$4:$T$70,CI$4,0)</f>
        <v>#N/A</v>
      </c>
      <c r="CJ40" s="36" t="str">
        <f>VLOOKUP($A40,Whisky!$A$4:$R$16,CJ$4,0)</f>
        <v>#N/A</v>
      </c>
      <c r="CK40" s="36" t="str">
        <f>VLOOKUP($A40,Whisky!$A$4:$R$16,CK$4,0)</f>
        <v>#N/A</v>
      </c>
      <c r="CL40" s="36" t="str">
        <f>VLOOKUP($A40,Whisky!$A$4:$R$16,CL$4,0)</f>
        <v>#N/A</v>
      </c>
      <c r="CM40" s="36" t="str">
        <f>VLOOKUP($A40,Whisky!$A$4:$R$16,CM$4,0)</f>
        <v>#N/A</v>
      </c>
      <c r="CN40" s="36" t="str">
        <f>VLOOKUP($A40,Whisky!$A$4:$R$16,CN$4,0)</f>
        <v>#N/A</v>
      </c>
      <c r="CO40" s="36" t="str">
        <f>VLOOKUP($A40,Whisky!$A$4:$R$16,CO$4,0)</f>
        <v>#N/A</v>
      </c>
      <c r="CP40" s="36" t="str">
        <f>VLOOKUP($A40,Whisky!$A$4:$R$16,CP$4,0)</f>
        <v>#N/A</v>
      </c>
      <c r="CQ40" s="36" t="str">
        <f>VLOOKUP($A40,Whisky!$A$4:$R$16,CQ$4,0)</f>
        <v>#N/A</v>
      </c>
      <c r="CR40" s="36" t="str">
        <f>VLOOKUP($A40,Whisky!$A$4:$R$16,CR$4,0)</f>
        <v>#N/A</v>
      </c>
      <c r="CS40" s="36" t="str">
        <f>VLOOKUP($A40,Whisky!$A$4:$R$16,CS$4,0)</f>
        <v>#N/A</v>
      </c>
      <c r="CT40" s="36" t="str">
        <f>VLOOKUP($A40,Whisky!$A$4:$R$16,CT$4,0)</f>
        <v>#N/A</v>
      </c>
      <c r="CU40" s="36" t="str">
        <f>VLOOKUP($A40,Whisky!$A$4:$R$16,CU$4,0)</f>
        <v>#N/A</v>
      </c>
      <c r="CV40" s="36" t="str">
        <f>VLOOKUP($A40,Whisky!$A$4:$R$16,CV$4,0)</f>
        <v>#N/A</v>
      </c>
      <c r="CW40" s="36" t="str">
        <f>VLOOKUP($A40,Whisky!$A$4:$R$16,CW$4,0)</f>
        <v>#N/A</v>
      </c>
      <c r="CX40" s="36" t="str">
        <f>VLOOKUP($A40,Whisky!$A$4:$R$16,CX$4,0)</f>
        <v>#N/A</v>
      </c>
      <c r="CY40" s="36" t="str">
        <f>VLOOKUP($A40,Whisky!$A$4:$R$16,CY$4,0)</f>
        <v>#N/A</v>
      </c>
      <c r="CZ40" s="36" t="str">
        <f>VLOOKUP($A40,Whisky!$A$4:$R$16,CZ$4,0)</f>
        <v>#N/A</v>
      </c>
      <c r="DA40" s="36" t="str">
        <f>VLOOKUP($A40,Liqueur!$A$4:$Q$15,DA$4,0)</f>
        <v>#N/A</v>
      </c>
      <c r="DB40" s="36" t="str">
        <f>VLOOKUP($A40,Liqueur!$A$4:$Q$15,DB$4,0)</f>
        <v>#N/A</v>
      </c>
      <c r="DC40" s="36" t="str">
        <f>VLOOKUP($A40,Liqueur!$A$4:$Q$15,DC$4,0)</f>
        <v>#N/A</v>
      </c>
      <c r="DD40" s="36" t="str">
        <f>VLOOKUP($A40,Liqueur!$A$4:$Q$15,DD$4,0)</f>
        <v>#N/A</v>
      </c>
      <c r="DE40" s="36" t="str">
        <f>VLOOKUP($A40,Liqueur!$A$4:$Q$15,DE$4,0)</f>
        <v>#N/A</v>
      </c>
      <c r="DF40" s="36" t="str">
        <f>VLOOKUP($A40,Liqueur!$A$4:$Q$15,DF$4,0)</f>
        <v>#N/A</v>
      </c>
      <c r="DG40" s="36" t="str">
        <f>VLOOKUP($A40,Liqueur!$A$4:$Q$15,DG$4,0)</f>
        <v>#N/A</v>
      </c>
      <c r="DH40" s="36" t="str">
        <f>VLOOKUP($A40,Liqueur!$A$4:$Q$15,DH$4,0)</f>
        <v>#N/A</v>
      </c>
      <c r="DI40" s="36" t="str">
        <f>VLOOKUP($A40,Liqueur!$A$4:$Q$15,DI$4,0)</f>
        <v>#N/A</v>
      </c>
      <c r="DJ40" s="36" t="str">
        <f>VLOOKUP($A40,Liqueur!$A$4:$Q$15,DJ$4,0)</f>
        <v>#N/A</v>
      </c>
      <c r="DK40" s="36" t="str">
        <f>VLOOKUP($A40,Liqueur!$A$4:$Q$15,DK$4,0)</f>
        <v>#N/A</v>
      </c>
      <c r="DL40" s="36" t="str">
        <f>VLOOKUP($A40,Liqueur!$A$4:$Q$15,DL$4,0)</f>
        <v>#N/A</v>
      </c>
      <c r="DM40" s="36" t="str">
        <f>VLOOKUP($A40,Liqueur!$A$4:$Q$15,DM$4,0)</f>
        <v>#N/A</v>
      </c>
      <c r="DN40" s="36" t="str">
        <f>VLOOKUP($A40,Liqueur!$A$4:$Q$15,DN$4,0)</f>
        <v>#N/A</v>
      </c>
      <c r="DO40" s="36" t="str">
        <f>VLOOKUP($A40,Liqueur!$A$4:$Q$15,DO$4,0)</f>
        <v>#N/A</v>
      </c>
      <c r="DP40" s="36" t="str">
        <f>VLOOKUP($A40,Liqueur!$A$4:$Q$15,DP$4,0)</f>
        <v>#N/A</v>
      </c>
      <c r="DQ40" s="36" t="str">
        <f>VLOOKUP($A40,Shouchu!$A$4:$Q$12,DQ$4,0)</f>
        <v>#N/A</v>
      </c>
      <c r="DR40" s="36" t="str">
        <f>VLOOKUP($A40,Shouchu!$A$4:$Q$12,DR$4,0)</f>
        <v>#N/A</v>
      </c>
      <c r="DS40" s="36" t="str">
        <f>VLOOKUP($A40,Shouchu!$A$4:$Q$12,DS$4,0)</f>
        <v>#N/A</v>
      </c>
      <c r="DT40" s="36" t="str">
        <f>VLOOKUP($A40,Shouchu!$A$4:$Q$12,DT$4,0)</f>
        <v>#N/A</v>
      </c>
      <c r="DU40" s="36" t="str">
        <f>VLOOKUP($A40,Shouchu!$A$4:$Q$12,DU$4,0)</f>
        <v>#N/A</v>
      </c>
      <c r="DV40" s="36" t="str">
        <f>VLOOKUP($A40,Shouchu!$A$4:$Q$12,DV$4,0)</f>
        <v>#N/A</v>
      </c>
      <c r="DW40" s="36" t="str">
        <f>VLOOKUP($A40,Shouchu!$A$4:$Q$12,DW$4,0)</f>
        <v>#N/A</v>
      </c>
      <c r="DX40" s="36" t="str">
        <f>VLOOKUP($A40,Shouchu!$A$4:$Q$12,DX$4,0)</f>
        <v>#N/A</v>
      </c>
      <c r="DY40" s="36" t="str">
        <f>VLOOKUP($A40,Shouchu!$A$4:$Q$12,DY$4,0)</f>
        <v>#N/A</v>
      </c>
      <c r="DZ40" s="36" t="str">
        <f>VLOOKUP($A40,Shouchu!$A$4:$Q$12,DZ$4,0)</f>
        <v>#N/A</v>
      </c>
      <c r="EA40" s="36" t="str">
        <f>VLOOKUP($A40,Shouchu!$A$4:$Q$12,EA$4,0)</f>
        <v>#N/A</v>
      </c>
      <c r="EB40" s="36" t="str">
        <f>VLOOKUP($A40,Shouchu!$A$4:$Q$12,EB$4,0)</f>
        <v>#N/A</v>
      </c>
      <c r="EC40" s="36" t="str">
        <f>VLOOKUP($A40,Shouchu!$A$4:$Q$12,EC$4,0)</f>
        <v>#N/A</v>
      </c>
      <c r="ED40" s="36" t="str">
        <f>VLOOKUP($A40,Shouchu!$A$4:$Q$12,ED$4,0)</f>
        <v>#N/A</v>
      </c>
      <c r="EE40" s="36" t="str">
        <f>VLOOKUP($A40,Shouchu!$A$4:$Q$12,EE$4,0)</f>
        <v>#N/A</v>
      </c>
      <c r="EF40" s="36" t="str">
        <f>VLOOKUP($A40,Shouchu!$A$4:$Q$12,EF$4,0)</f>
        <v>#N/A</v>
      </c>
    </row>
    <row r="41">
      <c r="A41">
        <v>37.0</v>
      </c>
      <c r="B41" s="34" t="s">
        <v>221</v>
      </c>
      <c r="C41" s="33" t="s">
        <v>221</v>
      </c>
      <c r="D41" s="34" t="s">
        <v>221</v>
      </c>
      <c r="E41" s="34" t="s">
        <v>221</v>
      </c>
      <c r="F41" s="34" t="s">
        <v>221</v>
      </c>
      <c r="G41" s="34" t="s">
        <v>221</v>
      </c>
      <c r="H41" s="35"/>
      <c r="I41" s="36"/>
      <c r="J41" s="36"/>
      <c r="K41" s="36">
        <v>1.0</v>
      </c>
      <c r="L41" s="36"/>
      <c r="M41" s="36"/>
      <c r="N41" s="36"/>
      <c r="O41" s="36"/>
      <c r="P41" s="36">
        <v>1.0</v>
      </c>
      <c r="Q41" s="36"/>
      <c r="R41" s="36"/>
      <c r="S41" s="36"/>
      <c r="T41" s="36">
        <v>1.0</v>
      </c>
      <c r="U41" s="36"/>
      <c r="V41" s="36"/>
      <c r="W41" s="36"/>
      <c r="X41" s="36"/>
      <c r="Y41" s="36"/>
      <c r="Z41" s="36"/>
      <c r="AA41" s="36">
        <v>1.0</v>
      </c>
      <c r="AB41" s="36"/>
      <c r="AC41" s="36"/>
      <c r="AD41" s="36">
        <v>1.0</v>
      </c>
      <c r="AE41" s="36"/>
      <c r="AF41" s="36"/>
      <c r="AG41" s="36"/>
      <c r="AH41" s="36">
        <v>1.0</v>
      </c>
      <c r="AI41" s="35"/>
      <c r="AJ41" s="36"/>
      <c r="AK41" s="36" t="s">
        <v>224</v>
      </c>
      <c r="AL41" s="36">
        <v>100.0</v>
      </c>
      <c r="AM41" s="36">
        <v>50.0</v>
      </c>
      <c r="AN41" s="36" t="s">
        <v>234</v>
      </c>
      <c r="AO41" s="36" t="s">
        <v>326</v>
      </c>
      <c r="AP41" s="36" t="str">
        <f>VLOOKUP($A41,FaceSheet!$A$4:$K$124,AP$4)</f>
        <v>女性</v>
      </c>
      <c r="AQ41" s="36" t="str">
        <f>VLOOKUP($A41,FaceSheet!$A$4:$K$124,AQ$4)</f>
        <v/>
      </c>
      <c r="AR41" s="36" t="str">
        <f>VLOOKUP($A41,FaceSheet!$A$4:$K$124,AR$4)</f>
        <v>アジア人</v>
      </c>
      <c r="AS41" s="36" t="str">
        <f>VLOOKUP($A41,FaceSheet!$A$4:$K$124,AS$4)</f>
        <v/>
      </c>
      <c r="AT41" s="36">
        <f>VLOOKUP($A41,FaceSheet!$A$4:$K$124,AT$4)</f>
        <v>50</v>
      </c>
      <c r="AU41" s="36">
        <f>VLOOKUP($A41,FaceSheet!$A$4:$K$124,AU$4)</f>
        <v>4</v>
      </c>
      <c r="AV41" s="36" t="str">
        <f>VLOOKUP($A41,FaceSheet!$A$4:$K$124,AV$4)</f>
        <v>その他</v>
      </c>
      <c r="AW41" s="36" t="str">
        <f>VLOOKUP($A41,FaceSheet!$A$4:$K$124,AW$4)</f>
        <v/>
      </c>
      <c r="AX41" s="36" t="str">
        <f>VLOOKUP($A41,FaceSheet!$A$4:$K$124,AX$4)</f>
        <v>$61~$80K</v>
      </c>
      <c r="AY41" s="36" t="str">
        <f>VLOOKUP($A41,FaceSheet!$A$4:$K$124,AY$4)</f>
        <v>$61~$80K</v>
      </c>
      <c r="AZ41" s="36" t="str">
        <f>VLOOKUP($A41,Beer!$A$4:$R$76,AZ$4,0)</f>
        <v>#N/A</v>
      </c>
      <c r="BA41" s="36" t="str">
        <f>VLOOKUP($A41,Beer!$A$4:$R$76,BA$4,0)</f>
        <v>#N/A</v>
      </c>
      <c r="BB41" s="36" t="str">
        <f>VLOOKUP($A41,Beer!$A$4:$R$76,BB$4,0)</f>
        <v>#N/A</v>
      </c>
      <c r="BC41" s="36" t="str">
        <f>VLOOKUP($A41,Beer!$A$4:$R$76,BC$4,0)</f>
        <v>#N/A</v>
      </c>
      <c r="BD41" s="36" t="str">
        <f>VLOOKUP($A41,Beer!$A$4:$R$76,BD$4,0)</f>
        <v>#N/A</v>
      </c>
      <c r="BE41" s="36" t="str">
        <f>VLOOKUP($A41,Beer!$A$4:$R$76,BE$4,0)</f>
        <v>#N/A</v>
      </c>
      <c r="BF41" s="36" t="str">
        <f>VLOOKUP($A41,Beer!$A$4:$R$76,BF$4,0)</f>
        <v>#N/A</v>
      </c>
      <c r="BG41" s="36" t="str">
        <f>VLOOKUP($A41,Beer!$A$4:$R$76,BG$4,0)</f>
        <v>#N/A</v>
      </c>
      <c r="BH41" s="36" t="str">
        <f>VLOOKUP($A41,Beer!$A$4:$R$76,BH$4,0)</f>
        <v>#N/A</v>
      </c>
      <c r="BI41" s="36" t="str">
        <f>VLOOKUP($A41,Beer!$A$4:$R$76,BI$4,0)</f>
        <v>#N/A</v>
      </c>
      <c r="BJ41" s="36" t="str">
        <f>VLOOKUP($A41,Beer!$A$4:$R$76,BJ$4,0)</f>
        <v>#N/A</v>
      </c>
      <c r="BK41" s="36" t="str">
        <f>VLOOKUP($A41,Beer!$A$4:$R$76,BK$4,0)</f>
        <v>#N/A</v>
      </c>
      <c r="BL41" s="36" t="str">
        <f>VLOOKUP($A41,Beer!$A$4:$R$76,BL$4,0)</f>
        <v>#N/A</v>
      </c>
      <c r="BM41" s="36" t="str">
        <f>VLOOKUP($A41,Beer!$A$4:$R$76,BM$4,0)</f>
        <v>#N/A</v>
      </c>
      <c r="BN41" s="36" t="str">
        <f>VLOOKUP($A41,Beer!$A$4:$R$76,BN$4,0)</f>
        <v>#N/A</v>
      </c>
      <c r="BO41" s="36" t="str">
        <f>VLOOKUP($A41,Beer!$A$4:$R$76,BO$4,0)</f>
        <v>#N/A</v>
      </c>
      <c r="BP41" s="36" t="str">
        <f>VLOOKUP($A41,Beer!$A$4:$R$76,BP$4,0)</f>
        <v>#N/A</v>
      </c>
      <c r="BQ41" s="36" t="str">
        <f>VLOOKUP($A41,Sake!$A$4:$T$70,BQ$4,0)</f>
        <v>#N/A</v>
      </c>
      <c r="BR41" s="36" t="str">
        <f>VLOOKUP($A41,Sake!$A$4:$T$70,BR$4,0)</f>
        <v>#N/A</v>
      </c>
      <c r="BS41" s="36" t="str">
        <f>VLOOKUP($A41,Sake!$A$4:$T$70,BS$4,0)</f>
        <v>#N/A</v>
      </c>
      <c r="BT41" s="36" t="str">
        <f>VLOOKUP($A41,Sake!$A$4:$T$70,BT$4,0)</f>
        <v>#N/A</v>
      </c>
      <c r="BU41" s="36" t="str">
        <f>VLOOKUP($A41,Sake!$A$4:$T$70,BU$4,0)</f>
        <v>#N/A</v>
      </c>
      <c r="BV41" s="36" t="str">
        <f>VLOOKUP($A41,Sake!$A$4:$T$70,BV$4,0)</f>
        <v>#N/A</v>
      </c>
      <c r="BW41" s="36" t="str">
        <f>VLOOKUP($A41,Sake!$A$4:$T$70,BW$4,0)</f>
        <v>#N/A</v>
      </c>
      <c r="BX41" s="36" t="str">
        <f>VLOOKUP($A41,Sake!$A$4:$T$70,BX$4,0)</f>
        <v>#N/A</v>
      </c>
      <c r="BY41" s="36" t="str">
        <f>VLOOKUP($A41,Sake!$A$4:$T$70,BY$4,0)</f>
        <v>#N/A</v>
      </c>
      <c r="BZ41" s="36" t="str">
        <f>VLOOKUP($A41,Sake!$A$4:$T$70,BZ$4,0)</f>
        <v>#N/A</v>
      </c>
      <c r="CA41" s="36" t="str">
        <f>VLOOKUP($A41,Sake!$A$4:$T$70,CA$4,0)</f>
        <v>#N/A</v>
      </c>
      <c r="CB41" s="36" t="str">
        <f>VLOOKUP($A41,Sake!$A$4:$T$70,CB$4,0)</f>
        <v>#N/A</v>
      </c>
      <c r="CC41" s="36" t="str">
        <f>VLOOKUP($A41,Sake!$A$4:$T$70,CC$4,0)</f>
        <v>#N/A</v>
      </c>
      <c r="CD41" s="36" t="str">
        <f>VLOOKUP($A41,Sake!$A$4:$T$70,CD$4,0)</f>
        <v>#N/A</v>
      </c>
      <c r="CE41" s="36" t="str">
        <f>VLOOKUP($A41,Sake!$A$4:$T$70,CE$4,0)</f>
        <v>#N/A</v>
      </c>
      <c r="CF41" s="36" t="str">
        <f>VLOOKUP($A41,Sake!$A$4:$T$70,CF$4,0)</f>
        <v>#N/A</v>
      </c>
      <c r="CG41" s="36" t="str">
        <f>VLOOKUP($A41,Sake!$A$4:$T$70,CG$4,0)</f>
        <v>#N/A</v>
      </c>
      <c r="CH41" s="36" t="str">
        <f>VLOOKUP($A41,Sake!$A$4:$T$70,CH$4,0)</f>
        <v>#N/A</v>
      </c>
      <c r="CI41" s="36" t="str">
        <f>VLOOKUP($A41,Sake!$A$4:$T$70,CI$4,0)</f>
        <v>#N/A</v>
      </c>
      <c r="CJ41" s="36" t="str">
        <f>VLOOKUP($A41,Whisky!$A$4:$R$16,CJ$4,0)</f>
        <v>#N/A</v>
      </c>
      <c r="CK41" s="36" t="str">
        <f>VLOOKUP($A41,Whisky!$A$4:$R$16,CK$4,0)</f>
        <v>#N/A</v>
      </c>
      <c r="CL41" s="36" t="str">
        <f>VLOOKUP($A41,Whisky!$A$4:$R$16,CL$4,0)</f>
        <v>#N/A</v>
      </c>
      <c r="CM41" s="36" t="str">
        <f>VLOOKUP($A41,Whisky!$A$4:$R$16,CM$4,0)</f>
        <v>#N/A</v>
      </c>
      <c r="CN41" s="36" t="str">
        <f>VLOOKUP($A41,Whisky!$A$4:$R$16,CN$4,0)</f>
        <v>#N/A</v>
      </c>
      <c r="CO41" s="36" t="str">
        <f>VLOOKUP($A41,Whisky!$A$4:$R$16,CO$4,0)</f>
        <v>#N/A</v>
      </c>
      <c r="CP41" s="36" t="str">
        <f>VLOOKUP($A41,Whisky!$A$4:$R$16,CP$4,0)</f>
        <v>#N/A</v>
      </c>
      <c r="CQ41" s="36" t="str">
        <f>VLOOKUP($A41,Whisky!$A$4:$R$16,CQ$4,0)</f>
        <v>#N/A</v>
      </c>
      <c r="CR41" s="36" t="str">
        <f>VLOOKUP($A41,Whisky!$A$4:$R$16,CR$4,0)</f>
        <v>#N/A</v>
      </c>
      <c r="CS41" s="36" t="str">
        <f>VLOOKUP($A41,Whisky!$A$4:$R$16,CS$4,0)</f>
        <v>#N/A</v>
      </c>
      <c r="CT41" s="36" t="str">
        <f>VLOOKUP($A41,Whisky!$A$4:$R$16,CT$4,0)</f>
        <v>#N/A</v>
      </c>
      <c r="CU41" s="36" t="str">
        <f>VLOOKUP($A41,Whisky!$A$4:$R$16,CU$4,0)</f>
        <v>#N/A</v>
      </c>
      <c r="CV41" s="36" t="str">
        <f>VLOOKUP($A41,Whisky!$A$4:$R$16,CV$4,0)</f>
        <v>#N/A</v>
      </c>
      <c r="CW41" s="36" t="str">
        <f>VLOOKUP($A41,Whisky!$A$4:$R$16,CW$4,0)</f>
        <v>#N/A</v>
      </c>
      <c r="CX41" s="36" t="str">
        <f>VLOOKUP($A41,Whisky!$A$4:$R$16,CX$4,0)</f>
        <v>#N/A</v>
      </c>
      <c r="CY41" s="36" t="str">
        <f>VLOOKUP($A41,Whisky!$A$4:$R$16,CY$4,0)</f>
        <v>#N/A</v>
      </c>
      <c r="CZ41" s="36" t="str">
        <f>VLOOKUP($A41,Whisky!$A$4:$R$16,CZ$4,0)</f>
        <v>#N/A</v>
      </c>
      <c r="DA41" s="36" t="str">
        <f>VLOOKUP($A41,Liqueur!$A$4:$Q$15,DA$4,0)</f>
        <v>#N/A</v>
      </c>
      <c r="DB41" s="36" t="str">
        <f>VLOOKUP($A41,Liqueur!$A$4:$Q$15,DB$4,0)</f>
        <v>#N/A</v>
      </c>
      <c r="DC41" s="36" t="str">
        <f>VLOOKUP($A41,Liqueur!$A$4:$Q$15,DC$4,0)</f>
        <v>#N/A</v>
      </c>
      <c r="DD41" s="36" t="str">
        <f>VLOOKUP($A41,Liqueur!$A$4:$Q$15,DD$4,0)</f>
        <v>#N/A</v>
      </c>
      <c r="DE41" s="36" t="str">
        <f>VLOOKUP($A41,Liqueur!$A$4:$Q$15,DE$4,0)</f>
        <v>#N/A</v>
      </c>
      <c r="DF41" s="36" t="str">
        <f>VLOOKUP($A41,Liqueur!$A$4:$Q$15,DF$4,0)</f>
        <v>#N/A</v>
      </c>
      <c r="DG41" s="36" t="str">
        <f>VLOOKUP($A41,Liqueur!$A$4:$Q$15,DG$4,0)</f>
        <v>#N/A</v>
      </c>
      <c r="DH41" s="36" t="str">
        <f>VLOOKUP($A41,Liqueur!$A$4:$Q$15,DH$4,0)</f>
        <v>#N/A</v>
      </c>
      <c r="DI41" s="36" t="str">
        <f>VLOOKUP($A41,Liqueur!$A$4:$Q$15,DI$4,0)</f>
        <v>#N/A</v>
      </c>
      <c r="DJ41" s="36" t="str">
        <f>VLOOKUP($A41,Liqueur!$A$4:$Q$15,DJ$4,0)</f>
        <v>#N/A</v>
      </c>
      <c r="DK41" s="36" t="str">
        <f>VLOOKUP($A41,Liqueur!$A$4:$Q$15,DK$4,0)</f>
        <v>#N/A</v>
      </c>
      <c r="DL41" s="36" t="str">
        <f>VLOOKUP($A41,Liqueur!$A$4:$Q$15,DL$4,0)</f>
        <v>#N/A</v>
      </c>
      <c r="DM41" s="36" t="str">
        <f>VLOOKUP($A41,Liqueur!$A$4:$Q$15,DM$4,0)</f>
        <v>#N/A</v>
      </c>
      <c r="DN41" s="36" t="str">
        <f>VLOOKUP($A41,Liqueur!$A$4:$Q$15,DN$4,0)</f>
        <v>#N/A</v>
      </c>
      <c r="DO41" s="36" t="str">
        <f>VLOOKUP($A41,Liqueur!$A$4:$Q$15,DO$4,0)</f>
        <v>#N/A</v>
      </c>
      <c r="DP41" s="36" t="str">
        <f>VLOOKUP($A41,Liqueur!$A$4:$Q$15,DP$4,0)</f>
        <v>#N/A</v>
      </c>
      <c r="DQ41" s="36" t="str">
        <f>VLOOKUP($A41,Shouchu!$A$4:$Q$12,DQ$4,0)</f>
        <v>#N/A</v>
      </c>
      <c r="DR41" s="36" t="str">
        <f>VLOOKUP($A41,Shouchu!$A$4:$Q$12,DR$4,0)</f>
        <v>#N/A</v>
      </c>
      <c r="DS41" s="36" t="str">
        <f>VLOOKUP($A41,Shouchu!$A$4:$Q$12,DS$4,0)</f>
        <v>#N/A</v>
      </c>
      <c r="DT41" s="36" t="str">
        <f>VLOOKUP($A41,Shouchu!$A$4:$Q$12,DT$4,0)</f>
        <v>#N/A</v>
      </c>
      <c r="DU41" s="36" t="str">
        <f>VLOOKUP($A41,Shouchu!$A$4:$Q$12,DU$4,0)</f>
        <v>#N/A</v>
      </c>
      <c r="DV41" s="36" t="str">
        <f>VLOOKUP($A41,Shouchu!$A$4:$Q$12,DV$4,0)</f>
        <v>#N/A</v>
      </c>
      <c r="DW41" s="36" t="str">
        <f>VLOOKUP($A41,Shouchu!$A$4:$Q$12,DW$4,0)</f>
        <v>#N/A</v>
      </c>
      <c r="DX41" s="36" t="str">
        <f>VLOOKUP($A41,Shouchu!$A$4:$Q$12,DX$4,0)</f>
        <v>#N/A</v>
      </c>
      <c r="DY41" s="36" t="str">
        <f>VLOOKUP($A41,Shouchu!$A$4:$Q$12,DY$4,0)</f>
        <v>#N/A</v>
      </c>
      <c r="DZ41" s="36" t="str">
        <f>VLOOKUP($A41,Shouchu!$A$4:$Q$12,DZ$4,0)</f>
        <v>#N/A</v>
      </c>
      <c r="EA41" s="36" t="str">
        <f>VLOOKUP($A41,Shouchu!$A$4:$Q$12,EA$4,0)</f>
        <v>#N/A</v>
      </c>
      <c r="EB41" s="36" t="str">
        <f>VLOOKUP($A41,Shouchu!$A$4:$Q$12,EB$4,0)</f>
        <v>#N/A</v>
      </c>
      <c r="EC41" s="36" t="str">
        <f>VLOOKUP($A41,Shouchu!$A$4:$Q$12,EC$4,0)</f>
        <v>#N/A</v>
      </c>
      <c r="ED41" s="36" t="str">
        <f>VLOOKUP($A41,Shouchu!$A$4:$Q$12,ED$4,0)</f>
        <v>#N/A</v>
      </c>
      <c r="EE41" s="36" t="str">
        <f>VLOOKUP($A41,Shouchu!$A$4:$Q$12,EE$4,0)</f>
        <v>#N/A</v>
      </c>
      <c r="EF41" s="36" t="str">
        <f>VLOOKUP($A41,Shouchu!$A$4:$Q$12,EF$4,0)</f>
        <v>#N/A</v>
      </c>
    </row>
    <row r="42">
      <c r="A42">
        <v>38.0</v>
      </c>
      <c r="B42" s="34" t="s">
        <v>221</v>
      </c>
      <c r="C42" s="33" t="s">
        <v>222</v>
      </c>
      <c r="D42" s="34" t="s">
        <v>221</v>
      </c>
      <c r="E42" s="34" t="s">
        <v>222</v>
      </c>
      <c r="F42" s="34" t="s">
        <v>222</v>
      </c>
      <c r="G42" s="34" t="s">
        <v>222</v>
      </c>
      <c r="H42" s="35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>
        <v>1.0</v>
      </c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5"/>
      <c r="AJ42" s="36"/>
      <c r="AK42" s="36" t="s">
        <v>224</v>
      </c>
      <c r="AL42" s="36">
        <v>30.0</v>
      </c>
      <c r="AM42" s="36">
        <v>0.0</v>
      </c>
      <c r="AN42" s="36" t="s">
        <v>239</v>
      </c>
      <c r="AO42" s="36"/>
      <c r="AP42" s="36" t="str">
        <f>VLOOKUP($A42,FaceSheet!$A$4:$K$124,AP$4)</f>
        <v>男性</v>
      </c>
      <c r="AQ42" s="36" t="str">
        <f>VLOOKUP($A42,FaceSheet!$A$4:$K$124,AQ$4)</f>
        <v/>
      </c>
      <c r="AR42" s="36" t="str">
        <f>VLOOKUP($A42,FaceSheet!$A$4:$K$124,AR$4)</f>
        <v>アジア人</v>
      </c>
      <c r="AS42" s="36" t="str">
        <f>VLOOKUP($A42,FaceSheet!$A$4:$K$124,AS$4)</f>
        <v/>
      </c>
      <c r="AT42" s="36">
        <f>VLOOKUP($A42,FaceSheet!$A$4:$K$124,AT$4)</f>
        <v>68</v>
      </c>
      <c r="AU42" s="36">
        <f>VLOOKUP($A42,FaceSheet!$A$4:$K$124,AU$4)</f>
        <v>4</v>
      </c>
      <c r="AV42" s="36" t="str">
        <f>VLOOKUP($A42,FaceSheet!$A$4:$K$124,AV$4)</f>
        <v/>
      </c>
      <c r="AW42" s="36" t="str">
        <f>VLOOKUP($A42,FaceSheet!$A$4:$K$124,AW$4)</f>
        <v/>
      </c>
      <c r="AX42" s="36" t="str">
        <f>VLOOKUP($A42,FaceSheet!$A$4:$K$124,AX$4)</f>
        <v/>
      </c>
      <c r="AY42" s="36" t="str">
        <f>VLOOKUP($A42,FaceSheet!$A$4:$K$124,AY$4)</f>
        <v/>
      </c>
      <c r="AZ42" s="36" t="str">
        <f>VLOOKUP($A42,Beer!$A$4:$R$76,AZ$4,0)</f>
        <v>#N/A</v>
      </c>
      <c r="BA42" s="36" t="str">
        <f>VLOOKUP($A42,Beer!$A$4:$R$76,BA$4,0)</f>
        <v>#N/A</v>
      </c>
      <c r="BB42" s="36" t="str">
        <f>VLOOKUP($A42,Beer!$A$4:$R$76,BB$4,0)</f>
        <v>#N/A</v>
      </c>
      <c r="BC42" s="36" t="str">
        <f>VLOOKUP($A42,Beer!$A$4:$R$76,BC$4,0)</f>
        <v>#N/A</v>
      </c>
      <c r="BD42" s="36" t="str">
        <f>VLOOKUP($A42,Beer!$A$4:$R$76,BD$4,0)</f>
        <v>#N/A</v>
      </c>
      <c r="BE42" s="36" t="str">
        <f>VLOOKUP($A42,Beer!$A$4:$R$76,BE$4,0)</f>
        <v>#N/A</v>
      </c>
      <c r="BF42" s="36" t="str">
        <f>VLOOKUP($A42,Beer!$A$4:$R$76,BF$4,0)</f>
        <v>#N/A</v>
      </c>
      <c r="BG42" s="36" t="str">
        <f>VLOOKUP($A42,Beer!$A$4:$R$76,BG$4,0)</f>
        <v>#N/A</v>
      </c>
      <c r="BH42" s="36" t="str">
        <f>VLOOKUP($A42,Beer!$A$4:$R$76,BH$4,0)</f>
        <v>#N/A</v>
      </c>
      <c r="BI42" s="36" t="str">
        <f>VLOOKUP($A42,Beer!$A$4:$R$76,BI$4,0)</f>
        <v>#N/A</v>
      </c>
      <c r="BJ42" s="36" t="str">
        <f>VLOOKUP($A42,Beer!$A$4:$R$76,BJ$4,0)</f>
        <v>#N/A</v>
      </c>
      <c r="BK42" s="36" t="str">
        <f>VLOOKUP($A42,Beer!$A$4:$R$76,BK$4,0)</f>
        <v>#N/A</v>
      </c>
      <c r="BL42" s="36" t="str">
        <f>VLOOKUP($A42,Beer!$A$4:$R$76,BL$4,0)</f>
        <v>#N/A</v>
      </c>
      <c r="BM42" s="36" t="str">
        <f>VLOOKUP($A42,Beer!$A$4:$R$76,BM$4,0)</f>
        <v>#N/A</v>
      </c>
      <c r="BN42" s="36" t="str">
        <f>VLOOKUP($A42,Beer!$A$4:$R$76,BN$4,0)</f>
        <v>#N/A</v>
      </c>
      <c r="BO42" s="36" t="str">
        <f>VLOOKUP($A42,Beer!$A$4:$R$76,BO$4,0)</f>
        <v>#N/A</v>
      </c>
      <c r="BP42" s="36" t="str">
        <f>VLOOKUP($A42,Beer!$A$4:$R$76,BP$4,0)</f>
        <v>#N/A</v>
      </c>
      <c r="BQ42" s="36" t="str">
        <f>VLOOKUP($A42,Sake!$A$4:$T$70,BQ$4,0)</f>
        <v>#N/A</v>
      </c>
      <c r="BR42" s="36" t="str">
        <f>VLOOKUP($A42,Sake!$A$4:$T$70,BR$4,0)</f>
        <v>#N/A</v>
      </c>
      <c r="BS42" s="36" t="str">
        <f>VLOOKUP($A42,Sake!$A$4:$T$70,BS$4,0)</f>
        <v>#N/A</v>
      </c>
      <c r="BT42" s="36" t="str">
        <f>VLOOKUP($A42,Sake!$A$4:$T$70,BT$4,0)</f>
        <v>#N/A</v>
      </c>
      <c r="BU42" s="36" t="str">
        <f>VLOOKUP($A42,Sake!$A$4:$T$70,BU$4,0)</f>
        <v>#N/A</v>
      </c>
      <c r="BV42" s="36" t="str">
        <f>VLOOKUP($A42,Sake!$A$4:$T$70,BV$4,0)</f>
        <v>#N/A</v>
      </c>
      <c r="BW42" s="36" t="str">
        <f>VLOOKUP($A42,Sake!$A$4:$T$70,BW$4,0)</f>
        <v>#N/A</v>
      </c>
      <c r="BX42" s="36" t="str">
        <f>VLOOKUP($A42,Sake!$A$4:$T$70,BX$4,0)</f>
        <v>#N/A</v>
      </c>
      <c r="BY42" s="36" t="str">
        <f>VLOOKUP($A42,Sake!$A$4:$T$70,BY$4,0)</f>
        <v>#N/A</v>
      </c>
      <c r="BZ42" s="36" t="str">
        <f>VLOOKUP($A42,Sake!$A$4:$T$70,BZ$4,0)</f>
        <v>#N/A</v>
      </c>
      <c r="CA42" s="36" t="str">
        <f>VLOOKUP($A42,Sake!$A$4:$T$70,CA$4,0)</f>
        <v>#N/A</v>
      </c>
      <c r="CB42" s="36" t="str">
        <f>VLOOKUP($A42,Sake!$A$4:$T$70,CB$4,0)</f>
        <v>#N/A</v>
      </c>
      <c r="CC42" s="36" t="str">
        <f>VLOOKUP($A42,Sake!$A$4:$T$70,CC$4,0)</f>
        <v>#N/A</v>
      </c>
      <c r="CD42" s="36" t="str">
        <f>VLOOKUP($A42,Sake!$A$4:$T$70,CD$4,0)</f>
        <v>#N/A</v>
      </c>
      <c r="CE42" s="36" t="str">
        <f>VLOOKUP($A42,Sake!$A$4:$T$70,CE$4,0)</f>
        <v>#N/A</v>
      </c>
      <c r="CF42" s="36" t="str">
        <f>VLOOKUP($A42,Sake!$A$4:$T$70,CF$4,0)</f>
        <v>#N/A</v>
      </c>
      <c r="CG42" s="36" t="str">
        <f>VLOOKUP($A42,Sake!$A$4:$T$70,CG$4,0)</f>
        <v>#N/A</v>
      </c>
      <c r="CH42" s="36" t="str">
        <f>VLOOKUP($A42,Sake!$A$4:$T$70,CH$4,0)</f>
        <v>#N/A</v>
      </c>
      <c r="CI42" s="36" t="str">
        <f>VLOOKUP($A42,Sake!$A$4:$T$70,CI$4,0)</f>
        <v>#N/A</v>
      </c>
      <c r="CJ42" s="36" t="str">
        <f>VLOOKUP($A42,Whisky!$A$4:$R$16,CJ$4,0)</f>
        <v>#N/A</v>
      </c>
      <c r="CK42" s="36" t="str">
        <f>VLOOKUP($A42,Whisky!$A$4:$R$16,CK$4,0)</f>
        <v>#N/A</v>
      </c>
      <c r="CL42" s="36" t="str">
        <f>VLOOKUP($A42,Whisky!$A$4:$R$16,CL$4,0)</f>
        <v>#N/A</v>
      </c>
      <c r="CM42" s="36" t="str">
        <f>VLOOKUP($A42,Whisky!$A$4:$R$16,CM$4,0)</f>
        <v>#N/A</v>
      </c>
      <c r="CN42" s="36" t="str">
        <f>VLOOKUP($A42,Whisky!$A$4:$R$16,CN$4,0)</f>
        <v>#N/A</v>
      </c>
      <c r="CO42" s="36" t="str">
        <f>VLOOKUP($A42,Whisky!$A$4:$R$16,CO$4,0)</f>
        <v>#N/A</v>
      </c>
      <c r="CP42" s="36" t="str">
        <f>VLOOKUP($A42,Whisky!$A$4:$R$16,CP$4,0)</f>
        <v>#N/A</v>
      </c>
      <c r="CQ42" s="36" t="str">
        <f>VLOOKUP($A42,Whisky!$A$4:$R$16,CQ$4,0)</f>
        <v>#N/A</v>
      </c>
      <c r="CR42" s="36" t="str">
        <f>VLOOKUP($A42,Whisky!$A$4:$R$16,CR$4,0)</f>
        <v>#N/A</v>
      </c>
      <c r="CS42" s="36" t="str">
        <f>VLOOKUP($A42,Whisky!$A$4:$R$16,CS$4,0)</f>
        <v>#N/A</v>
      </c>
      <c r="CT42" s="36" t="str">
        <f>VLOOKUP($A42,Whisky!$A$4:$R$16,CT$4,0)</f>
        <v>#N/A</v>
      </c>
      <c r="CU42" s="36" t="str">
        <f>VLOOKUP($A42,Whisky!$A$4:$R$16,CU$4,0)</f>
        <v>#N/A</v>
      </c>
      <c r="CV42" s="36" t="str">
        <f>VLOOKUP($A42,Whisky!$A$4:$R$16,CV$4,0)</f>
        <v>#N/A</v>
      </c>
      <c r="CW42" s="36" t="str">
        <f>VLOOKUP($A42,Whisky!$A$4:$R$16,CW$4,0)</f>
        <v>#N/A</v>
      </c>
      <c r="CX42" s="36" t="str">
        <f>VLOOKUP($A42,Whisky!$A$4:$R$16,CX$4,0)</f>
        <v>#N/A</v>
      </c>
      <c r="CY42" s="36" t="str">
        <f>VLOOKUP($A42,Whisky!$A$4:$R$16,CY$4,0)</f>
        <v>#N/A</v>
      </c>
      <c r="CZ42" s="36" t="str">
        <f>VLOOKUP($A42,Whisky!$A$4:$R$16,CZ$4,0)</f>
        <v>#N/A</v>
      </c>
      <c r="DA42" s="36" t="str">
        <f>VLOOKUP($A42,Liqueur!$A$4:$Q$15,DA$4,0)</f>
        <v>#N/A</v>
      </c>
      <c r="DB42" s="36" t="str">
        <f>VLOOKUP($A42,Liqueur!$A$4:$Q$15,DB$4,0)</f>
        <v>#N/A</v>
      </c>
      <c r="DC42" s="36" t="str">
        <f>VLOOKUP($A42,Liqueur!$A$4:$Q$15,DC$4,0)</f>
        <v>#N/A</v>
      </c>
      <c r="DD42" s="36" t="str">
        <f>VLOOKUP($A42,Liqueur!$A$4:$Q$15,DD$4,0)</f>
        <v>#N/A</v>
      </c>
      <c r="DE42" s="36" t="str">
        <f>VLOOKUP($A42,Liqueur!$A$4:$Q$15,DE$4,0)</f>
        <v>#N/A</v>
      </c>
      <c r="DF42" s="36" t="str">
        <f>VLOOKUP($A42,Liqueur!$A$4:$Q$15,DF$4,0)</f>
        <v>#N/A</v>
      </c>
      <c r="DG42" s="36" t="str">
        <f>VLOOKUP($A42,Liqueur!$A$4:$Q$15,DG$4,0)</f>
        <v>#N/A</v>
      </c>
      <c r="DH42" s="36" t="str">
        <f>VLOOKUP($A42,Liqueur!$A$4:$Q$15,DH$4,0)</f>
        <v>#N/A</v>
      </c>
      <c r="DI42" s="36" t="str">
        <f>VLOOKUP($A42,Liqueur!$A$4:$Q$15,DI$4,0)</f>
        <v>#N/A</v>
      </c>
      <c r="DJ42" s="36" t="str">
        <f>VLOOKUP($A42,Liqueur!$A$4:$Q$15,DJ$4,0)</f>
        <v>#N/A</v>
      </c>
      <c r="DK42" s="36" t="str">
        <f>VLOOKUP($A42,Liqueur!$A$4:$Q$15,DK$4,0)</f>
        <v>#N/A</v>
      </c>
      <c r="DL42" s="36" t="str">
        <f>VLOOKUP($A42,Liqueur!$A$4:$Q$15,DL$4,0)</f>
        <v>#N/A</v>
      </c>
      <c r="DM42" s="36" t="str">
        <f>VLOOKUP($A42,Liqueur!$A$4:$Q$15,DM$4,0)</f>
        <v>#N/A</v>
      </c>
      <c r="DN42" s="36" t="str">
        <f>VLOOKUP($A42,Liqueur!$A$4:$Q$15,DN$4,0)</f>
        <v>#N/A</v>
      </c>
      <c r="DO42" s="36" t="str">
        <f>VLOOKUP($A42,Liqueur!$A$4:$Q$15,DO$4,0)</f>
        <v>#N/A</v>
      </c>
      <c r="DP42" s="36" t="str">
        <f>VLOOKUP($A42,Liqueur!$A$4:$Q$15,DP$4,0)</f>
        <v>#N/A</v>
      </c>
      <c r="DQ42" s="36" t="str">
        <f>VLOOKUP($A42,Shouchu!$A$4:$Q$12,DQ$4,0)</f>
        <v>#N/A</v>
      </c>
      <c r="DR42" s="36" t="str">
        <f>VLOOKUP($A42,Shouchu!$A$4:$Q$12,DR$4,0)</f>
        <v>#N/A</v>
      </c>
      <c r="DS42" s="36" t="str">
        <f>VLOOKUP($A42,Shouchu!$A$4:$Q$12,DS$4,0)</f>
        <v>#N/A</v>
      </c>
      <c r="DT42" s="36" t="str">
        <f>VLOOKUP($A42,Shouchu!$A$4:$Q$12,DT$4,0)</f>
        <v>#N/A</v>
      </c>
      <c r="DU42" s="36" t="str">
        <f>VLOOKUP($A42,Shouchu!$A$4:$Q$12,DU$4,0)</f>
        <v>#N/A</v>
      </c>
      <c r="DV42" s="36" t="str">
        <f>VLOOKUP($A42,Shouchu!$A$4:$Q$12,DV$4,0)</f>
        <v>#N/A</v>
      </c>
      <c r="DW42" s="36" t="str">
        <f>VLOOKUP($A42,Shouchu!$A$4:$Q$12,DW$4,0)</f>
        <v>#N/A</v>
      </c>
      <c r="DX42" s="36" t="str">
        <f>VLOOKUP($A42,Shouchu!$A$4:$Q$12,DX$4,0)</f>
        <v>#N/A</v>
      </c>
      <c r="DY42" s="36" t="str">
        <f>VLOOKUP($A42,Shouchu!$A$4:$Q$12,DY$4,0)</f>
        <v>#N/A</v>
      </c>
      <c r="DZ42" s="36" t="str">
        <f>VLOOKUP($A42,Shouchu!$A$4:$Q$12,DZ$4,0)</f>
        <v>#N/A</v>
      </c>
      <c r="EA42" s="36" t="str">
        <f>VLOOKUP($A42,Shouchu!$A$4:$Q$12,EA$4,0)</f>
        <v>#N/A</v>
      </c>
      <c r="EB42" s="36" t="str">
        <f>VLOOKUP($A42,Shouchu!$A$4:$Q$12,EB$4,0)</f>
        <v>#N/A</v>
      </c>
      <c r="EC42" s="36" t="str">
        <f>VLOOKUP($A42,Shouchu!$A$4:$Q$12,EC$4,0)</f>
        <v>#N/A</v>
      </c>
      <c r="ED42" s="36" t="str">
        <f>VLOOKUP($A42,Shouchu!$A$4:$Q$12,ED$4,0)</f>
        <v>#N/A</v>
      </c>
      <c r="EE42" s="36" t="str">
        <f>VLOOKUP($A42,Shouchu!$A$4:$Q$12,EE$4,0)</f>
        <v>#N/A</v>
      </c>
      <c r="EF42" s="36" t="str">
        <f>VLOOKUP($A42,Shouchu!$A$4:$Q$12,EF$4,0)</f>
        <v>#N/A</v>
      </c>
    </row>
    <row r="43">
      <c r="A43">
        <v>39.0</v>
      </c>
      <c r="B43" s="34" t="s">
        <v>221</v>
      </c>
      <c r="C43" s="33" t="s">
        <v>221</v>
      </c>
      <c r="D43" s="34" t="s">
        <v>221</v>
      </c>
      <c r="E43" s="34" t="s">
        <v>222</v>
      </c>
      <c r="F43" s="34" t="s">
        <v>222</v>
      </c>
      <c r="G43" s="34" t="s">
        <v>222</v>
      </c>
      <c r="H43" s="35"/>
      <c r="I43" s="36">
        <v>1.0</v>
      </c>
      <c r="J43" s="36"/>
      <c r="K43" s="36"/>
      <c r="L43" s="36">
        <v>1.0</v>
      </c>
      <c r="M43" s="36"/>
      <c r="N43" s="36">
        <v>1.0</v>
      </c>
      <c r="O43" s="36"/>
      <c r="P43" s="36">
        <v>1.0</v>
      </c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5" t="s">
        <v>304</v>
      </c>
      <c r="AJ43" s="36"/>
      <c r="AK43" s="36" t="s">
        <v>224</v>
      </c>
      <c r="AL43" s="36">
        <v>120.0</v>
      </c>
      <c r="AM43" s="36">
        <v>50.0</v>
      </c>
      <c r="AN43" s="36"/>
      <c r="AO43" s="36"/>
      <c r="AP43" s="36" t="str">
        <f>VLOOKUP($A43,FaceSheet!$A$4:$K$124,AP$4)</f>
        <v>男性</v>
      </c>
      <c r="AQ43" s="36" t="str">
        <f>VLOOKUP($A43,FaceSheet!$A$4:$K$124,AQ$4)</f>
        <v/>
      </c>
      <c r="AR43" s="36" t="str">
        <f>VLOOKUP($A43,FaceSheet!$A$4:$K$124,AR$4)</f>
        <v>白人</v>
      </c>
      <c r="AS43" s="36" t="str">
        <f>VLOOKUP($A43,FaceSheet!$A$4:$K$124,AS$4)</f>
        <v/>
      </c>
      <c r="AT43" s="36">
        <f>VLOOKUP($A43,FaceSheet!$A$4:$K$124,AT$4)</f>
        <v>37</v>
      </c>
      <c r="AU43" s="36">
        <f>VLOOKUP($A43,FaceSheet!$A$4:$K$124,AU$4)</f>
        <v>3</v>
      </c>
      <c r="AV43" s="36" t="str">
        <f>VLOOKUP($A43,FaceSheet!$A$4:$K$124,AV$4)</f>
        <v>フリーランス</v>
      </c>
      <c r="AW43" s="36" t="str">
        <f>VLOOKUP($A43,FaceSheet!$A$4:$K$124,AW$4)</f>
        <v/>
      </c>
      <c r="AX43" s="36" t="str">
        <f>VLOOKUP($A43,FaceSheet!$A$4:$K$124,AX$4)</f>
        <v>$61~$80K</v>
      </c>
      <c r="AY43" s="36" t="str">
        <f>VLOOKUP($A43,FaceSheet!$A$4:$K$124,AY$4)</f>
        <v>$61~$80K</v>
      </c>
      <c r="AZ43" s="36" t="str">
        <f>VLOOKUP($A43,Beer!$A$4:$R$76,AZ$4,0)</f>
        <v>#N/A</v>
      </c>
      <c r="BA43" s="36" t="str">
        <f>VLOOKUP($A43,Beer!$A$4:$R$76,BA$4,0)</f>
        <v>#N/A</v>
      </c>
      <c r="BB43" s="36" t="str">
        <f>VLOOKUP($A43,Beer!$A$4:$R$76,BB$4,0)</f>
        <v>#N/A</v>
      </c>
      <c r="BC43" s="36" t="str">
        <f>VLOOKUP($A43,Beer!$A$4:$R$76,BC$4,0)</f>
        <v>#N/A</v>
      </c>
      <c r="BD43" s="36" t="str">
        <f>VLOOKUP($A43,Beer!$A$4:$R$76,BD$4,0)</f>
        <v>#N/A</v>
      </c>
      <c r="BE43" s="36" t="str">
        <f>VLOOKUP($A43,Beer!$A$4:$R$76,BE$4,0)</f>
        <v>#N/A</v>
      </c>
      <c r="BF43" s="36" t="str">
        <f>VLOOKUP($A43,Beer!$A$4:$R$76,BF$4,0)</f>
        <v>#N/A</v>
      </c>
      <c r="BG43" s="36" t="str">
        <f>VLOOKUP($A43,Beer!$A$4:$R$76,BG$4,0)</f>
        <v>#N/A</v>
      </c>
      <c r="BH43" s="36" t="str">
        <f>VLOOKUP($A43,Beer!$A$4:$R$76,BH$4,0)</f>
        <v>#N/A</v>
      </c>
      <c r="BI43" s="36" t="str">
        <f>VLOOKUP($A43,Beer!$A$4:$R$76,BI$4,0)</f>
        <v>#N/A</v>
      </c>
      <c r="BJ43" s="36" t="str">
        <f>VLOOKUP($A43,Beer!$A$4:$R$76,BJ$4,0)</f>
        <v>#N/A</v>
      </c>
      <c r="BK43" s="36" t="str">
        <f>VLOOKUP($A43,Beer!$A$4:$R$76,BK$4,0)</f>
        <v>#N/A</v>
      </c>
      <c r="BL43" s="36" t="str">
        <f>VLOOKUP($A43,Beer!$A$4:$R$76,BL$4,0)</f>
        <v>#N/A</v>
      </c>
      <c r="BM43" s="36" t="str">
        <f>VLOOKUP($A43,Beer!$A$4:$R$76,BM$4,0)</f>
        <v>#N/A</v>
      </c>
      <c r="BN43" s="36" t="str">
        <f>VLOOKUP($A43,Beer!$A$4:$R$76,BN$4,0)</f>
        <v>#N/A</v>
      </c>
      <c r="BO43" s="36" t="str">
        <f>VLOOKUP($A43,Beer!$A$4:$R$76,BO$4,0)</f>
        <v>#N/A</v>
      </c>
      <c r="BP43" s="36" t="str">
        <f>VLOOKUP($A43,Beer!$A$4:$R$76,BP$4,0)</f>
        <v>#N/A</v>
      </c>
      <c r="BQ43" s="36" t="str">
        <f>VLOOKUP($A43,Sake!$A$4:$T$70,BQ$4,0)</f>
        <v/>
      </c>
      <c r="BR43" s="36" t="str">
        <f>VLOOKUP($A43,Sake!$A$4:$T$70,BR$4,0)</f>
        <v/>
      </c>
      <c r="BS43" s="36" t="str">
        <f>VLOOKUP($A43,Sake!$A$4:$T$70,BS$4,0)</f>
        <v>日本料理店での注文</v>
      </c>
      <c r="BT43" s="36" t="str">
        <f>VLOOKUP($A43,Sake!$A$4:$T$70,BT$4,0)</f>
        <v/>
      </c>
      <c r="BU43" s="36" t="str">
        <f>VLOOKUP($A43,Sake!$A$4:$T$70,BU$4,0)</f>
        <v>3か月に1回</v>
      </c>
      <c r="BV43" s="36" t="str">
        <f>VLOOKUP($A43,Sake!$A$4:$T$70,BV$4,0)</f>
        <v>6か月以内</v>
      </c>
      <c r="BW43" s="36">
        <f>VLOOKUP($A43,Sake!$A$4:$T$70,BW$4,0)</f>
        <v>95</v>
      </c>
      <c r="BX43" s="36">
        <f>VLOOKUP($A43,Sake!$A$4:$T$70,BX$4,0)</f>
        <v>80</v>
      </c>
      <c r="BY43" s="36">
        <f>VLOOKUP($A43,Sake!$A$4:$T$70,BY$4,0)</f>
        <v>100</v>
      </c>
      <c r="BZ43" s="36">
        <f>VLOOKUP($A43,Sake!$A$4:$T$70,BZ$4,0)</f>
        <v>95</v>
      </c>
      <c r="CA43" s="36">
        <f>VLOOKUP($A43,Sake!$A$4:$T$70,CA$4,0)</f>
        <v>90</v>
      </c>
      <c r="CB43" s="36">
        <f>VLOOKUP($A43,Sake!$A$4:$T$70,CB$4,0)</f>
        <v>100</v>
      </c>
      <c r="CC43" s="36">
        <f>VLOOKUP($A43,Sake!$A$4:$T$70,CC$4,0)</f>
        <v>95</v>
      </c>
      <c r="CD43" s="36">
        <f>VLOOKUP($A43,Sake!$A$4:$T$70,CD$4,0)</f>
        <v>95</v>
      </c>
      <c r="CE43" s="36">
        <f>VLOOKUP($A43,Sake!$A$4:$T$70,CE$4,0)</f>
        <v>80</v>
      </c>
      <c r="CF43" s="36">
        <f>VLOOKUP($A43,Sake!$A$4:$T$70,CF$4,0)</f>
        <v>98</v>
      </c>
      <c r="CG43" s="36">
        <f>VLOOKUP($A43,Sake!$A$4:$T$70,CG$4,0)</f>
        <v>85</v>
      </c>
      <c r="CH43" s="36">
        <f>VLOOKUP($A43,Sake!$A$4:$T$70,CH$4,0)</f>
        <v>100</v>
      </c>
      <c r="CI43" s="36">
        <f>VLOOKUP($A43,Sake!$A$4:$T$70,CI$4,0)</f>
        <v>100</v>
      </c>
      <c r="CJ43" s="36" t="str">
        <f>VLOOKUP($A43,Whisky!$A$4:$R$16,CJ$4,0)</f>
        <v>#N/A</v>
      </c>
      <c r="CK43" s="36" t="str">
        <f>VLOOKUP($A43,Whisky!$A$4:$R$16,CK$4,0)</f>
        <v>#N/A</v>
      </c>
      <c r="CL43" s="36" t="str">
        <f>VLOOKUP($A43,Whisky!$A$4:$R$16,CL$4,0)</f>
        <v>#N/A</v>
      </c>
      <c r="CM43" s="36" t="str">
        <f>VLOOKUP($A43,Whisky!$A$4:$R$16,CM$4,0)</f>
        <v>#N/A</v>
      </c>
      <c r="CN43" s="36" t="str">
        <f>VLOOKUP($A43,Whisky!$A$4:$R$16,CN$4,0)</f>
        <v>#N/A</v>
      </c>
      <c r="CO43" s="36" t="str">
        <f>VLOOKUP($A43,Whisky!$A$4:$R$16,CO$4,0)</f>
        <v>#N/A</v>
      </c>
      <c r="CP43" s="36" t="str">
        <f>VLOOKUP($A43,Whisky!$A$4:$R$16,CP$4,0)</f>
        <v>#N/A</v>
      </c>
      <c r="CQ43" s="36" t="str">
        <f>VLOOKUP($A43,Whisky!$A$4:$R$16,CQ$4,0)</f>
        <v>#N/A</v>
      </c>
      <c r="CR43" s="36" t="str">
        <f>VLOOKUP($A43,Whisky!$A$4:$R$16,CR$4,0)</f>
        <v>#N/A</v>
      </c>
      <c r="CS43" s="36" t="str">
        <f>VLOOKUP($A43,Whisky!$A$4:$R$16,CS$4,0)</f>
        <v>#N/A</v>
      </c>
      <c r="CT43" s="36" t="str">
        <f>VLOOKUP($A43,Whisky!$A$4:$R$16,CT$4,0)</f>
        <v>#N/A</v>
      </c>
      <c r="CU43" s="36" t="str">
        <f>VLOOKUP($A43,Whisky!$A$4:$R$16,CU$4,0)</f>
        <v>#N/A</v>
      </c>
      <c r="CV43" s="36" t="str">
        <f>VLOOKUP($A43,Whisky!$A$4:$R$16,CV$4,0)</f>
        <v>#N/A</v>
      </c>
      <c r="CW43" s="36" t="str">
        <f>VLOOKUP($A43,Whisky!$A$4:$R$16,CW$4,0)</f>
        <v>#N/A</v>
      </c>
      <c r="CX43" s="36" t="str">
        <f>VLOOKUP($A43,Whisky!$A$4:$R$16,CX$4,0)</f>
        <v>#N/A</v>
      </c>
      <c r="CY43" s="36" t="str">
        <f>VLOOKUP($A43,Whisky!$A$4:$R$16,CY$4,0)</f>
        <v>#N/A</v>
      </c>
      <c r="CZ43" s="36" t="str">
        <f>VLOOKUP($A43,Whisky!$A$4:$R$16,CZ$4,0)</f>
        <v>#N/A</v>
      </c>
      <c r="DA43" s="36" t="str">
        <f>VLOOKUP($A43,Liqueur!$A$4:$Q$15,DA$4,0)</f>
        <v>#N/A</v>
      </c>
      <c r="DB43" s="36" t="str">
        <f>VLOOKUP($A43,Liqueur!$A$4:$Q$15,DB$4,0)</f>
        <v>#N/A</v>
      </c>
      <c r="DC43" s="36" t="str">
        <f>VLOOKUP($A43,Liqueur!$A$4:$Q$15,DC$4,0)</f>
        <v>#N/A</v>
      </c>
      <c r="DD43" s="36" t="str">
        <f>VLOOKUP($A43,Liqueur!$A$4:$Q$15,DD$4,0)</f>
        <v>#N/A</v>
      </c>
      <c r="DE43" s="36" t="str">
        <f>VLOOKUP($A43,Liqueur!$A$4:$Q$15,DE$4,0)</f>
        <v>#N/A</v>
      </c>
      <c r="DF43" s="36" t="str">
        <f>VLOOKUP($A43,Liqueur!$A$4:$Q$15,DF$4,0)</f>
        <v>#N/A</v>
      </c>
      <c r="DG43" s="36" t="str">
        <f>VLOOKUP($A43,Liqueur!$A$4:$Q$15,DG$4,0)</f>
        <v>#N/A</v>
      </c>
      <c r="DH43" s="36" t="str">
        <f>VLOOKUP($A43,Liqueur!$A$4:$Q$15,DH$4,0)</f>
        <v>#N/A</v>
      </c>
      <c r="DI43" s="36" t="str">
        <f>VLOOKUP($A43,Liqueur!$A$4:$Q$15,DI$4,0)</f>
        <v>#N/A</v>
      </c>
      <c r="DJ43" s="36" t="str">
        <f>VLOOKUP($A43,Liqueur!$A$4:$Q$15,DJ$4,0)</f>
        <v>#N/A</v>
      </c>
      <c r="DK43" s="36" t="str">
        <f>VLOOKUP($A43,Liqueur!$A$4:$Q$15,DK$4,0)</f>
        <v>#N/A</v>
      </c>
      <c r="DL43" s="36" t="str">
        <f>VLOOKUP($A43,Liqueur!$A$4:$Q$15,DL$4,0)</f>
        <v>#N/A</v>
      </c>
      <c r="DM43" s="36" t="str">
        <f>VLOOKUP($A43,Liqueur!$A$4:$Q$15,DM$4,0)</f>
        <v>#N/A</v>
      </c>
      <c r="DN43" s="36" t="str">
        <f>VLOOKUP($A43,Liqueur!$A$4:$Q$15,DN$4,0)</f>
        <v>#N/A</v>
      </c>
      <c r="DO43" s="36" t="str">
        <f>VLOOKUP($A43,Liqueur!$A$4:$Q$15,DO$4,0)</f>
        <v>#N/A</v>
      </c>
      <c r="DP43" s="36" t="str">
        <f>VLOOKUP($A43,Liqueur!$A$4:$Q$15,DP$4,0)</f>
        <v>#N/A</v>
      </c>
      <c r="DQ43" s="36" t="str">
        <f>VLOOKUP($A43,Shouchu!$A$4:$Q$12,DQ$4,0)</f>
        <v>#N/A</v>
      </c>
      <c r="DR43" s="36" t="str">
        <f>VLOOKUP($A43,Shouchu!$A$4:$Q$12,DR$4,0)</f>
        <v>#N/A</v>
      </c>
      <c r="DS43" s="36" t="str">
        <f>VLOOKUP($A43,Shouchu!$A$4:$Q$12,DS$4,0)</f>
        <v>#N/A</v>
      </c>
      <c r="DT43" s="36" t="str">
        <f>VLOOKUP($A43,Shouchu!$A$4:$Q$12,DT$4,0)</f>
        <v>#N/A</v>
      </c>
      <c r="DU43" s="36" t="str">
        <f>VLOOKUP($A43,Shouchu!$A$4:$Q$12,DU$4,0)</f>
        <v>#N/A</v>
      </c>
      <c r="DV43" s="36" t="str">
        <f>VLOOKUP($A43,Shouchu!$A$4:$Q$12,DV$4,0)</f>
        <v>#N/A</v>
      </c>
      <c r="DW43" s="36" t="str">
        <f>VLOOKUP($A43,Shouchu!$A$4:$Q$12,DW$4,0)</f>
        <v>#N/A</v>
      </c>
      <c r="DX43" s="36" t="str">
        <f>VLOOKUP($A43,Shouchu!$A$4:$Q$12,DX$4,0)</f>
        <v>#N/A</v>
      </c>
      <c r="DY43" s="36" t="str">
        <f>VLOOKUP($A43,Shouchu!$A$4:$Q$12,DY$4,0)</f>
        <v>#N/A</v>
      </c>
      <c r="DZ43" s="36" t="str">
        <f>VLOOKUP($A43,Shouchu!$A$4:$Q$12,DZ$4,0)</f>
        <v>#N/A</v>
      </c>
      <c r="EA43" s="36" t="str">
        <f>VLOOKUP($A43,Shouchu!$A$4:$Q$12,EA$4,0)</f>
        <v>#N/A</v>
      </c>
      <c r="EB43" s="36" t="str">
        <f>VLOOKUP($A43,Shouchu!$A$4:$Q$12,EB$4,0)</f>
        <v>#N/A</v>
      </c>
      <c r="EC43" s="36" t="str">
        <f>VLOOKUP($A43,Shouchu!$A$4:$Q$12,EC$4,0)</f>
        <v>#N/A</v>
      </c>
      <c r="ED43" s="36" t="str">
        <f>VLOOKUP($A43,Shouchu!$A$4:$Q$12,ED$4,0)</f>
        <v>#N/A</v>
      </c>
      <c r="EE43" s="36" t="str">
        <f>VLOOKUP($A43,Shouchu!$A$4:$Q$12,EE$4,0)</f>
        <v>#N/A</v>
      </c>
      <c r="EF43" s="36" t="str">
        <f>VLOOKUP($A43,Shouchu!$A$4:$Q$12,EF$4,0)</f>
        <v>#N/A</v>
      </c>
    </row>
    <row r="44">
      <c r="A44">
        <v>40.0</v>
      </c>
      <c r="B44" s="34" t="s">
        <v>221</v>
      </c>
      <c r="C44" s="33" t="s">
        <v>221</v>
      </c>
      <c r="D44" s="34" t="s">
        <v>221</v>
      </c>
      <c r="E44" s="34" t="s">
        <v>221</v>
      </c>
      <c r="F44" s="34" t="s">
        <v>221</v>
      </c>
      <c r="G44" s="34" t="s">
        <v>221</v>
      </c>
      <c r="H44" s="35">
        <v>1.0</v>
      </c>
      <c r="I44" s="36">
        <v>1.0</v>
      </c>
      <c r="J44" s="36"/>
      <c r="K44" s="36"/>
      <c r="L44" s="36">
        <v>1.0</v>
      </c>
      <c r="M44" s="36"/>
      <c r="N44" s="36">
        <v>1.0</v>
      </c>
      <c r="O44" s="36">
        <v>1.0</v>
      </c>
      <c r="P44" s="36">
        <v>1.0</v>
      </c>
      <c r="Q44" s="36"/>
      <c r="R44" s="36"/>
      <c r="S44" s="36"/>
      <c r="T44" s="36">
        <v>1.0</v>
      </c>
      <c r="U44" s="36">
        <v>1.0</v>
      </c>
      <c r="V44" s="36"/>
      <c r="W44" s="36">
        <v>1.0</v>
      </c>
      <c r="X44" s="36"/>
      <c r="Y44" s="36"/>
      <c r="Z44" s="36">
        <v>1.0</v>
      </c>
      <c r="AA44" s="36">
        <v>1.0</v>
      </c>
      <c r="AB44" s="36"/>
      <c r="AC44" s="36">
        <v>1.0</v>
      </c>
      <c r="AD44" s="36"/>
      <c r="AE44" s="36"/>
      <c r="AF44" s="36"/>
      <c r="AG44" s="36">
        <v>1.0</v>
      </c>
      <c r="AH44" s="36"/>
      <c r="AI44" s="35" t="s">
        <v>327</v>
      </c>
      <c r="AJ44" s="36"/>
      <c r="AK44" s="36" t="s">
        <v>224</v>
      </c>
      <c r="AL44" s="36">
        <v>87.0</v>
      </c>
      <c r="AM44" s="36">
        <v>22.0</v>
      </c>
      <c r="AN44" s="36" t="s">
        <v>234</v>
      </c>
      <c r="AO44" s="36"/>
      <c r="AP44" s="36" t="str">
        <f>VLOOKUP($A44,FaceSheet!$A$4:$K$124,AP$4)</f>
        <v>女性</v>
      </c>
      <c r="AQ44" s="36" t="str">
        <f>VLOOKUP($A44,FaceSheet!$A$4:$K$124,AQ$4)</f>
        <v/>
      </c>
      <c r="AR44" s="36" t="str">
        <f>VLOOKUP($A44,FaceSheet!$A$4:$K$124,AR$4)</f>
        <v>アジア人</v>
      </c>
      <c r="AS44" s="36" t="str">
        <f>VLOOKUP($A44,FaceSheet!$A$4:$K$124,AS$4)</f>
        <v/>
      </c>
      <c r="AT44" s="36">
        <f>VLOOKUP($A44,FaceSheet!$A$4:$K$124,AT$4)</f>
        <v>48</v>
      </c>
      <c r="AU44" s="36">
        <f>VLOOKUP($A44,FaceSheet!$A$4:$K$124,AU$4)</f>
        <v>3</v>
      </c>
      <c r="AV44" s="36" t="str">
        <f>VLOOKUP($A44,FaceSheet!$A$4:$K$124,AV$4)</f>
        <v>宿泊業・飲食サービス</v>
      </c>
      <c r="AW44" s="36" t="str">
        <f>VLOOKUP($A44,FaceSheet!$A$4:$K$124,AW$4)</f>
        <v/>
      </c>
      <c r="AX44" s="36" t="str">
        <f>VLOOKUP($A44,FaceSheet!$A$4:$K$124,AX$4)</f>
        <v>$81~$100K</v>
      </c>
      <c r="AY44" s="36" t="str">
        <f>VLOOKUP($A44,FaceSheet!$A$4:$K$124,AY$4)</f>
        <v>$151~$200K</v>
      </c>
      <c r="AZ44" s="36" t="str">
        <f>VLOOKUP($A44,Beer!$A$4:$R$76,AZ$4,0)</f>
        <v>その他</v>
      </c>
      <c r="BA44" s="36" t="str">
        <f>VLOOKUP($A44,Beer!$A$4:$R$76,BA$4,0)</f>
        <v/>
      </c>
      <c r="BB44" s="36" t="str">
        <f>VLOOKUP($A44,Beer!$A$4:$R$76,BB$4,0)</f>
        <v>その他</v>
      </c>
      <c r="BC44" s="36" t="str">
        <f>VLOOKUP($A44,Beer!$A$4:$R$76,BC$4,0)</f>
        <v/>
      </c>
      <c r="BD44" s="36" t="str">
        <f>VLOOKUP($A44,Beer!$A$4:$R$76,BD$4,0)</f>
        <v>6か月に1回</v>
      </c>
      <c r="BE44" s="36" t="str">
        <f>VLOOKUP($A44,Beer!$A$4:$R$76,BE$4,0)</f>
        <v>6か月以内</v>
      </c>
      <c r="BF44" s="36">
        <f>VLOOKUP($A44,Beer!$A$4:$R$76,BF$4,0)</f>
        <v>70</v>
      </c>
      <c r="BG44" s="36">
        <f>VLOOKUP($A44,Beer!$A$4:$R$76,BG$4,0)</f>
        <v>50</v>
      </c>
      <c r="BH44" s="36">
        <f>VLOOKUP($A44,Beer!$A$4:$R$76,BH$4,0)</f>
        <v>80</v>
      </c>
      <c r="BI44" s="36">
        <f>VLOOKUP($A44,Beer!$A$4:$R$76,BI$4,0)</f>
        <v>80</v>
      </c>
      <c r="BJ44" s="36">
        <f>VLOOKUP($A44,Beer!$A$4:$R$76,BJ$4,0)</f>
        <v>100</v>
      </c>
      <c r="BK44" s="36">
        <f>VLOOKUP($A44,Beer!$A$4:$R$76,BK$4,0)</f>
        <v>50</v>
      </c>
      <c r="BL44" s="36">
        <f>VLOOKUP($A44,Beer!$A$4:$R$76,BL$4,0)</f>
        <v>50</v>
      </c>
      <c r="BM44" s="36">
        <f>VLOOKUP($A44,Beer!$A$4:$R$76,BM$4,0)</f>
        <v>70</v>
      </c>
      <c r="BN44" s="36">
        <f>VLOOKUP($A44,Beer!$A$4:$R$76,BN$4,0)</f>
        <v>60</v>
      </c>
      <c r="BO44" s="36">
        <f>VLOOKUP($A44,Beer!$A$4:$R$76,BO$4,0)</f>
        <v>70</v>
      </c>
      <c r="BP44" s="36">
        <f>VLOOKUP($A44,Beer!$A$4:$R$76,BP$4,0)</f>
        <v>60</v>
      </c>
      <c r="BQ44" s="36" t="str">
        <f>VLOOKUP($A44,Sake!$A$4:$T$70,BQ$4,0)</f>
        <v>その他</v>
      </c>
      <c r="BR44" s="36" t="str">
        <f>VLOOKUP($A44,Sake!$A$4:$T$70,BR$4,0)</f>
        <v/>
      </c>
      <c r="BS44" s="36" t="str">
        <f>VLOOKUP($A44,Sake!$A$4:$T$70,BS$4,0)</f>
        <v>友人からの勧め</v>
      </c>
      <c r="BT44" s="36" t="str">
        <f>VLOOKUP($A44,Sake!$A$4:$T$70,BT$4,0)</f>
        <v/>
      </c>
      <c r="BU44" s="36" t="str">
        <f>VLOOKUP($A44,Sake!$A$4:$T$70,BU$4,0)</f>
        <v>月に1～4回</v>
      </c>
      <c r="BV44" s="36" t="str">
        <f>VLOOKUP($A44,Sake!$A$4:$T$70,BV$4,0)</f>
        <v>1か月以内</v>
      </c>
      <c r="BW44" s="36">
        <f>VLOOKUP($A44,Sake!$A$4:$T$70,BW$4,0)</f>
        <v>100</v>
      </c>
      <c r="BX44" s="36">
        <f>VLOOKUP($A44,Sake!$A$4:$T$70,BX$4,0)</f>
        <v>100</v>
      </c>
      <c r="BY44" s="36">
        <f>VLOOKUP($A44,Sake!$A$4:$T$70,BY$4,0)</f>
        <v>100</v>
      </c>
      <c r="BZ44" s="36">
        <f>VLOOKUP($A44,Sake!$A$4:$T$70,BZ$4,0)</f>
        <v>100</v>
      </c>
      <c r="CA44" s="36">
        <f>VLOOKUP($A44,Sake!$A$4:$T$70,CA$4,0)</f>
        <v>100</v>
      </c>
      <c r="CB44" s="36">
        <f>VLOOKUP($A44,Sake!$A$4:$T$70,CB$4,0)</f>
        <v>100</v>
      </c>
      <c r="CC44" s="36">
        <f>VLOOKUP($A44,Sake!$A$4:$T$70,CC$4,0)</f>
        <v>80</v>
      </c>
      <c r="CD44" s="36">
        <f>VLOOKUP($A44,Sake!$A$4:$T$70,CD$4,0)</f>
        <v>100</v>
      </c>
      <c r="CE44" s="36">
        <f>VLOOKUP($A44,Sake!$A$4:$T$70,CE$4,0)</f>
        <v>100</v>
      </c>
      <c r="CF44" s="36">
        <f>VLOOKUP($A44,Sake!$A$4:$T$70,CF$4,0)</f>
        <v>100</v>
      </c>
      <c r="CG44" s="36">
        <f>VLOOKUP($A44,Sake!$A$4:$T$70,CG$4,0)</f>
        <v>80</v>
      </c>
      <c r="CH44" s="36">
        <f>VLOOKUP($A44,Sake!$A$4:$T$70,CH$4,0)</f>
        <v>80</v>
      </c>
      <c r="CI44" s="36">
        <f>VLOOKUP($A44,Sake!$A$4:$T$70,CI$4,0)</f>
        <v>100</v>
      </c>
      <c r="CJ44" s="36" t="str">
        <f>VLOOKUP($A44,Whisky!$A$4:$R$16,CJ$4,0)</f>
        <v>日本料理店</v>
      </c>
      <c r="CK44" s="36" t="str">
        <f>VLOOKUP($A44,Whisky!$A$4:$R$16,CK$4,0)</f>
        <v/>
      </c>
      <c r="CL44" s="36" t="str">
        <f>VLOOKUP($A44,Whisky!$A$4:$R$16,CL$4,0)</f>
        <v>友人からの勧め</v>
      </c>
      <c r="CM44" s="36" t="str">
        <f>VLOOKUP($A44,Whisky!$A$4:$R$16,CM$4,0)</f>
        <v/>
      </c>
      <c r="CN44" s="36" t="str">
        <f>VLOOKUP($A44,Whisky!$A$4:$R$16,CN$4,0)</f>
        <v>月に1～4回</v>
      </c>
      <c r="CO44" s="36" t="str">
        <f>VLOOKUP($A44,Whisky!$A$4:$R$16,CO$4,0)</f>
        <v>2か月以内</v>
      </c>
      <c r="CP44" s="36">
        <f>VLOOKUP($A44,Whisky!$A$4:$R$16,CP$4,0)</f>
        <v>70</v>
      </c>
      <c r="CQ44" s="36">
        <f>VLOOKUP($A44,Whisky!$A$4:$R$16,CQ$4,0)</f>
        <v>80</v>
      </c>
      <c r="CR44" s="36">
        <f>VLOOKUP($A44,Whisky!$A$4:$R$16,CR$4,0)</f>
        <v>80</v>
      </c>
      <c r="CS44" s="36">
        <f>VLOOKUP($A44,Whisky!$A$4:$R$16,CS$4,0)</f>
        <v>80</v>
      </c>
      <c r="CT44" s="36">
        <f>VLOOKUP($A44,Whisky!$A$4:$R$16,CT$4,0)</f>
        <v>80</v>
      </c>
      <c r="CU44" s="36">
        <f>VLOOKUP($A44,Whisky!$A$4:$R$16,CU$4,0)</f>
        <v>70</v>
      </c>
      <c r="CV44" s="36">
        <f>VLOOKUP($A44,Whisky!$A$4:$R$16,CV$4,0)</f>
        <v>70</v>
      </c>
      <c r="CW44" s="36">
        <f>VLOOKUP($A44,Whisky!$A$4:$R$16,CW$4,0)</f>
        <v>80</v>
      </c>
      <c r="CX44" s="36">
        <f>VLOOKUP($A44,Whisky!$A$4:$R$16,CX$4,0)</f>
        <v>70</v>
      </c>
      <c r="CY44" s="36">
        <f>VLOOKUP($A44,Whisky!$A$4:$R$16,CY$4,0)</f>
        <v>80</v>
      </c>
      <c r="CZ44" s="36">
        <f>VLOOKUP($A44,Whisky!$A$4:$R$16,CZ$4,0)</f>
        <v>70</v>
      </c>
      <c r="DA44" s="36" t="str">
        <f>VLOOKUP($A44,Liqueur!$A$4:$Q$15,DA$4,0)</f>
        <v>日本料理店</v>
      </c>
      <c r="DB44" s="36" t="str">
        <f>VLOOKUP($A44,Liqueur!$A$4:$Q$15,DB$4,0)</f>
        <v/>
      </c>
      <c r="DC44" s="36" t="str">
        <f>VLOOKUP($A44,Liqueur!$A$4:$Q$15,DC$4,0)</f>
        <v>日本料理店以外での注文</v>
      </c>
      <c r="DD44" s="36" t="str">
        <f>VLOOKUP($A44,Liqueur!$A$4:$Q$15,DD$4,0)</f>
        <v/>
      </c>
      <c r="DE44" s="36" t="str">
        <f>VLOOKUP($A44,Liqueur!$A$4:$Q$15,DE$4,0)</f>
        <v>月に1～4回</v>
      </c>
      <c r="DF44" s="36" t="str">
        <f>VLOOKUP($A44,Liqueur!$A$4:$Q$15,DF$4,0)</f>
        <v>1か月以内</v>
      </c>
      <c r="DG44" s="36">
        <f>VLOOKUP($A44,Liqueur!$A$4:$Q$15,DG$4,0)</f>
        <v>80</v>
      </c>
      <c r="DH44" s="36">
        <f>VLOOKUP($A44,Liqueur!$A$4:$Q$15,DH$4,0)</f>
        <v>80</v>
      </c>
      <c r="DI44" s="36">
        <f>VLOOKUP($A44,Liqueur!$A$4:$Q$15,DI$4,0)</f>
        <v>90</v>
      </c>
      <c r="DJ44" s="36">
        <f>VLOOKUP($A44,Liqueur!$A$4:$Q$15,DJ$4,0)</f>
        <v>100</v>
      </c>
      <c r="DK44" s="36">
        <f>VLOOKUP($A44,Liqueur!$A$4:$Q$15,DK$4,0)</f>
        <v>100</v>
      </c>
      <c r="DL44" s="36">
        <f>VLOOKUP($A44,Liqueur!$A$4:$Q$15,DL$4,0)</f>
        <v>100</v>
      </c>
      <c r="DM44" s="36">
        <f>VLOOKUP($A44,Liqueur!$A$4:$Q$15,DM$4,0)</f>
        <v>100</v>
      </c>
      <c r="DN44" s="36">
        <f>VLOOKUP($A44,Liqueur!$A$4:$Q$15,DN$4,0)</f>
        <v>100</v>
      </c>
      <c r="DO44" s="36">
        <f>VLOOKUP($A44,Liqueur!$A$4:$Q$15,DO$4,0)</f>
        <v>100</v>
      </c>
      <c r="DP44" s="36">
        <f>VLOOKUP($A44,Liqueur!$A$4:$Q$15,DP$4,0)</f>
        <v>100</v>
      </c>
      <c r="DQ44" s="36" t="str">
        <f>VLOOKUP($A44,Shouchu!$A$4:$Q$12,DQ$4,0)</f>
        <v>日本料理店</v>
      </c>
      <c r="DR44" s="36" t="str">
        <f>VLOOKUP($A44,Shouchu!$A$4:$Q$12,DR$4,0)</f>
        <v/>
      </c>
      <c r="DS44" s="36" t="str">
        <f>VLOOKUP($A44,Shouchu!$A$4:$Q$12,DS$4,0)</f>
        <v>日本料理店以外での注文</v>
      </c>
      <c r="DT44" s="36" t="str">
        <f>VLOOKUP($A44,Shouchu!$A$4:$Q$12,DT$4,0)</f>
        <v/>
      </c>
      <c r="DU44" s="36" t="str">
        <f>VLOOKUP($A44,Shouchu!$A$4:$Q$12,DU$4,0)</f>
        <v>月に1～4回</v>
      </c>
      <c r="DV44" s="36" t="str">
        <f>VLOOKUP($A44,Shouchu!$A$4:$Q$12,DV$4,0)</f>
        <v>1か月以内</v>
      </c>
      <c r="DW44" s="36">
        <f>VLOOKUP($A44,Shouchu!$A$4:$Q$12,DW$4,0)</f>
        <v>85</v>
      </c>
      <c r="DX44" s="36">
        <f>VLOOKUP($A44,Shouchu!$A$4:$Q$12,DX$4,0)</f>
        <v>70</v>
      </c>
      <c r="DY44" s="36">
        <f>VLOOKUP($A44,Shouchu!$A$4:$Q$12,DY$4,0)</f>
        <v>85</v>
      </c>
      <c r="DZ44" s="36">
        <f>VLOOKUP($A44,Shouchu!$A$4:$Q$12,DZ$4,0)</f>
        <v>90</v>
      </c>
      <c r="EA44" s="36">
        <f>VLOOKUP($A44,Shouchu!$A$4:$Q$12,EA$4,0)</f>
        <v>90</v>
      </c>
      <c r="EB44" s="36">
        <f>VLOOKUP($A44,Shouchu!$A$4:$Q$12,EB$4,0)</f>
        <v>100</v>
      </c>
      <c r="EC44" s="36" t="str">
        <f>VLOOKUP($A44,Shouchu!$A$4:$Q$12,EC$4,0)</f>
        <v/>
      </c>
      <c r="ED44" s="36" t="str">
        <f>VLOOKUP($A44,Shouchu!$A$4:$Q$12,ED$4,0)</f>
        <v/>
      </c>
      <c r="EE44" s="36" t="str">
        <f>VLOOKUP($A44,Shouchu!$A$4:$Q$12,EE$4,0)</f>
        <v/>
      </c>
      <c r="EF44" s="36" t="str">
        <f>VLOOKUP($A44,Shouchu!$A$4:$Q$12,EF$4,0)</f>
        <v/>
      </c>
    </row>
    <row r="45">
      <c r="A45">
        <v>41.0</v>
      </c>
      <c r="B45" s="34" t="s">
        <v>221</v>
      </c>
      <c r="C45" s="33" t="s">
        <v>222</v>
      </c>
      <c r="D45" s="34" t="s">
        <v>222</v>
      </c>
      <c r="E45" s="34" t="s">
        <v>222</v>
      </c>
      <c r="F45" s="34" t="s">
        <v>222</v>
      </c>
      <c r="G45" s="34" t="s">
        <v>221</v>
      </c>
      <c r="H45" s="35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>
        <v>1.0</v>
      </c>
      <c r="AD45" s="36"/>
      <c r="AE45" s="36"/>
      <c r="AF45" s="36"/>
      <c r="AG45" s="36"/>
      <c r="AH45" s="36"/>
      <c r="AI45" s="35" t="s">
        <v>327</v>
      </c>
      <c r="AJ45" s="36"/>
      <c r="AK45" s="36" t="s">
        <v>248</v>
      </c>
      <c r="AL45" s="36">
        <v>0.0</v>
      </c>
      <c r="AM45" s="36">
        <v>0.0</v>
      </c>
      <c r="AN45" s="36" t="s">
        <v>239</v>
      </c>
      <c r="AO45" s="36"/>
      <c r="AP45" s="36" t="str">
        <f>VLOOKUP($A45,FaceSheet!$A$4:$K$124,AP$4)</f>
        <v>ノンバイナリー</v>
      </c>
      <c r="AQ45" s="36" t="str">
        <f>VLOOKUP($A45,FaceSheet!$A$4:$K$124,AQ$4)</f>
        <v/>
      </c>
      <c r="AR45" s="36" t="str">
        <f>VLOOKUP($A45,FaceSheet!$A$4:$K$124,AR$4)</f>
        <v>ヒスパニック</v>
      </c>
      <c r="AS45" s="36" t="str">
        <f>VLOOKUP($A45,FaceSheet!$A$4:$K$124,AS$4)</f>
        <v/>
      </c>
      <c r="AT45" s="36">
        <f>VLOOKUP($A45,FaceSheet!$A$4:$K$124,AT$4)</f>
        <v>21</v>
      </c>
      <c r="AU45" s="36">
        <f>VLOOKUP($A45,FaceSheet!$A$4:$K$124,AU$4)</f>
        <v>4</v>
      </c>
      <c r="AV45" s="36" t="str">
        <f>VLOOKUP($A45,FaceSheet!$A$4:$K$124,AV$4)</f>
        <v>アート</v>
      </c>
      <c r="AW45" s="36" t="str">
        <f>VLOOKUP($A45,FaceSheet!$A$4:$K$124,AW$4)</f>
        <v/>
      </c>
      <c r="AX45" s="36" t="str">
        <f>VLOOKUP($A45,FaceSheet!$A$4:$K$124,AX$4)</f>
        <v>$0~$20K</v>
      </c>
      <c r="AY45" s="36" t="str">
        <f>VLOOKUP($A45,FaceSheet!$A$4:$K$124,AY$4)</f>
        <v>$0~$20K</v>
      </c>
      <c r="AZ45" s="36" t="str">
        <f>VLOOKUP($A45,Beer!$A$4:$R$76,AZ$4,0)</f>
        <v>#N/A</v>
      </c>
      <c r="BA45" s="36" t="str">
        <f>VLOOKUP($A45,Beer!$A$4:$R$76,BA$4,0)</f>
        <v>#N/A</v>
      </c>
      <c r="BB45" s="36" t="str">
        <f>VLOOKUP($A45,Beer!$A$4:$R$76,BB$4,0)</f>
        <v>#N/A</v>
      </c>
      <c r="BC45" s="36" t="str">
        <f>VLOOKUP($A45,Beer!$A$4:$R$76,BC$4,0)</f>
        <v>#N/A</v>
      </c>
      <c r="BD45" s="36" t="str">
        <f>VLOOKUP($A45,Beer!$A$4:$R$76,BD$4,0)</f>
        <v>#N/A</v>
      </c>
      <c r="BE45" s="36" t="str">
        <f>VLOOKUP($A45,Beer!$A$4:$R$76,BE$4,0)</f>
        <v>#N/A</v>
      </c>
      <c r="BF45" s="36" t="str">
        <f>VLOOKUP($A45,Beer!$A$4:$R$76,BF$4,0)</f>
        <v>#N/A</v>
      </c>
      <c r="BG45" s="36" t="str">
        <f>VLOOKUP($A45,Beer!$A$4:$R$76,BG$4,0)</f>
        <v>#N/A</v>
      </c>
      <c r="BH45" s="36" t="str">
        <f>VLOOKUP($A45,Beer!$A$4:$R$76,BH$4,0)</f>
        <v>#N/A</v>
      </c>
      <c r="BI45" s="36" t="str">
        <f>VLOOKUP($A45,Beer!$A$4:$R$76,BI$4,0)</f>
        <v>#N/A</v>
      </c>
      <c r="BJ45" s="36" t="str">
        <f>VLOOKUP($A45,Beer!$A$4:$R$76,BJ$4,0)</f>
        <v>#N/A</v>
      </c>
      <c r="BK45" s="36" t="str">
        <f>VLOOKUP($A45,Beer!$A$4:$R$76,BK$4,0)</f>
        <v>#N/A</v>
      </c>
      <c r="BL45" s="36" t="str">
        <f>VLOOKUP($A45,Beer!$A$4:$R$76,BL$4,0)</f>
        <v>#N/A</v>
      </c>
      <c r="BM45" s="36" t="str">
        <f>VLOOKUP($A45,Beer!$A$4:$R$76,BM$4,0)</f>
        <v>#N/A</v>
      </c>
      <c r="BN45" s="36" t="str">
        <f>VLOOKUP($A45,Beer!$A$4:$R$76,BN$4,0)</f>
        <v>#N/A</v>
      </c>
      <c r="BO45" s="36" t="str">
        <f>VLOOKUP($A45,Beer!$A$4:$R$76,BO$4,0)</f>
        <v>#N/A</v>
      </c>
      <c r="BP45" s="36" t="str">
        <f>VLOOKUP($A45,Beer!$A$4:$R$76,BP$4,0)</f>
        <v>#N/A</v>
      </c>
      <c r="BQ45" s="36" t="str">
        <f>VLOOKUP($A45,Sake!$A$4:$T$70,BQ$4,0)</f>
        <v>#N/A</v>
      </c>
      <c r="BR45" s="36" t="str">
        <f>VLOOKUP($A45,Sake!$A$4:$T$70,BR$4,0)</f>
        <v>#N/A</v>
      </c>
      <c r="BS45" s="36" t="str">
        <f>VLOOKUP($A45,Sake!$A$4:$T$70,BS$4,0)</f>
        <v>#N/A</v>
      </c>
      <c r="BT45" s="36" t="str">
        <f>VLOOKUP($A45,Sake!$A$4:$T$70,BT$4,0)</f>
        <v>#N/A</v>
      </c>
      <c r="BU45" s="36" t="str">
        <f>VLOOKUP($A45,Sake!$A$4:$T$70,BU$4,0)</f>
        <v>#N/A</v>
      </c>
      <c r="BV45" s="36" t="str">
        <f>VLOOKUP($A45,Sake!$A$4:$T$70,BV$4,0)</f>
        <v>#N/A</v>
      </c>
      <c r="BW45" s="36" t="str">
        <f>VLOOKUP($A45,Sake!$A$4:$T$70,BW$4,0)</f>
        <v>#N/A</v>
      </c>
      <c r="BX45" s="36" t="str">
        <f>VLOOKUP($A45,Sake!$A$4:$T$70,BX$4,0)</f>
        <v>#N/A</v>
      </c>
      <c r="BY45" s="36" t="str">
        <f>VLOOKUP($A45,Sake!$A$4:$T$70,BY$4,0)</f>
        <v>#N/A</v>
      </c>
      <c r="BZ45" s="36" t="str">
        <f>VLOOKUP($A45,Sake!$A$4:$T$70,BZ$4,0)</f>
        <v>#N/A</v>
      </c>
      <c r="CA45" s="36" t="str">
        <f>VLOOKUP($A45,Sake!$A$4:$T$70,CA$4,0)</f>
        <v>#N/A</v>
      </c>
      <c r="CB45" s="36" t="str">
        <f>VLOOKUP($A45,Sake!$A$4:$T$70,CB$4,0)</f>
        <v>#N/A</v>
      </c>
      <c r="CC45" s="36" t="str">
        <f>VLOOKUP($A45,Sake!$A$4:$T$70,CC$4,0)</f>
        <v>#N/A</v>
      </c>
      <c r="CD45" s="36" t="str">
        <f>VLOOKUP($A45,Sake!$A$4:$T$70,CD$4,0)</f>
        <v>#N/A</v>
      </c>
      <c r="CE45" s="36" t="str">
        <f>VLOOKUP($A45,Sake!$A$4:$T$70,CE$4,0)</f>
        <v>#N/A</v>
      </c>
      <c r="CF45" s="36" t="str">
        <f>VLOOKUP($A45,Sake!$A$4:$T$70,CF$4,0)</f>
        <v>#N/A</v>
      </c>
      <c r="CG45" s="36" t="str">
        <f>VLOOKUP($A45,Sake!$A$4:$T$70,CG$4,0)</f>
        <v>#N/A</v>
      </c>
      <c r="CH45" s="36" t="str">
        <f>VLOOKUP($A45,Sake!$A$4:$T$70,CH$4,0)</f>
        <v>#N/A</v>
      </c>
      <c r="CI45" s="36" t="str">
        <f>VLOOKUP($A45,Sake!$A$4:$T$70,CI$4,0)</f>
        <v>#N/A</v>
      </c>
      <c r="CJ45" s="36" t="str">
        <f>VLOOKUP($A45,Whisky!$A$4:$R$16,CJ$4,0)</f>
        <v>#N/A</v>
      </c>
      <c r="CK45" s="36" t="str">
        <f>VLOOKUP($A45,Whisky!$A$4:$R$16,CK$4,0)</f>
        <v>#N/A</v>
      </c>
      <c r="CL45" s="36" t="str">
        <f>VLOOKUP($A45,Whisky!$A$4:$R$16,CL$4,0)</f>
        <v>#N/A</v>
      </c>
      <c r="CM45" s="36" t="str">
        <f>VLOOKUP($A45,Whisky!$A$4:$R$16,CM$4,0)</f>
        <v>#N/A</v>
      </c>
      <c r="CN45" s="36" t="str">
        <f>VLOOKUP($A45,Whisky!$A$4:$R$16,CN$4,0)</f>
        <v>#N/A</v>
      </c>
      <c r="CO45" s="36" t="str">
        <f>VLOOKUP($A45,Whisky!$A$4:$R$16,CO$4,0)</f>
        <v>#N/A</v>
      </c>
      <c r="CP45" s="36" t="str">
        <f>VLOOKUP($A45,Whisky!$A$4:$R$16,CP$4,0)</f>
        <v>#N/A</v>
      </c>
      <c r="CQ45" s="36" t="str">
        <f>VLOOKUP($A45,Whisky!$A$4:$R$16,CQ$4,0)</f>
        <v>#N/A</v>
      </c>
      <c r="CR45" s="36" t="str">
        <f>VLOOKUP($A45,Whisky!$A$4:$R$16,CR$4,0)</f>
        <v>#N/A</v>
      </c>
      <c r="CS45" s="36" t="str">
        <f>VLOOKUP($A45,Whisky!$A$4:$R$16,CS$4,0)</f>
        <v>#N/A</v>
      </c>
      <c r="CT45" s="36" t="str">
        <f>VLOOKUP($A45,Whisky!$A$4:$R$16,CT$4,0)</f>
        <v>#N/A</v>
      </c>
      <c r="CU45" s="36" t="str">
        <f>VLOOKUP($A45,Whisky!$A$4:$R$16,CU$4,0)</f>
        <v>#N/A</v>
      </c>
      <c r="CV45" s="36" t="str">
        <f>VLOOKUP($A45,Whisky!$A$4:$R$16,CV$4,0)</f>
        <v>#N/A</v>
      </c>
      <c r="CW45" s="36" t="str">
        <f>VLOOKUP($A45,Whisky!$A$4:$R$16,CW$4,0)</f>
        <v>#N/A</v>
      </c>
      <c r="CX45" s="36" t="str">
        <f>VLOOKUP($A45,Whisky!$A$4:$R$16,CX$4,0)</f>
        <v>#N/A</v>
      </c>
      <c r="CY45" s="36" t="str">
        <f>VLOOKUP($A45,Whisky!$A$4:$R$16,CY$4,0)</f>
        <v>#N/A</v>
      </c>
      <c r="CZ45" s="36" t="str">
        <f>VLOOKUP($A45,Whisky!$A$4:$R$16,CZ$4,0)</f>
        <v>#N/A</v>
      </c>
      <c r="DA45" s="36" t="str">
        <f>VLOOKUP($A45,Liqueur!$A$4:$Q$15,DA$4,0)</f>
        <v>#N/A</v>
      </c>
      <c r="DB45" s="36" t="str">
        <f>VLOOKUP($A45,Liqueur!$A$4:$Q$15,DB$4,0)</f>
        <v>#N/A</v>
      </c>
      <c r="DC45" s="36" t="str">
        <f>VLOOKUP($A45,Liqueur!$A$4:$Q$15,DC$4,0)</f>
        <v>#N/A</v>
      </c>
      <c r="DD45" s="36" t="str">
        <f>VLOOKUP($A45,Liqueur!$A$4:$Q$15,DD$4,0)</f>
        <v>#N/A</v>
      </c>
      <c r="DE45" s="36" t="str">
        <f>VLOOKUP($A45,Liqueur!$A$4:$Q$15,DE$4,0)</f>
        <v>#N/A</v>
      </c>
      <c r="DF45" s="36" t="str">
        <f>VLOOKUP($A45,Liqueur!$A$4:$Q$15,DF$4,0)</f>
        <v>#N/A</v>
      </c>
      <c r="DG45" s="36" t="str">
        <f>VLOOKUP($A45,Liqueur!$A$4:$Q$15,DG$4,0)</f>
        <v>#N/A</v>
      </c>
      <c r="DH45" s="36" t="str">
        <f>VLOOKUP($A45,Liqueur!$A$4:$Q$15,DH$4,0)</f>
        <v>#N/A</v>
      </c>
      <c r="DI45" s="36" t="str">
        <f>VLOOKUP($A45,Liqueur!$A$4:$Q$15,DI$4,0)</f>
        <v>#N/A</v>
      </c>
      <c r="DJ45" s="36" t="str">
        <f>VLOOKUP($A45,Liqueur!$A$4:$Q$15,DJ$4,0)</f>
        <v>#N/A</v>
      </c>
      <c r="DK45" s="36" t="str">
        <f>VLOOKUP($A45,Liqueur!$A$4:$Q$15,DK$4,0)</f>
        <v>#N/A</v>
      </c>
      <c r="DL45" s="36" t="str">
        <f>VLOOKUP($A45,Liqueur!$A$4:$Q$15,DL$4,0)</f>
        <v>#N/A</v>
      </c>
      <c r="DM45" s="36" t="str">
        <f>VLOOKUP($A45,Liqueur!$A$4:$Q$15,DM$4,0)</f>
        <v>#N/A</v>
      </c>
      <c r="DN45" s="36" t="str">
        <f>VLOOKUP($A45,Liqueur!$A$4:$Q$15,DN$4,0)</f>
        <v>#N/A</v>
      </c>
      <c r="DO45" s="36" t="str">
        <f>VLOOKUP($A45,Liqueur!$A$4:$Q$15,DO$4,0)</f>
        <v>#N/A</v>
      </c>
      <c r="DP45" s="36" t="str">
        <f>VLOOKUP($A45,Liqueur!$A$4:$Q$15,DP$4,0)</f>
        <v>#N/A</v>
      </c>
      <c r="DQ45" s="36" t="str">
        <f>VLOOKUP($A45,Shouchu!$A$4:$Q$12,DQ$4,0)</f>
        <v>口コミ</v>
      </c>
      <c r="DR45" s="36" t="str">
        <f>VLOOKUP($A45,Shouchu!$A$4:$Q$12,DR$4,0)</f>
        <v/>
      </c>
      <c r="DS45" s="36" t="str">
        <f>VLOOKUP($A45,Shouchu!$A$4:$Q$12,DS$4,0)</f>
        <v>友人からの勧め</v>
      </c>
      <c r="DT45" s="36" t="str">
        <f>VLOOKUP($A45,Shouchu!$A$4:$Q$12,DT$4,0)</f>
        <v/>
      </c>
      <c r="DU45" s="36" t="str">
        <f>VLOOKUP($A45,Shouchu!$A$4:$Q$12,DU$4,0)</f>
        <v>3か月に1回</v>
      </c>
      <c r="DV45" s="36" t="str">
        <f>VLOOKUP($A45,Shouchu!$A$4:$Q$12,DV$4,0)</f>
        <v>6か月以内</v>
      </c>
      <c r="DW45" s="36">
        <f>VLOOKUP($A45,Shouchu!$A$4:$Q$12,DW$4,0)</f>
        <v>80</v>
      </c>
      <c r="DX45" s="36">
        <f>VLOOKUP($A45,Shouchu!$A$4:$Q$12,DX$4,0)</f>
        <v>50</v>
      </c>
      <c r="DY45" s="36">
        <f>VLOOKUP($A45,Shouchu!$A$4:$Q$12,DY$4,0)</f>
        <v>80</v>
      </c>
      <c r="DZ45" s="36">
        <f>VLOOKUP($A45,Shouchu!$A$4:$Q$12,DZ$4,0)</f>
        <v>70</v>
      </c>
      <c r="EA45" s="36">
        <f>VLOOKUP($A45,Shouchu!$A$4:$Q$12,EA$4,0)</f>
        <v>80</v>
      </c>
      <c r="EB45" s="36" t="str">
        <f>VLOOKUP($A45,Shouchu!$A$4:$Q$12,EB$4,0)</f>
        <v/>
      </c>
      <c r="EC45" s="36" t="str">
        <f>VLOOKUP($A45,Shouchu!$A$4:$Q$12,EC$4,0)</f>
        <v/>
      </c>
      <c r="ED45" s="36" t="str">
        <f>VLOOKUP($A45,Shouchu!$A$4:$Q$12,ED$4,0)</f>
        <v/>
      </c>
      <c r="EE45" s="36" t="str">
        <f>VLOOKUP($A45,Shouchu!$A$4:$Q$12,EE$4,0)</f>
        <v/>
      </c>
      <c r="EF45" s="36" t="str">
        <f>VLOOKUP($A45,Shouchu!$A$4:$Q$12,EF$4,0)</f>
        <v/>
      </c>
    </row>
    <row r="46">
      <c r="A46">
        <v>42.0</v>
      </c>
      <c r="B46" s="34" t="s">
        <v>221</v>
      </c>
      <c r="C46" s="33" t="s">
        <v>221</v>
      </c>
      <c r="D46" s="34" t="s">
        <v>221</v>
      </c>
      <c r="E46" s="34" t="s">
        <v>222</v>
      </c>
      <c r="F46" s="34" t="s">
        <v>222</v>
      </c>
      <c r="G46" s="34" t="s">
        <v>222</v>
      </c>
      <c r="H46" s="35"/>
      <c r="I46" s="36">
        <v>1.0</v>
      </c>
      <c r="J46" s="36"/>
      <c r="K46" s="36">
        <v>1.0</v>
      </c>
      <c r="L46" s="36"/>
      <c r="M46" s="36"/>
      <c r="N46" s="36">
        <v>1.0</v>
      </c>
      <c r="O46" s="36"/>
      <c r="P46" s="36">
        <v>1.0</v>
      </c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5"/>
      <c r="AJ46" s="36"/>
      <c r="AK46" s="36" t="s">
        <v>233</v>
      </c>
      <c r="AL46" s="36">
        <v>50.0</v>
      </c>
      <c r="AM46" s="36">
        <v>20.0</v>
      </c>
      <c r="AN46" s="36"/>
      <c r="AO46" s="36"/>
      <c r="AP46" s="36" t="str">
        <f>VLOOKUP($A46,FaceSheet!$A$4:$K$124,AP$4)</f>
        <v>女性</v>
      </c>
      <c r="AQ46" s="36" t="str">
        <f>VLOOKUP($A46,FaceSheet!$A$4:$K$124,AQ$4)</f>
        <v/>
      </c>
      <c r="AR46" s="36" t="str">
        <f>VLOOKUP($A46,FaceSheet!$A$4:$K$124,AR$4)</f>
        <v>白人</v>
      </c>
      <c r="AS46" s="36" t="str">
        <f>VLOOKUP($A46,FaceSheet!$A$4:$K$124,AS$4)</f>
        <v/>
      </c>
      <c r="AT46" s="36">
        <f>VLOOKUP($A46,FaceSheet!$A$4:$K$124,AT$4)</f>
        <v>50</v>
      </c>
      <c r="AU46" s="36">
        <f>VLOOKUP($A46,FaceSheet!$A$4:$K$124,AU$4)</f>
        <v>2</v>
      </c>
      <c r="AV46" s="36" t="str">
        <f>VLOOKUP($A46,FaceSheet!$A$4:$K$124,AV$4)</f>
        <v>教育関連</v>
      </c>
      <c r="AW46" s="36" t="str">
        <f>VLOOKUP($A46,FaceSheet!$A$4:$K$124,AW$4)</f>
        <v/>
      </c>
      <c r="AX46" s="36" t="str">
        <f>VLOOKUP($A46,FaceSheet!$A$4:$K$124,AX$4)</f>
        <v>$61~$80K</v>
      </c>
      <c r="AY46" s="36" t="str">
        <f>VLOOKUP($A46,FaceSheet!$A$4:$K$124,AY$4)</f>
        <v>$151~$200K</v>
      </c>
      <c r="AZ46" s="36" t="str">
        <f>VLOOKUP($A46,Beer!$A$4:$R$76,AZ$4,0)</f>
        <v>日本料理店</v>
      </c>
      <c r="BA46" s="36" t="str">
        <f>VLOOKUP($A46,Beer!$A$4:$R$76,BA$4,0)</f>
        <v/>
      </c>
      <c r="BB46" s="36" t="str">
        <f>VLOOKUP($A46,Beer!$A$4:$R$76,BB$4,0)</f>
        <v/>
      </c>
      <c r="BC46" s="36" t="str">
        <f>VLOOKUP($A46,Beer!$A$4:$R$76,BC$4,0)</f>
        <v/>
      </c>
      <c r="BD46" s="36" t="str">
        <f>VLOOKUP($A46,Beer!$A$4:$R$76,BD$4,0)</f>
        <v>3か月に1回</v>
      </c>
      <c r="BE46" s="36" t="str">
        <f>VLOOKUP($A46,Beer!$A$4:$R$76,BE$4,0)</f>
        <v>1か月以内</v>
      </c>
      <c r="BF46" s="36">
        <f>VLOOKUP($A46,Beer!$A$4:$R$76,BF$4,0)</f>
        <v>85</v>
      </c>
      <c r="BG46" s="36">
        <f>VLOOKUP($A46,Beer!$A$4:$R$76,BG$4,0)</f>
        <v>80</v>
      </c>
      <c r="BH46" s="36">
        <f>VLOOKUP($A46,Beer!$A$4:$R$76,BH$4,0)</f>
        <v>85</v>
      </c>
      <c r="BI46" s="36">
        <f>VLOOKUP($A46,Beer!$A$4:$R$76,BI$4,0)</f>
        <v>100</v>
      </c>
      <c r="BJ46" s="36">
        <f>VLOOKUP($A46,Beer!$A$4:$R$76,BJ$4,0)</f>
        <v>100</v>
      </c>
      <c r="BK46" s="36">
        <f>VLOOKUP($A46,Beer!$A$4:$R$76,BK$4,0)</f>
        <v>100</v>
      </c>
      <c r="BL46" s="36">
        <f>VLOOKUP($A46,Beer!$A$4:$R$76,BL$4,0)</f>
        <v>50</v>
      </c>
      <c r="BM46" s="36">
        <f>VLOOKUP($A46,Beer!$A$4:$R$76,BM$4,0)</f>
        <v>50</v>
      </c>
      <c r="BN46" s="36">
        <f>VLOOKUP($A46,Beer!$A$4:$R$76,BN$4,0)</f>
        <v>0</v>
      </c>
      <c r="BO46" s="36">
        <f>VLOOKUP($A46,Beer!$A$4:$R$76,BO$4,0)</f>
        <v>50</v>
      </c>
      <c r="BP46" s="36">
        <f>VLOOKUP($A46,Beer!$A$4:$R$76,BP$4,0)</f>
        <v>50</v>
      </c>
      <c r="BQ46" s="36" t="str">
        <f>VLOOKUP($A46,Sake!$A$4:$T$70,BQ$4,0)</f>
        <v/>
      </c>
      <c r="BR46" s="36" t="str">
        <f>VLOOKUP($A46,Sake!$A$4:$T$70,BR$4,0)</f>
        <v/>
      </c>
      <c r="BS46" s="36" t="str">
        <f>VLOOKUP($A46,Sake!$A$4:$T$70,BS$4,0)</f>
        <v/>
      </c>
      <c r="BT46" s="36" t="str">
        <f>VLOOKUP($A46,Sake!$A$4:$T$70,BT$4,0)</f>
        <v/>
      </c>
      <c r="BU46" s="36" t="str">
        <f>VLOOKUP($A46,Sake!$A$4:$T$70,BU$4,0)</f>
        <v>6か月に1回</v>
      </c>
      <c r="BV46" s="36" t="str">
        <f>VLOOKUP($A46,Sake!$A$4:$T$70,BV$4,0)</f>
        <v>6か月以内</v>
      </c>
      <c r="BW46" s="36">
        <f>VLOOKUP($A46,Sake!$A$4:$T$70,BW$4,0)</f>
        <v>80</v>
      </c>
      <c r="BX46" s="36">
        <f>VLOOKUP($A46,Sake!$A$4:$T$70,BX$4,0)</f>
        <v>80</v>
      </c>
      <c r="BY46" s="36">
        <f>VLOOKUP($A46,Sake!$A$4:$T$70,BY$4,0)</f>
        <v>90</v>
      </c>
      <c r="BZ46" s="36">
        <f>VLOOKUP($A46,Sake!$A$4:$T$70,BZ$4,0)</f>
        <v>75</v>
      </c>
      <c r="CA46" s="36">
        <f>VLOOKUP($A46,Sake!$A$4:$T$70,CA$4,0)</f>
        <v>100</v>
      </c>
      <c r="CB46" s="36">
        <f>VLOOKUP($A46,Sake!$A$4:$T$70,CB$4,0)</f>
        <v>100</v>
      </c>
      <c r="CC46" s="36">
        <f>VLOOKUP($A46,Sake!$A$4:$T$70,CC$4,0)</f>
        <v>80</v>
      </c>
      <c r="CD46" s="36">
        <f>VLOOKUP($A46,Sake!$A$4:$T$70,CD$4,0)</f>
        <v>90</v>
      </c>
      <c r="CE46" s="36">
        <f>VLOOKUP($A46,Sake!$A$4:$T$70,CE$4,0)</f>
        <v>80</v>
      </c>
      <c r="CF46" s="36">
        <f>VLOOKUP($A46,Sake!$A$4:$T$70,CF$4,0)</f>
        <v>90</v>
      </c>
      <c r="CG46" s="36">
        <f>VLOOKUP($A46,Sake!$A$4:$T$70,CG$4,0)</f>
        <v>0</v>
      </c>
      <c r="CH46" s="36">
        <f>VLOOKUP($A46,Sake!$A$4:$T$70,CH$4,0)</f>
        <v>90</v>
      </c>
      <c r="CI46" s="36">
        <f>VLOOKUP($A46,Sake!$A$4:$T$70,CI$4,0)</f>
        <v>90</v>
      </c>
      <c r="CJ46" s="36" t="str">
        <f>VLOOKUP($A46,Whisky!$A$4:$R$16,CJ$4,0)</f>
        <v>#N/A</v>
      </c>
      <c r="CK46" s="36" t="str">
        <f>VLOOKUP($A46,Whisky!$A$4:$R$16,CK$4,0)</f>
        <v>#N/A</v>
      </c>
      <c r="CL46" s="36" t="str">
        <f>VLOOKUP($A46,Whisky!$A$4:$R$16,CL$4,0)</f>
        <v>#N/A</v>
      </c>
      <c r="CM46" s="36" t="str">
        <f>VLOOKUP($A46,Whisky!$A$4:$R$16,CM$4,0)</f>
        <v>#N/A</v>
      </c>
      <c r="CN46" s="36" t="str">
        <f>VLOOKUP($A46,Whisky!$A$4:$R$16,CN$4,0)</f>
        <v>#N/A</v>
      </c>
      <c r="CO46" s="36" t="str">
        <f>VLOOKUP($A46,Whisky!$A$4:$R$16,CO$4,0)</f>
        <v>#N/A</v>
      </c>
      <c r="CP46" s="36" t="str">
        <f>VLOOKUP($A46,Whisky!$A$4:$R$16,CP$4,0)</f>
        <v>#N/A</v>
      </c>
      <c r="CQ46" s="36" t="str">
        <f>VLOOKUP($A46,Whisky!$A$4:$R$16,CQ$4,0)</f>
        <v>#N/A</v>
      </c>
      <c r="CR46" s="36" t="str">
        <f>VLOOKUP($A46,Whisky!$A$4:$R$16,CR$4,0)</f>
        <v>#N/A</v>
      </c>
      <c r="CS46" s="36" t="str">
        <f>VLOOKUP($A46,Whisky!$A$4:$R$16,CS$4,0)</f>
        <v>#N/A</v>
      </c>
      <c r="CT46" s="36" t="str">
        <f>VLOOKUP($A46,Whisky!$A$4:$R$16,CT$4,0)</f>
        <v>#N/A</v>
      </c>
      <c r="CU46" s="36" t="str">
        <f>VLOOKUP($A46,Whisky!$A$4:$R$16,CU$4,0)</f>
        <v>#N/A</v>
      </c>
      <c r="CV46" s="36" t="str">
        <f>VLOOKUP($A46,Whisky!$A$4:$R$16,CV$4,0)</f>
        <v>#N/A</v>
      </c>
      <c r="CW46" s="36" t="str">
        <f>VLOOKUP($A46,Whisky!$A$4:$R$16,CW$4,0)</f>
        <v>#N/A</v>
      </c>
      <c r="CX46" s="36" t="str">
        <f>VLOOKUP($A46,Whisky!$A$4:$R$16,CX$4,0)</f>
        <v>#N/A</v>
      </c>
      <c r="CY46" s="36" t="str">
        <f>VLOOKUP($A46,Whisky!$A$4:$R$16,CY$4,0)</f>
        <v>#N/A</v>
      </c>
      <c r="CZ46" s="36" t="str">
        <f>VLOOKUP($A46,Whisky!$A$4:$R$16,CZ$4,0)</f>
        <v>#N/A</v>
      </c>
      <c r="DA46" s="36" t="str">
        <f>VLOOKUP($A46,Liqueur!$A$4:$Q$15,DA$4,0)</f>
        <v>#N/A</v>
      </c>
      <c r="DB46" s="36" t="str">
        <f>VLOOKUP($A46,Liqueur!$A$4:$Q$15,DB$4,0)</f>
        <v>#N/A</v>
      </c>
      <c r="DC46" s="36" t="str">
        <f>VLOOKUP($A46,Liqueur!$A$4:$Q$15,DC$4,0)</f>
        <v>#N/A</v>
      </c>
      <c r="DD46" s="36" t="str">
        <f>VLOOKUP($A46,Liqueur!$A$4:$Q$15,DD$4,0)</f>
        <v>#N/A</v>
      </c>
      <c r="DE46" s="36" t="str">
        <f>VLOOKUP($A46,Liqueur!$A$4:$Q$15,DE$4,0)</f>
        <v>#N/A</v>
      </c>
      <c r="DF46" s="36" t="str">
        <f>VLOOKUP($A46,Liqueur!$A$4:$Q$15,DF$4,0)</f>
        <v>#N/A</v>
      </c>
      <c r="DG46" s="36" t="str">
        <f>VLOOKUP($A46,Liqueur!$A$4:$Q$15,DG$4,0)</f>
        <v>#N/A</v>
      </c>
      <c r="DH46" s="36" t="str">
        <f>VLOOKUP($A46,Liqueur!$A$4:$Q$15,DH$4,0)</f>
        <v>#N/A</v>
      </c>
      <c r="DI46" s="36" t="str">
        <f>VLOOKUP($A46,Liqueur!$A$4:$Q$15,DI$4,0)</f>
        <v>#N/A</v>
      </c>
      <c r="DJ46" s="36" t="str">
        <f>VLOOKUP($A46,Liqueur!$A$4:$Q$15,DJ$4,0)</f>
        <v>#N/A</v>
      </c>
      <c r="DK46" s="36" t="str">
        <f>VLOOKUP($A46,Liqueur!$A$4:$Q$15,DK$4,0)</f>
        <v>#N/A</v>
      </c>
      <c r="DL46" s="36" t="str">
        <f>VLOOKUP($A46,Liqueur!$A$4:$Q$15,DL$4,0)</f>
        <v>#N/A</v>
      </c>
      <c r="DM46" s="36" t="str">
        <f>VLOOKUP($A46,Liqueur!$A$4:$Q$15,DM$4,0)</f>
        <v>#N/A</v>
      </c>
      <c r="DN46" s="36" t="str">
        <f>VLOOKUP($A46,Liqueur!$A$4:$Q$15,DN$4,0)</f>
        <v>#N/A</v>
      </c>
      <c r="DO46" s="36" t="str">
        <f>VLOOKUP($A46,Liqueur!$A$4:$Q$15,DO$4,0)</f>
        <v>#N/A</v>
      </c>
      <c r="DP46" s="36" t="str">
        <f>VLOOKUP($A46,Liqueur!$A$4:$Q$15,DP$4,0)</f>
        <v>#N/A</v>
      </c>
      <c r="DQ46" s="36" t="str">
        <f>VLOOKUP($A46,Shouchu!$A$4:$Q$12,DQ$4,0)</f>
        <v>#N/A</v>
      </c>
      <c r="DR46" s="36" t="str">
        <f>VLOOKUP($A46,Shouchu!$A$4:$Q$12,DR$4,0)</f>
        <v>#N/A</v>
      </c>
      <c r="DS46" s="36" t="str">
        <f>VLOOKUP($A46,Shouchu!$A$4:$Q$12,DS$4,0)</f>
        <v>#N/A</v>
      </c>
      <c r="DT46" s="36" t="str">
        <f>VLOOKUP($A46,Shouchu!$A$4:$Q$12,DT$4,0)</f>
        <v>#N/A</v>
      </c>
      <c r="DU46" s="36" t="str">
        <f>VLOOKUP($A46,Shouchu!$A$4:$Q$12,DU$4,0)</f>
        <v>#N/A</v>
      </c>
      <c r="DV46" s="36" t="str">
        <f>VLOOKUP($A46,Shouchu!$A$4:$Q$12,DV$4,0)</f>
        <v>#N/A</v>
      </c>
      <c r="DW46" s="36" t="str">
        <f>VLOOKUP($A46,Shouchu!$A$4:$Q$12,DW$4,0)</f>
        <v>#N/A</v>
      </c>
      <c r="DX46" s="36" t="str">
        <f>VLOOKUP($A46,Shouchu!$A$4:$Q$12,DX$4,0)</f>
        <v>#N/A</v>
      </c>
      <c r="DY46" s="36" t="str">
        <f>VLOOKUP($A46,Shouchu!$A$4:$Q$12,DY$4,0)</f>
        <v>#N/A</v>
      </c>
      <c r="DZ46" s="36" t="str">
        <f>VLOOKUP($A46,Shouchu!$A$4:$Q$12,DZ$4,0)</f>
        <v>#N/A</v>
      </c>
      <c r="EA46" s="36" t="str">
        <f>VLOOKUP($A46,Shouchu!$A$4:$Q$12,EA$4,0)</f>
        <v>#N/A</v>
      </c>
      <c r="EB46" s="36" t="str">
        <f>VLOOKUP($A46,Shouchu!$A$4:$Q$12,EB$4,0)</f>
        <v>#N/A</v>
      </c>
      <c r="EC46" s="36" t="str">
        <f>VLOOKUP($A46,Shouchu!$A$4:$Q$12,EC$4,0)</f>
        <v>#N/A</v>
      </c>
      <c r="ED46" s="36" t="str">
        <f>VLOOKUP($A46,Shouchu!$A$4:$Q$12,ED$4,0)</f>
        <v>#N/A</v>
      </c>
      <c r="EE46" s="36" t="str">
        <f>VLOOKUP($A46,Shouchu!$A$4:$Q$12,EE$4,0)</f>
        <v>#N/A</v>
      </c>
      <c r="EF46" s="36" t="str">
        <f>VLOOKUP($A46,Shouchu!$A$4:$Q$12,EF$4,0)</f>
        <v>#N/A</v>
      </c>
    </row>
    <row r="47">
      <c r="A47">
        <v>43.0</v>
      </c>
      <c r="B47" s="34" t="s">
        <v>221</v>
      </c>
      <c r="C47" s="33" t="s">
        <v>221</v>
      </c>
      <c r="D47" s="34" t="s">
        <v>221</v>
      </c>
      <c r="E47" s="34" t="s">
        <v>221</v>
      </c>
      <c r="F47" s="34" t="s">
        <v>221</v>
      </c>
      <c r="G47" s="34" t="s">
        <v>222</v>
      </c>
      <c r="H47" s="35"/>
      <c r="I47" s="36"/>
      <c r="J47" s="36"/>
      <c r="K47" s="36"/>
      <c r="L47" s="36"/>
      <c r="M47" s="36"/>
      <c r="N47" s="36">
        <v>1.0</v>
      </c>
      <c r="O47" s="36">
        <v>1.0</v>
      </c>
      <c r="P47" s="36">
        <v>1.0</v>
      </c>
      <c r="Q47" s="36"/>
      <c r="R47" s="36"/>
      <c r="S47" s="36"/>
      <c r="T47" s="36"/>
      <c r="U47" s="36"/>
      <c r="V47" s="36"/>
      <c r="W47" s="36"/>
      <c r="X47" s="36"/>
      <c r="Y47" s="36"/>
      <c r="Z47" s="36">
        <v>1.0</v>
      </c>
      <c r="AA47" s="36">
        <v>1.0</v>
      </c>
      <c r="AB47" s="36"/>
      <c r="AC47" s="36"/>
      <c r="AD47" s="36"/>
      <c r="AE47" s="36"/>
      <c r="AF47" s="36"/>
      <c r="AG47" s="36"/>
      <c r="AH47" s="36"/>
      <c r="AI47" s="35" t="s">
        <v>223</v>
      </c>
      <c r="AJ47" s="36"/>
      <c r="AK47" s="36" t="s">
        <v>233</v>
      </c>
      <c r="AL47" s="36">
        <v>30.0</v>
      </c>
      <c r="AM47" s="36">
        <v>2.0</v>
      </c>
      <c r="AN47" s="36"/>
      <c r="AO47" s="36" t="s">
        <v>331</v>
      </c>
      <c r="AP47" s="36" t="str">
        <f>VLOOKUP($A47,FaceSheet!$A$4:$K$124,AP$4)</f>
        <v>女性</v>
      </c>
      <c r="AQ47" s="36" t="str">
        <f>VLOOKUP($A47,FaceSheet!$A$4:$K$124,AQ$4)</f>
        <v/>
      </c>
      <c r="AR47" s="36" t="str">
        <f>VLOOKUP($A47,FaceSheet!$A$4:$K$124,AR$4)</f>
        <v>白人</v>
      </c>
      <c r="AS47" s="36" t="str">
        <f>VLOOKUP($A47,FaceSheet!$A$4:$K$124,AS$4)</f>
        <v/>
      </c>
      <c r="AT47" s="36">
        <f>VLOOKUP($A47,FaceSheet!$A$4:$K$124,AT$4)</f>
        <v>25</v>
      </c>
      <c r="AU47" s="36">
        <f>VLOOKUP($A47,FaceSheet!$A$4:$K$124,AU$4)</f>
        <v>5</v>
      </c>
      <c r="AV47" s="36" t="str">
        <f>VLOOKUP($A47,FaceSheet!$A$4:$K$124,AV$4)</f>
        <v>学生</v>
      </c>
      <c r="AW47" s="36" t="str">
        <f>VLOOKUP($A47,FaceSheet!$A$4:$K$124,AW$4)</f>
        <v/>
      </c>
      <c r="AX47" s="36" t="str">
        <f>VLOOKUP($A47,FaceSheet!$A$4:$K$124,AX$4)</f>
        <v>$21~$40K</v>
      </c>
      <c r="AY47" s="36" t="str">
        <f>VLOOKUP($A47,FaceSheet!$A$4:$K$124,AY$4)</f>
        <v>$21~$40K</v>
      </c>
      <c r="AZ47" s="36" t="str">
        <f>VLOOKUP($A47,Beer!$A$4:$R$76,AZ$4,0)</f>
        <v/>
      </c>
      <c r="BA47" s="36" t="str">
        <f>VLOOKUP($A47,Beer!$A$4:$R$76,BA$4,0)</f>
        <v/>
      </c>
      <c r="BB47" s="36" t="str">
        <f>VLOOKUP($A47,Beer!$A$4:$R$76,BB$4,0)</f>
        <v>日本料理店での注文</v>
      </c>
      <c r="BC47" s="36" t="str">
        <f>VLOOKUP($A47,Beer!$A$4:$R$76,BC$4,0)</f>
        <v/>
      </c>
      <c r="BD47" s="36" t="str">
        <f>VLOOKUP($A47,Beer!$A$4:$R$76,BD$4,0)</f>
        <v>1年に1回</v>
      </c>
      <c r="BE47" s="36" t="str">
        <f>VLOOKUP($A47,Beer!$A$4:$R$76,BE$4,0)</f>
        <v>3年以内</v>
      </c>
      <c r="BF47" s="36">
        <f>VLOOKUP($A47,Beer!$A$4:$R$76,BF$4,0)</f>
        <v>80</v>
      </c>
      <c r="BG47" s="36">
        <f>VLOOKUP($A47,Beer!$A$4:$R$76,BG$4,0)</f>
        <v>80</v>
      </c>
      <c r="BH47" s="36">
        <f>VLOOKUP($A47,Beer!$A$4:$R$76,BH$4,0)</f>
        <v>80</v>
      </c>
      <c r="BI47" s="36">
        <f>VLOOKUP($A47,Beer!$A$4:$R$76,BI$4,0)</f>
        <v>80</v>
      </c>
      <c r="BJ47" s="36">
        <f>VLOOKUP($A47,Beer!$A$4:$R$76,BJ$4,0)</f>
        <v>80</v>
      </c>
      <c r="BK47" s="36">
        <f>VLOOKUP($A47,Beer!$A$4:$R$76,BK$4,0)</f>
        <v>80</v>
      </c>
      <c r="BL47" s="36">
        <f>VLOOKUP($A47,Beer!$A$4:$R$76,BL$4,0)</f>
        <v>100</v>
      </c>
      <c r="BM47" s="36">
        <f>VLOOKUP($A47,Beer!$A$4:$R$76,BM$4,0)</f>
        <v>90</v>
      </c>
      <c r="BN47" s="36">
        <f>VLOOKUP($A47,Beer!$A$4:$R$76,BN$4,0)</f>
        <v>90</v>
      </c>
      <c r="BO47" s="36">
        <f>VLOOKUP($A47,Beer!$A$4:$R$76,BO$4,0)</f>
        <v>70</v>
      </c>
      <c r="BP47" s="36">
        <f>VLOOKUP($A47,Beer!$A$4:$R$76,BP$4,0)</f>
        <v>90</v>
      </c>
      <c r="BQ47" s="36" t="str">
        <f>VLOOKUP($A47,Sake!$A$4:$T$70,BQ$4,0)</f>
        <v>#N/A</v>
      </c>
      <c r="BR47" s="36" t="str">
        <f>VLOOKUP($A47,Sake!$A$4:$T$70,BR$4,0)</f>
        <v>#N/A</v>
      </c>
      <c r="BS47" s="36" t="str">
        <f>VLOOKUP($A47,Sake!$A$4:$T$70,BS$4,0)</f>
        <v>#N/A</v>
      </c>
      <c r="BT47" s="36" t="str">
        <f>VLOOKUP($A47,Sake!$A$4:$T$70,BT$4,0)</f>
        <v>#N/A</v>
      </c>
      <c r="BU47" s="36" t="str">
        <f>VLOOKUP($A47,Sake!$A$4:$T$70,BU$4,0)</f>
        <v>#N/A</v>
      </c>
      <c r="BV47" s="36" t="str">
        <f>VLOOKUP($A47,Sake!$A$4:$T$70,BV$4,0)</f>
        <v>#N/A</v>
      </c>
      <c r="BW47" s="36" t="str">
        <f>VLOOKUP($A47,Sake!$A$4:$T$70,BW$4,0)</f>
        <v>#N/A</v>
      </c>
      <c r="BX47" s="36" t="str">
        <f>VLOOKUP($A47,Sake!$A$4:$T$70,BX$4,0)</f>
        <v>#N/A</v>
      </c>
      <c r="BY47" s="36" t="str">
        <f>VLOOKUP($A47,Sake!$A$4:$T$70,BY$4,0)</f>
        <v>#N/A</v>
      </c>
      <c r="BZ47" s="36" t="str">
        <f>VLOOKUP($A47,Sake!$A$4:$T$70,BZ$4,0)</f>
        <v>#N/A</v>
      </c>
      <c r="CA47" s="36" t="str">
        <f>VLOOKUP($A47,Sake!$A$4:$T$70,CA$4,0)</f>
        <v>#N/A</v>
      </c>
      <c r="CB47" s="36" t="str">
        <f>VLOOKUP($A47,Sake!$A$4:$T$70,CB$4,0)</f>
        <v>#N/A</v>
      </c>
      <c r="CC47" s="36" t="str">
        <f>VLOOKUP($A47,Sake!$A$4:$T$70,CC$4,0)</f>
        <v>#N/A</v>
      </c>
      <c r="CD47" s="36" t="str">
        <f>VLOOKUP($A47,Sake!$A$4:$T$70,CD$4,0)</f>
        <v>#N/A</v>
      </c>
      <c r="CE47" s="36" t="str">
        <f>VLOOKUP($A47,Sake!$A$4:$T$70,CE$4,0)</f>
        <v>#N/A</v>
      </c>
      <c r="CF47" s="36" t="str">
        <f>VLOOKUP($A47,Sake!$A$4:$T$70,CF$4,0)</f>
        <v>#N/A</v>
      </c>
      <c r="CG47" s="36" t="str">
        <f>VLOOKUP($A47,Sake!$A$4:$T$70,CG$4,0)</f>
        <v>#N/A</v>
      </c>
      <c r="CH47" s="36" t="str">
        <f>VLOOKUP($A47,Sake!$A$4:$T$70,CH$4,0)</f>
        <v>#N/A</v>
      </c>
      <c r="CI47" s="36" t="str">
        <f>VLOOKUP($A47,Sake!$A$4:$T$70,CI$4,0)</f>
        <v>#N/A</v>
      </c>
      <c r="CJ47" s="36" t="str">
        <f>VLOOKUP($A47,Whisky!$A$4:$R$16,CJ$4,0)</f>
        <v>#N/A</v>
      </c>
      <c r="CK47" s="36" t="str">
        <f>VLOOKUP($A47,Whisky!$A$4:$R$16,CK$4,0)</f>
        <v>#N/A</v>
      </c>
      <c r="CL47" s="36" t="str">
        <f>VLOOKUP($A47,Whisky!$A$4:$R$16,CL$4,0)</f>
        <v>#N/A</v>
      </c>
      <c r="CM47" s="36" t="str">
        <f>VLOOKUP($A47,Whisky!$A$4:$R$16,CM$4,0)</f>
        <v>#N/A</v>
      </c>
      <c r="CN47" s="36" t="str">
        <f>VLOOKUP($A47,Whisky!$A$4:$R$16,CN$4,0)</f>
        <v>#N/A</v>
      </c>
      <c r="CO47" s="36" t="str">
        <f>VLOOKUP($A47,Whisky!$A$4:$R$16,CO$4,0)</f>
        <v>#N/A</v>
      </c>
      <c r="CP47" s="36" t="str">
        <f>VLOOKUP($A47,Whisky!$A$4:$R$16,CP$4,0)</f>
        <v>#N/A</v>
      </c>
      <c r="CQ47" s="36" t="str">
        <f>VLOOKUP($A47,Whisky!$A$4:$R$16,CQ$4,0)</f>
        <v>#N/A</v>
      </c>
      <c r="CR47" s="36" t="str">
        <f>VLOOKUP($A47,Whisky!$A$4:$R$16,CR$4,0)</f>
        <v>#N/A</v>
      </c>
      <c r="CS47" s="36" t="str">
        <f>VLOOKUP($A47,Whisky!$A$4:$R$16,CS$4,0)</f>
        <v>#N/A</v>
      </c>
      <c r="CT47" s="36" t="str">
        <f>VLOOKUP($A47,Whisky!$A$4:$R$16,CT$4,0)</f>
        <v>#N/A</v>
      </c>
      <c r="CU47" s="36" t="str">
        <f>VLOOKUP($A47,Whisky!$A$4:$R$16,CU$4,0)</f>
        <v>#N/A</v>
      </c>
      <c r="CV47" s="36" t="str">
        <f>VLOOKUP($A47,Whisky!$A$4:$R$16,CV$4,0)</f>
        <v>#N/A</v>
      </c>
      <c r="CW47" s="36" t="str">
        <f>VLOOKUP($A47,Whisky!$A$4:$R$16,CW$4,0)</f>
        <v>#N/A</v>
      </c>
      <c r="CX47" s="36" t="str">
        <f>VLOOKUP($A47,Whisky!$A$4:$R$16,CX$4,0)</f>
        <v>#N/A</v>
      </c>
      <c r="CY47" s="36" t="str">
        <f>VLOOKUP($A47,Whisky!$A$4:$R$16,CY$4,0)</f>
        <v>#N/A</v>
      </c>
      <c r="CZ47" s="36" t="str">
        <f>VLOOKUP($A47,Whisky!$A$4:$R$16,CZ$4,0)</f>
        <v>#N/A</v>
      </c>
      <c r="DA47" s="36" t="str">
        <f>VLOOKUP($A47,Liqueur!$A$4:$Q$15,DA$4,0)</f>
        <v>#N/A</v>
      </c>
      <c r="DB47" s="36" t="str">
        <f>VLOOKUP($A47,Liqueur!$A$4:$Q$15,DB$4,0)</f>
        <v>#N/A</v>
      </c>
      <c r="DC47" s="36" t="str">
        <f>VLOOKUP($A47,Liqueur!$A$4:$Q$15,DC$4,0)</f>
        <v>#N/A</v>
      </c>
      <c r="DD47" s="36" t="str">
        <f>VLOOKUP($A47,Liqueur!$A$4:$Q$15,DD$4,0)</f>
        <v>#N/A</v>
      </c>
      <c r="DE47" s="36" t="str">
        <f>VLOOKUP($A47,Liqueur!$A$4:$Q$15,DE$4,0)</f>
        <v>#N/A</v>
      </c>
      <c r="DF47" s="36" t="str">
        <f>VLOOKUP($A47,Liqueur!$A$4:$Q$15,DF$4,0)</f>
        <v>#N/A</v>
      </c>
      <c r="DG47" s="36" t="str">
        <f>VLOOKUP($A47,Liqueur!$A$4:$Q$15,DG$4,0)</f>
        <v>#N/A</v>
      </c>
      <c r="DH47" s="36" t="str">
        <f>VLOOKUP($A47,Liqueur!$A$4:$Q$15,DH$4,0)</f>
        <v>#N/A</v>
      </c>
      <c r="DI47" s="36" t="str">
        <f>VLOOKUP($A47,Liqueur!$A$4:$Q$15,DI$4,0)</f>
        <v>#N/A</v>
      </c>
      <c r="DJ47" s="36" t="str">
        <f>VLOOKUP($A47,Liqueur!$A$4:$Q$15,DJ$4,0)</f>
        <v>#N/A</v>
      </c>
      <c r="DK47" s="36" t="str">
        <f>VLOOKUP($A47,Liqueur!$A$4:$Q$15,DK$4,0)</f>
        <v>#N/A</v>
      </c>
      <c r="DL47" s="36" t="str">
        <f>VLOOKUP($A47,Liqueur!$A$4:$Q$15,DL$4,0)</f>
        <v>#N/A</v>
      </c>
      <c r="DM47" s="36" t="str">
        <f>VLOOKUP($A47,Liqueur!$A$4:$Q$15,DM$4,0)</f>
        <v>#N/A</v>
      </c>
      <c r="DN47" s="36" t="str">
        <f>VLOOKUP($A47,Liqueur!$A$4:$Q$15,DN$4,0)</f>
        <v>#N/A</v>
      </c>
      <c r="DO47" s="36" t="str">
        <f>VLOOKUP($A47,Liqueur!$A$4:$Q$15,DO$4,0)</f>
        <v>#N/A</v>
      </c>
      <c r="DP47" s="36" t="str">
        <f>VLOOKUP($A47,Liqueur!$A$4:$Q$15,DP$4,0)</f>
        <v>#N/A</v>
      </c>
      <c r="DQ47" s="36" t="str">
        <f>VLOOKUP($A47,Shouchu!$A$4:$Q$12,DQ$4,0)</f>
        <v>#N/A</v>
      </c>
      <c r="DR47" s="36" t="str">
        <f>VLOOKUP($A47,Shouchu!$A$4:$Q$12,DR$4,0)</f>
        <v>#N/A</v>
      </c>
      <c r="DS47" s="36" t="str">
        <f>VLOOKUP($A47,Shouchu!$A$4:$Q$12,DS$4,0)</f>
        <v>#N/A</v>
      </c>
      <c r="DT47" s="36" t="str">
        <f>VLOOKUP($A47,Shouchu!$A$4:$Q$12,DT$4,0)</f>
        <v>#N/A</v>
      </c>
      <c r="DU47" s="36" t="str">
        <f>VLOOKUP($A47,Shouchu!$A$4:$Q$12,DU$4,0)</f>
        <v>#N/A</v>
      </c>
      <c r="DV47" s="36" t="str">
        <f>VLOOKUP($A47,Shouchu!$A$4:$Q$12,DV$4,0)</f>
        <v>#N/A</v>
      </c>
      <c r="DW47" s="36" t="str">
        <f>VLOOKUP($A47,Shouchu!$A$4:$Q$12,DW$4,0)</f>
        <v>#N/A</v>
      </c>
      <c r="DX47" s="36" t="str">
        <f>VLOOKUP($A47,Shouchu!$A$4:$Q$12,DX$4,0)</f>
        <v>#N/A</v>
      </c>
      <c r="DY47" s="36" t="str">
        <f>VLOOKUP($A47,Shouchu!$A$4:$Q$12,DY$4,0)</f>
        <v>#N/A</v>
      </c>
      <c r="DZ47" s="36" t="str">
        <f>VLOOKUP($A47,Shouchu!$A$4:$Q$12,DZ$4,0)</f>
        <v>#N/A</v>
      </c>
      <c r="EA47" s="36" t="str">
        <f>VLOOKUP($A47,Shouchu!$A$4:$Q$12,EA$4,0)</f>
        <v>#N/A</v>
      </c>
      <c r="EB47" s="36" t="str">
        <f>VLOOKUP($A47,Shouchu!$A$4:$Q$12,EB$4,0)</f>
        <v>#N/A</v>
      </c>
      <c r="EC47" s="36" t="str">
        <f>VLOOKUP($A47,Shouchu!$A$4:$Q$12,EC$4,0)</f>
        <v>#N/A</v>
      </c>
      <c r="ED47" s="36" t="str">
        <f>VLOOKUP($A47,Shouchu!$A$4:$Q$12,ED$4,0)</f>
        <v>#N/A</v>
      </c>
      <c r="EE47" s="36" t="str">
        <f>VLOOKUP($A47,Shouchu!$A$4:$Q$12,EE$4,0)</f>
        <v>#N/A</v>
      </c>
      <c r="EF47" s="36" t="str">
        <f>VLOOKUP($A47,Shouchu!$A$4:$Q$12,EF$4,0)</f>
        <v>#N/A</v>
      </c>
    </row>
    <row r="48">
      <c r="A48">
        <v>44.0</v>
      </c>
      <c r="B48" s="34" t="s">
        <v>221</v>
      </c>
      <c r="C48" s="33" t="s">
        <v>221</v>
      </c>
      <c r="D48" s="34" t="s">
        <v>221</v>
      </c>
      <c r="E48" s="34" t="s">
        <v>222</v>
      </c>
      <c r="F48" s="34" t="s">
        <v>222</v>
      </c>
      <c r="G48" s="34" t="s">
        <v>222</v>
      </c>
      <c r="H48" s="35">
        <v>1.0</v>
      </c>
      <c r="I48" s="36">
        <v>1.0</v>
      </c>
      <c r="J48" s="36"/>
      <c r="K48" s="36"/>
      <c r="L48" s="36"/>
      <c r="M48" s="36"/>
      <c r="N48" s="36"/>
      <c r="O48" s="36">
        <v>1.0</v>
      </c>
      <c r="P48" s="36">
        <v>1.0</v>
      </c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5"/>
      <c r="AJ48" s="36"/>
      <c r="AK48" s="36" t="s">
        <v>248</v>
      </c>
      <c r="AL48" s="36">
        <v>20.0</v>
      </c>
      <c r="AM48" s="36"/>
      <c r="AN48" s="36"/>
      <c r="AO48" s="36"/>
      <c r="AP48" s="36" t="str">
        <f>VLOOKUP($A48,FaceSheet!$A$4:$K$124,AP$4)</f>
        <v>男性</v>
      </c>
      <c r="AQ48" s="36" t="str">
        <f>VLOOKUP($A48,FaceSheet!$A$4:$K$124,AQ$4)</f>
        <v/>
      </c>
      <c r="AR48" s="36" t="str">
        <f>VLOOKUP($A48,FaceSheet!$A$4:$K$124,AR$4)</f>
        <v>アジア人</v>
      </c>
      <c r="AS48" s="36" t="str">
        <f>VLOOKUP($A48,FaceSheet!$A$4:$K$124,AS$4)</f>
        <v/>
      </c>
      <c r="AT48" s="36">
        <f>VLOOKUP($A48,FaceSheet!$A$4:$K$124,AT$4)</f>
        <v>47</v>
      </c>
      <c r="AU48" s="36">
        <f>VLOOKUP($A48,FaceSheet!$A$4:$K$124,AU$4)</f>
        <v>3</v>
      </c>
      <c r="AV48" s="36" t="str">
        <f>VLOOKUP($A48,FaceSheet!$A$4:$K$124,AV$4)</f>
        <v/>
      </c>
      <c r="AW48" s="36" t="str">
        <f>VLOOKUP($A48,FaceSheet!$A$4:$K$124,AW$4)</f>
        <v/>
      </c>
      <c r="AX48" s="36" t="str">
        <f>VLOOKUP($A48,FaceSheet!$A$4:$K$124,AX$4)</f>
        <v>$101~$150K</v>
      </c>
      <c r="AY48" s="36" t="str">
        <f>VLOOKUP($A48,FaceSheet!$A$4:$K$124,AY$4)</f>
        <v>$151~$200K</v>
      </c>
      <c r="AZ48" s="36" t="str">
        <f>VLOOKUP($A48,Beer!$A$4:$R$76,AZ$4,0)</f>
        <v>酒類販売店</v>
      </c>
      <c r="BA48" s="36" t="str">
        <f>VLOOKUP($A48,Beer!$A$4:$R$76,BA$4,0)</f>
        <v/>
      </c>
      <c r="BB48" s="36" t="str">
        <f>VLOOKUP($A48,Beer!$A$4:$R$76,BB$4,0)</f>
        <v/>
      </c>
      <c r="BC48" s="36" t="str">
        <f>VLOOKUP($A48,Beer!$A$4:$R$76,BC$4,0)</f>
        <v/>
      </c>
      <c r="BD48" s="36" t="str">
        <f>VLOOKUP($A48,Beer!$A$4:$R$76,BD$4,0)</f>
        <v>6か月に1回</v>
      </c>
      <c r="BE48" s="36" t="str">
        <f>VLOOKUP($A48,Beer!$A$4:$R$76,BE$4,0)</f>
        <v>6か月以内</v>
      </c>
      <c r="BF48" s="36">
        <f>VLOOKUP($A48,Beer!$A$4:$R$76,BF$4,0)</f>
        <v>80</v>
      </c>
      <c r="BG48" s="36">
        <f>VLOOKUP($A48,Beer!$A$4:$R$76,BG$4,0)</f>
        <v>80</v>
      </c>
      <c r="BH48" s="36">
        <f>VLOOKUP($A48,Beer!$A$4:$R$76,BH$4,0)</f>
        <v>90</v>
      </c>
      <c r="BI48" s="36">
        <f>VLOOKUP($A48,Beer!$A$4:$R$76,BI$4,0)</f>
        <v>100</v>
      </c>
      <c r="BJ48" s="36">
        <f>VLOOKUP($A48,Beer!$A$4:$R$76,BJ$4,0)</f>
        <v>70</v>
      </c>
      <c r="BK48" s="36">
        <f>VLOOKUP($A48,Beer!$A$4:$R$76,BK$4,0)</f>
        <v>70</v>
      </c>
      <c r="BL48" s="36">
        <f>VLOOKUP($A48,Beer!$A$4:$R$76,BL$4,0)</f>
        <v>80</v>
      </c>
      <c r="BM48" s="36">
        <f>VLOOKUP($A48,Beer!$A$4:$R$76,BM$4,0)</f>
        <v>70</v>
      </c>
      <c r="BN48" s="36">
        <f>VLOOKUP($A48,Beer!$A$4:$R$76,BN$4,0)</f>
        <v>70</v>
      </c>
      <c r="BO48" s="36">
        <f>VLOOKUP($A48,Beer!$A$4:$R$76,BO$4,0)</f>
        <v>70</v>
      </c>
      <c r="BP48" s="36">
        <f>VLOOKUP($A48,Beer!$A$4:$R$76,BP$4,0)</f>
        <v>80</v>
      </c>
      <c r="BQ48" s="36" t="str">
        <f>VLOOKUP($A48,Sake!$A$4:$T$70,BQ$4,0)</f>
        <v>日本料理店</v>
      </c>
      <c r="BR48" s="36" t="str">
        <f>VLOOKUP($A48,Sake!$A$4:$T$70,BR$4,0)</f>
        <v/>
      </c>
      <c r="BS48" s="36" t="str">
        <f>VLOOKUP($A48,Sake!$A$4:$T$70,BS$4,0)</f>
        <v>自ら購入</v>
      </c>
      <c r="BT48" s="36" t="str">
        <f>VLOOKUP($A48,Sake!$A$4:$T$70,BT$4,0)</f>
        <v/>
      </c>
      <c r="BU48" s="36" t="str">
        <f>VLOOKUP($A48,Sake!$A$4:$T$70,BU$4,0)</f>
        <v>1年に1回未満</v>
      </c>
      <c r="BV48" s="36" t="str">
        <f>VLOOKUP($A48,Sake!$A$4:$T$70,BV$4,0)</f>
        <v>2か月以内</v>
      </c>
      <c r="BW48" s="36">
        <f>VLOOKUP($A48,Sake!$A$4:$T$70,BW$4,0)</f>
        <v>90</v>
      </c>
      <c r="BX48" s="36">
        <f>VLOOKUP($A48,Sake!$A$4:$T$70,BX$4,0)</f>
        <v>80</v>
      </c>
      <c r="BY48" s="36">
        <f>VLOOKUP($A48,Sake!$A$4:$T$70,BY$4,0)</f>
        <v>100</v>
      </c>
      <c r="BZ48" s="36">
        <f>VLOOKUP($A48,Sake!$A$4:$T$70,BZ$4,0)</f>
        <v>100</v>
      </c>
      <c r="CA48" s="36">
        <f>VLOOKUP($A48,Sake!$A$4:$T$70,CA$4,0)</f>
        <v>100</v>
      </c>
      <c r="CB48" s="36">
        <f>VLOOKUP($A48,Sake!$A$4:$T$70,CB$4,0)</f>
        <v>100</v>
      </c>
      <c r="CC48" s="36">
        <f>VLOOKUP($A48,Sake!$A$4:$T$70,CC$4,0)</f>
        <v>80</v>
      </c>
      <c r="CD48" s="36">
        <f>VLOOKUP($A48,Sake!$A$4:$T$70,CD$4,0)</f>
        <v>100</v>
      </c>
      <c r="CE48" s="36">
        <f>VLOOKUP($A48,Sake!$A$4:$T$70,CE$4,0)</f>
        <v>100</v>
      </c>
      <c r="CF48" s="36">
        <f>VLOOKUP($A48,Sake!$A$4:$T$70,CF$4,0)</f>
        <v>100</v>
      </c>
      <c r="CG48" s="36">
        <f>VLOOKUP($A48,Sake!$A$4:$T$70,CG$4,0)</f>
        <v>90</v>
      </c>
      <c r="CH48" s="36">
        <f>VLOOKUP($A48,Sake!$A$4:$T$70,CH$4,0)</f>
        <v>100</v>
      </c>
      <c r="CI48" s="36">
        <f>VLOOKUP($A48,Sake!$A$4:$T$70,CI$4,0)</f>
        <v>100</v>
      </c>
      <c r="CJ48" s="36" t="str">
        <f>VLOOKUP($A48,Whisky!$A$4:$R$16,CJ$4,0)</f>
        <v>#N/A</v>
      </c>
      <c r="CK48" s="36" t="str">
        <f>VLOOKUP($A48,Whisky!$A$4:$R$16,CK$4,0)</f>
        <v>#N/A</v>
      </c>
      <c r="CL48" s="36" t="str">
        <f>VLOOKUP($A48,Whisky!$A$4:$R$16,CL$4,0)</f>
        <v>#N/A</v>
      </c>
      <c r="CM48" s="36" t="str">
        <f>VLOOKUP($A48,Whisky!$A$4:$R$16,CM$4,0)</f>
        <v>#N/A</v>
      </c>
      <c r="CN48" s="36" t="str">
        <f>VLOOKUP($A48,Whisky!$A$4:$R$16,CN$4,0)</f>
        <v>#N/A</v>
      </c>
      <c r="CO48" s="36" t="str">
        <f>VLOOKUP($A48,Whisky!$A$4:$R$16,CO$4,0)</f>
        <v>#N/A</v>
      </c>
      <c r="CP48" s="36" t="str">
        <f>VLOOKUP($A48,Whisky!$A$4:$R$16,CP$4,0)</f>
        <v>#N/A</v>
      </c>
      <c r="CQ48" s="36" t="str">
        <f>VLOOKUP($A48,Whisky!$A$4:$R$16,CQ$4,0)</f>
        <v>#N/A</v>
      </c>
      <c r="CR48" s="36" t="str">
        <f>VLOOKUP($A48,Whisky!$A$4:$R$16,CR$4,0)</f>
        <v>#N/A</v>
      </c>
      <c r="CS48" s="36" t="str">
        <f>VLOOKUP($A48,Whisky!$A$4:$R$16,CS$4,0)</f>
        <v>#N/A</v>
      </c>
      <c r="CT48" s="36" t="str">
        <f>VLOOKUP($A48,Whisky!$A$4:$R$16,CT$4,0)</f>
        <v>#N/A</v>
      </c>
      <c r="CU48" s="36" t="str">
        <f>VLOOKUP($A48,Whisky!$A$4:$R$16,CU$4,0)</f>
        <v>#N/A</v>
      </c>
      <c r="CV48" s="36" t="str">
        <f>VLOOKUP($A48,Whisky!$A$4:$R$16,CV$4,0)</f>
        <v>#N/A</v>
      </c>
      <c r="CW48" s="36" t="str">
        <f>VLOOKUP($A48,Whisky!$A$4:$R$16,CW$4,0)</f>
        <v>#N/A</v>
      </c>
      <c r="CX48" s="36" t="str">
        <f>VLOOKUP($A48,Whisky!$A$4:$R$16,CX$4,0)</f>
        <v>#N/A</v>
      </c>
      <c r="CY48" s="36" t="str">
        <f>VLOOKUP($A48,Whisky!$A$4:$R$16,CY$4,0)</f>
        <v>#N/A</v>
      </c>
      <c r="CZ48" s="36" t="str">
        <f>VLOOKUP($A48,Whisky!$A$4:$R$16,CZ$4,0)</f>
        <v>#N/A</v>
      </c>
      <c r="DA48" s="36" t="str">
        <f>VLOOKUP($A48,Liqueur!$A$4:$Q$15,DA$4,0)</f>
        <v>#N/A</v>
      </c>
      <c r="DB48" s="36" t="str">
        <f>VLOOKUP($A48,Liqueur!$A$4:$Q$15,DB$4,0)</f>
        <v>#N/A</v>
      </c>
      <c r="DC48" s="36" t="str">
        <f>VLOOKUP($A48,Liqueur!$A$4:$Q$15,DC$4,0)</f>
        <v>#N/A</v>
      </c>
      <c r="DD48" s="36" t="str">
        <f>VLOOKUP($A48,Liqueur!$A$4:$Q$15,DD$4,0)</f>
        <v>#N/A</v>
      </c>
      <c r="DE48" s="36" t="str">
        <f>VLOOKUP($A48,Liqueur!$A$4:$Q$15,DE$4,0)</f>
        <v>#N/A</v>
      </c>
      <c r="DF48" s="36" t="str">
        <f>VLOOKUP($A48,Liqueur!$A$4:$Q$15,DF$4,0)</f>
        <v>#N/A</v>
      </c>
      <c r="DG48" s="36" t="str">
        <f>VLOOKUP($A48,Liqueur!$A$4:$Q$15,DG$4,0)</f>
        <v>#N/A</v>
      </c>
      <c r="DH48" s="36" t="str">
        <f>VLOOKUP($A48,Liqueur!$A$4:$Q$15,DH$4,0)</f>
        <v>#N/A</v>
      </c>
      <c r="DI48" s="36" t="str">
        <f>VLOOKUP($A48,Liqueur!$A$4:$Q$15,DI$4,0)</f>
        <v>#N/A</v>
      </c>
      <c r="DJ48" s="36" t="str">
        <f>VLOOKUP($A48,Liqueur!$A$4:$Q$15,DJ$4,0)</f>
        <v>#N/A</v>
      </c>
      <c r="DK48" s="36" t="str">
        <f>VLOOKUP($A48,Liqueur!$A$4:$Q$15,DK$4,0)</f>
        <v>#N/A</v>
      </c>
      <c r="DL48" s="36" t="str">
        <f>VLOOKUP($A48,Liqueur!$A$4:$Q$15,DL$4,0)</f>
        <v>#N/A</v>
      </c>
      <c r="DM48" s="36" t="str">
        <f>VLOOKUP($A48,Liqueur!$A$4:$Q$15,DM$4,0)</f>
        <v>#N/A</v>
      </c>
      <c r="DN48" s="36" t="str">
        <f>VLOOKUP($A48,Liqueur!$A$4:$Q$15,DN$4,0)</f>
        <v>#N/A</v>
      </c>
      <c r="DO48" s="36" t="str">
        <f>VLOOKUP($A48,Liqueur!$A$4:$Q$15,DO$4,0)</f>
        <v>#N/A</v>
      </c>
      <c r="DP48" s="36" t="str">
        <f>VLOOKUP($A48,Liqueur!$A$4:$Q$15,DP$4,0)</f>
        <v>#N/A</v>
      </c>
      <c r="DQ48" s="36" t="str">
        <f>VLOOKUP($A48,Shouchu!$A$4:$Q$12,DQ$4,0)</f>
        <v>#N/A</v>
      </c>
      <c r="DR48" s="36" t="str">
        <f>VLOOKUP($A48,Shouchu!$A$4:$Q$12,DR$4,0)</f>
        <v>#N/A</v>
      </c>
      <c r="DS48" s="36" t="str">
        <f>VLOOKUP($A48,Shouchu!$A$4:$Q$12,DS$4,0)</f>
        <v>#N/A</v>
      </c>
      <c r="DT48" s="36" t="str">
        <f>VLOOKUP($A48,Shouchu!$A$4:$Q$12,DT$4,0)</f>
        <v>#N/A</v>
      </c>
      <c r="DU48" s="36" t="str">
        <f>VLOOKUP($A48,Shouchu!$A$4:$Q$12,DU$4,0)</f>
        <v>#N/A</v>
      </c>
      <c r="DV48" s="36" t="str">
        <f>VLOOKUP($A48,Shouchu!$A$4:$Q$12,DV$4,0)</f>
        <v>#N/A</v>
      </c>
      <c r="DW48" s="36" t="str">
        <f>VLOOKUP($A48,Shouchu!$A$4:$Q$12,DW$4,0)</f>
        <v>#N/A</v>
      </c>
      <c r="DX48" s="36" t="str">
        <f>VLOOKUP($A48,Shouchu!$A$4:$Q$12,DX$4,0)</f>
        <v>#N/A</v>
      </c>
      <c r="DY48" s="36" t="str">
        <f>VLOOKUP($A48,Shouchu!$A$4:$Q$12,DY$4,0)</f>
        <v>#N/A</v>
      </c>
      <c r="DZ48" s="36" t="str">
        <f>VLOOKUP($A48,Shouchu!$A$4:$Q$12,DZ$4,0)</f>
        <v>#N/A</v>
      </c>
      <c r="EA48" s="36" t="str">
        <f>VLOOKUP($A48,Shouchu!$A$4:$Q$12,EA$4,0)</f>
        <v>#N/A</v>
      </c>
      <c r="EB48" s="36" t="str">
        <f>VLOOKUP($A48,Shouchu!$A$4:$Q$12,EB$4,0)</f>
        <v>#N/A</v>
      </c>
      <c r="EC48" s="36" t="str">
        <f>VLOOKUP($A48,Shouchu!$A$4:$Q$12,EC$4,0)</f>
        <v>#N/A</v>
      </c>
      <c r="ED48" s="36" t="str">
        <f>VLOOKUP($A48,Shouchu!$A$4:$Q$12,ED$4,0)</f>
        <v>#N/A</v>
      </c>
      <c r="EE48" s="36" t="str">
        <f>VLOOKUP($A48,Shouchu!$A$4:$Q$12,EE$4,0)</f>
        <v>#N/A</v>
      </c>
      <c r="EF48" s="36" t="str">
        <f>VLOOKUP($A48,Shouchu!$A$4:$Q$12,EF$4,0)</f>
        <v>#N/A</v>
      </c>
    </row>
    <row r="49">
      <c r="A49">
        <v>45.0</v>
      </c>
      <c r="B49" s="34" t="s">
        <v>221</v>
      </c>
      <c r="C49" s="33" t="s">
        <v>221</v>
      </c>
      <c r="D49" s="34" t="s">
        <v>221</v>
      </c>
      <c r="E49" s="34" t="s">
        <v>222</v>
      </c>
      <c r="F49" s="34" t="s">
        <v>221</v>
      </c>
      <c r="G49" s="34" t="s">
        <v>222</v>
      </c>
      <c r="H49" s="35"/>
      <c r="I49" s="36"/>
      <c r="J49" s="36"/>
      <c r="K49" s="36"/>
      <c r="L49" s="36"/>
      <c r="M49" s="36">
        <v>1.0</v>
      </c>
      <c r="N49" s="36"/>
      <c r="O49" s="36"/>
      <c r="P49" s="36">
        <v>1.0</v>
      </c>
      <c r="Q49" s="36"/>
      <c r="R49" s="36"/>
      <c r="S49" s="36"/>
      <c r="T49" s="36"/>
      <c r="U49" s="36"/>
      <c r="V49" s="36"/>
      <c r="W49" s="36"/>
      <c r="X49" s="36"/>
      <c r="Y49" s="36"/>
      <c r="Z49" s="36">
        <v>1.0</v>
      </c>
      <c r="AA49" s="36">
        <v>1.0</v>
      </c>
      <c r="AB49" s="36"/>
      <c r="AC49" s="36"/>
      <c r="AD49" s="36"/>
      <c r="AE49" s="36"/>
      <c r="AF49" s="36"/>
      <c r="AG49" s="36"/>
      <c r="AH49" s="36"/>
      <c r="AI49" s="35" t="s">
        <v>225</v>
      </c>
      <c r="AJ49" s="36"/>
      <c r="AK49" s="36" t="s">
        <v>233</v>
      </c>
      <c r="AL49" s="36">
        <v>100.0</v>
      </c>
      <c r="AM49" s="36">
        <v>0.0</v>
      </c>
      <c r="AN49" s="36" t="s">
        <v>239</v>
      </c>
      <c r="AO49" s="36"/>
      <c r="AP49" s="36" t="str">
        <f>VLOOKUP($A49,FaceSheet!$A$4:$K$124,AP$4)</f>
        <v>女性</v>
      </c>
      <c r="AQ49" s="36" t="str">
        <f>VLOOKUP($A49,FaceSheet!$A$4:$K$124,AQ$4)</f>
        <v/>
      </c>
      <c r="AR49" s="36" t="str">
        <f>VLOOKUP($A49,FaceSheet!$A$4:$K$124,AR$4)</f>
        <v>混血</v>
      </c>
      <c r="AS49" s="36" t="str">
        <f>VLOOKUP($A49,FaceSheet!$A$4:$K$124,AS$4)</f>
        <v/>
      </c>
      <c r="AT49" s="36">
        <f>VLOOKUP($A49,FaceSheet!$A$4:$K$124,AT$4)</f>
        <v>37</v>
      </c>
      <c r="AU49" s="36">
        <f>VLOOKUP($A49,FaceSheet!$A$4:$K$124,AU$4)</f>
        <v>3</v>
      </c>
      <c r="AV49" s="36" t="str">
        <f>VLOOKUP($A49,FaceSheet!$A$4:$K$124,AV$4)</f>
        <v>不動産業</v>
      </c>
      <c r="AW49" s="36" t="str">
        <f>VLOOKUP($A49,FaceSheet!$A$4:$K$124,AW$4)</f>
        <v/>
      </c>
      <c r="AX49" s="36" t="str">
        <f>VLOOKUP($A49,FaceSheet!$A$4:$K$124,AX$4)</f>
        <v>$81~$100K</v>
      </c>
      <c r="AY49" s="36" t="str">
        <f>VLOOKUP($A49,FaceSheet!$A$4:$K$124,AY$4)</f>
        <v>$81~$100K</v>
      </c>
      <c r="AZ49" s="36" t="str">
        <f>VLOOKUP($A49,Beer!$A$4:$R$76,AZ$4,0)</f>
        <v>口コミ</v>
      </c>
      <c r="BA49" s="36" t="str">
        <f>VLOOKUP($A49,Beer!$A$4:$R$76,BA$4,0)</f>
        <v/>
      </c>
      <c r="BB49" s="36" t="str">
        <f>VLOOKUP($A49,Beer!$A$4:$R$76,BB$4,0)</f>
        <v/>
      </c>
      <c r="BC49" s="36" t="str">
        <f>VLOOKUP($A49,Beer!$A$4:$R$76,BC$4,0)</f>
        <v/>
      </c>
      <c r="BD49" s="36" t="str">
        <f>VLOOKUP($A49,Beer!$A$4:$R$76,BD$4,0)</f>
        <v>6か月に1回</v>
      </c>
      <c r="BE49" s="36" t="str">
        <f>VLOOKUP($A49,Beer!$A$4:$R$76,BE$4,0)</f>
        <v>6か月以内</v>
      </c>
      <c r="BF49" s="36">
        <f>VLOOKUP($A49,Beer!$A$4:$R$76,BF$4,0)</f>
        <v>85</v>
      </c>
      <c r="BG49" s="36">
        <f>VLOOKUP($A49,Beer!$A$4:$R$76,BG$4,0)</f>
        <v>50</v>
      </c>
      <c r="BH49" s="36">
        <f>VLOOKUP($A49,Beer!$A$4:$R$76,BH$4,0)</f>
        <v>85</v>
      </c>
      <c r="BI49" s="36">
        <f>VLOOKUP($A49,Beer!$A$4:$R$76,BI$4,0)</f>
        <v>80</v>
      </c>
      <c r="BJ49" s="36">
        <f>VLOOKUP($A49,Beer!$A$4:$R$76,BJ$4,0)</f>
        <v>75</v>
      </c>
      <c r="BK49" s="36">
        <f>VLOOKUP($A49,Beer!$A$4:$R$76,BK$4,0)</f>
        <v>100</v>
      </c>
      <c r="BL49" s="36">
        <f>VLOOKUP($A49,Beer!$A$4:$R$76,BL$4,0)</f>
        <v>40</v>
      </c>
      <c r="BM49" s="36">
        <f>VLOOKUP($A49,Beer!$A$4:$R$76,BM$4,0)</f>
        <v>80</v>
      </c>
      <c r="BN49" s="36">
        <f>VLOOKUP($A49,Beer!$A$4:$R$76,BN$4,0)</f>
        <v>20</v>
      </c>
      <c r="BO49" s="36">
        <f>VLOOKUP($A49,Beer!$A$4:$R$76,BO$4,0)</f>
        <v>85</v>
      </c>
      <c r="BP49" s="36">
        <f>VLOOKUP($A49,Beer!$A$4:$R$76,BP$4,0)</f>
        <v>85</v>
      </c>
      <c r="BQ49" s="36" t="str">
        <f>VLOOKUP($A49,Sake!$A$4:$T$70,BQ$4,0)</f>
        <v/>
      </c>
      <c r="BR49" s="36" t="str">
        <f>VLOOKUP($A49,Sake!$A$4:$T$70,BR$4,0)</f>
        <v/>
      </c>
      <c r="BS49" s="36" t="str">
        <f>VLOOKUP($A49,Sake!$A$4:$T$70,BS$4,0)</f>
        <v/>
      </c>
      <c r="BT49" s="36" t="str">
        <f>VLOOKUP($A49,Sake!$A$4:$T$70,BT$4,0)</f>
        <v/>
      </c>
      <c r="BU49" s="36" t="str">
        <f>VLOOKUP($A49,Sake!$A$4:$T$70,BU$4,0)</f>
        <v>6か月に1回</v>
      </c>
      <c r="BV49" s="36" t="str">
        <f>VLOOKUP($A49,Sake!$A$4:$T$70,BV$4,0)</f>
        <v>1年以内</v>
      </c>
      <c r="BW49" s="36">
        <f>VLOOKUP($A49,Sake!$A$4:$T$70,BW$4,0)</f>
        <v>80</v>
      </c>
      <c r="BX49" s="36">
        <f>VLOOKUP($A49,Sake!$A$4:$T$70,BX$4,0)</f>
        <v>50</v>
      </c>
      <c r="BY49" s="36">
        <f>VLOOKUP($A49,Sake!$A$4:$T$70,BY$4,0)</f>
        <v>90</v>
      </c>
      <c r="BZ49" s="36">
        <f>VLOOKUP($A49,Sake!$A$4:$T$70,BZ$4,0)</f>
        <v>75</v>
      </c>
      <c r="CA49" s="36">
        <f>VLOOKUP($A49,Sake!$A$4:$T$70,CA$4,0)</f>
        <v>100</v>
      </c>
      <c r="CB49" s="36">
        <f>VLOOKUP($A49,Sake!$A$4:$T$70,CB$4,0)</f>
        <v>100</v>
      </c>
      <c r="CC49" s="36">
        <f>VLOOKUP($A49,Sake!$A$4:$T$70,CC$4,0)</f>
        <v>40</v>
      </c>
      <c r="CD49" s="36">
        <f>VLOOKUP($A49,Sake!$A$4:$T$70,CD$4,0)</f>
        <v>60</v>
      </c>
      <c r="CE49" s="36">
        <f>VLOOKUP($A49,Sake!$A$4:$T$70,CE$4,0)</f>
        <v>30</v>
      </c>
      <c r="CF49" s="36">
        <f>VLOOKUP($A49,Sake!$A$4:$T$70,CF$4,0)</f>
        <v>70</v>
      </c>
      <c r="CG49" s="36">
        <f>VLOOKUP($A49,Sake!$A$4:$T$70,CG$4,0)</f>
        <v>30</v>
      </c>
      <c r="CH49" s="36">
        <f>VLOOKUP($A49,Sake!$A$4:$T$70,CH$4,0)</f>
        <v>60</v>
      </c>
      <c r="CI49" s="36">
        <f>VLOOKUP($A49,Sake!$A$4:$T$70,CI$4,0)</f>
        <v>90</v>
      </c>
      <c r="CJ49" s="36" t="str">
        <f>VLOOKUP($A49,Whisky!$A$4:$R$16,CJ$4,0)</f>
        <v>#N/A</v>
      </c>
      <c r="CK49" s="36" t="str">
        <f>VLOOKUP($A49,Whisky!$A$4:$R$16,CK$4,0)</f>
        <v>#N/A</v>
      </c>
      <c r="CL49" s="36" t="str">
        <f>VLOOKUP($A49,Whisky!$A$4:$R$16,CL$4,0)</f>
        <v>#N/A</v>
      </c>
      <c r="CM49" s="36" t="str">
        <f>VLOOKUP($A49,Whisky!$A$4:$R$16,CM$4,0)</f>
        <v>#N/A</v>
      </c>
      <c r="CN49" s="36" t="str">
        <f>VLOOKUP($A49,Whisky!$A$4:$R$16,CN$4,0)</f>
        <v>#N/A</v>
      </c>
      <c r="CO49" s="36" t="str">
        <f>VLOOKUP($A49,Whisky!$A$4:$R$16,CO$4,0)</f>
        <v>#N/A</v>
      </c>
      <c r="CP49" s="36" t="str">
        <f>VLOOKUP($A49,Whisky!$A$4:$R$16,CP$4,0)</f>
        <v>#N/A</v>
      </c>
      <c r="CQ49" s="36" t="str">
        <f>VLOOKUP($A49,Whisky!$A$4:$R$16,CQ$4,0)</f>
        <v>#N/A</v>
      </c>
      <c r="CR49" s="36" t="str">
        <f>VLOOKUP($A49,Whisky!$A$4:$R$16,CR$4,0)</f>
        <v>#N/A</v>
      </c>
      <c r="CS49" s="36" t="str">
        <f>VLOOKUP($A49,Whisky!$A$4:$R$16,CS$4,0)</f>
        <v>#N/A</v>
      </c>
      <c r="CT49" s="36" t="str">
        <f>VLOOKUP($A49,Whisky!$A$4:$R$16,CT$4,0)</f>
        <v>#N/A</v>
      </c>
      <c r="CU49" s="36" t="str">
        <f>VLOOKUP($A49,Whisky!$A$4:$R$16,CU$4,0)</f>
        <v>#N/A</v>
      </c>
      <c r="CV49" s="36" t="str">
        <f>VLOOKUP($A49,Whisky!$A$4:$R$16,CV$4,0)</f>
        <v>#N/A</v>
      </c>
      <c r="CW49" s="36" t="str">
        <f>VLOOKUP($A49,Whisky!$A$4:$R$16,CW$4,0)</f>
        <v>#N/A</v>
      </c>
      <c r="CX49" s="36" t="str">
        <f>VLOOKUP($A49,Whisky!$A$4:$R$16,CX$4,0)</f>
        <v>#N/A</v>
      </c>
      <c r="CY49" s="36" t="str">
        <f>VLOOKUP($A49,Whisky!$A$4:$R$16,CY$4,0)</f>
        <v>#N/A</v>
      </c>
      <c r="CZ49" s="36" t="str">
        <f>VLOOKUP($A49,Whisky!$A$4:$R$16,CZ$4,0)</f>
        <v>#N/A</v>
      </c>
      <c r="DA49" s="36" t="str">
        <f>VLOOKUP($A49,Liqueur!$A$4:$Q$15,DA$4,0)</f>
        <v/>
      </c>
      <c r="DB49" s="36" t="str">
        <f>VLOOKUP($A49,Liqueur!$A$4:$Q$15,DB$4,0)</f>
        <v/>
      </c>
      <c r="DC49" s="36" t="str">
        <f>VLOOKUP($A49,Liqueur!$A$4:$Q$15,DC$4,0)</f>
        <v/>
      </c>
      <c r="DD49" s="36" t="str">
        <f>VLOOKUP($A49,Liqueur!$A$4:$Q$15,DD$4,0)</f>
        <v/>
      </c>
      <c r="DE49" s="36" t="str">
        <f>VLOOKUP($A49,Liqueur!$A$4:$Q$15,DE$4,0)</f>
        <v>1年に1回未満</v>
      </c>
      <c r="DF49" s="36" t="str">
        <f>VLOOKUP($A49,Liqueur!$A$4:$Q$15,DF$4,0)</f>
        <v>3年以内</v>
      </c>
      <c r="DG49" s="36">
        <f>VLOOKUP($A49,Liqueur!$A$4:$Q$15,DG$4,0)</f>
        <v>100</v>
      </c>
      <c r="DH49" s="36">
        <f>VLOOKUP($A49,Liqueur!$A$4:$Q$15,DH$4,0)</f>
        <v>50</v>
      </c>
      <c r="DI49" s="36">
        <f>VLOOKUP($A49,Liqueur!$A$4:$Q$15,DI$4,0)</f>
        <v>75</v>
      </c>
      <c r="DJ49" s="36">
        <f>VLOOKUP($A49,Liqueur!$A$4:$Q$15,DJ$4,0)</f>
        <v>75</v>
      </c>
      <c r="DK49" s="36">
        <f>VLOOKUP($A49,Liqueur!$A$4:$Q$15,DK$4,0)</f>
        <v>60</v>
      </c>
      <c r="DL49" s="36">
        <f>VLOOKUP($A49,Liqueur!$A$4:$Q$15,DL$4,0)</f>
        <v>50</v>
      </c>
      <c r="DM49" s="36">
        <f>VLOOKUP($A49,Liqueur!$A$4:$Q$15,DM$4,0)</f>
        <v>60</v>
      </c>
      <c r="DN49" s="36">
        <f>VLOOKUP($A49,Liqueur!$A$4:$Q$15,DN$4,0)</f>
        <v>20</v>
      </c>
      <c r="DO49" s="36">
        <f>VLOOKUP($A49,Liqueur!$A$4:$Q$15,DO$4,0)</f>
        <v>60</v>
      </c>
      <c r="DP49" s="36">
        <f>VLOOKUP($A49,Liqueur!$A$4:$Q$15,DP$4,0)</f>
        <v>80</v>
      </c>
      <c r="DQ49" s="36" t="str">
        <f>VLOOKUP($A49,Shouchu!$A$4:$Q$12,DQ$4,0)</f>
        <v>#N/A</v>
      </c>
      <c r="DR49" s="36" t="str">
        <f>VLOOKUP($A49,Shouchu!$A$4:$Q$12,DR$4,0)</f>
        <v>#N/A</v>
      </c>
      <c r="DS49" s="36" t="str">
        <f>VLOOKUP($A49,Shouchu!$A$4:$Q$12,DS$4,0)</f>
        <v>#N/A</v>
      </c>
      <c r="DT49" s="36" t="str">
        <f>VLOOKUP($A49,Shouchu!$A$4:$Q$12,DT$4,0)</f>
        <v>#N/A</v>
      </c>
      <c r="DU49" s="36" t="str">
        <f>VLOOKUP($A49,Shouchu!$A$4:$Q$12,DU$4,0)</f>
        <v>#N/A</v>
      </c>
      <c r="DV49" s="36" t="str">
        <f>VLOOKUP($A49,Shouchu!$A$4:$Q$12,DV$4,0)</f>
        <v>#N/A</v>
      </c>
      <c r="DW49" s="36" t="str">
        <f>VLOOKUP($A49,Shouchu!$A$4:$Q$12,DW$4,0)</f>
        <v>#N/A</v>
      </c>
      <c r="DX49" s="36" t="str">
        <f>VLOOKUP($A49,Shouchu!$A$4:$Q$12,DX$4,0)</f>
        <v>#N/A</v>
      </c>
      <c r="DY49" s="36" t="str">
        <f>VLOOKUP($A49,Shouchu!$A$4:$Q$12,DY$4,0)</f>
        <v>#N/A</v>
      </c>
      <c r="DZ49" s="36" t="str">
        <f>VLOOKUP($A49,Shouchu!$A$4:$Q$12,DZ$4,0)</f>
        <v>#N/A</v>
      </c>
      <c r="EA49" s="36" t="str">
        <f>VLOOKUP($A49,Shouchu!$A$4:$Q$12,EA$4,0)</f>
        <v>#N/A</v>
      </c>
      <c r="EB49" s="36" t="str">
        <f>VLOOKUP($A49,Shouchu!$A$4:$Q$12,EB$4,0)</f>
        <v>#N/A</v>
      </c>
      <c r="EC49" s="36" t="str">
        <f>VLOOKUP($A49,Shouchu!$A$4:$Q$12,EC$4,0)</f>
        <v>#N/A</v>
      </c>
      <c r="ED49" s="36" t="str">
        <f>VLOOKUP($A49,Shouchu!$A$4:$Q$12,ED$4,0)</f>
        <v>#N/A</v>
      </c>
      <c r="EE49" s="36" t="str">
        <f>VLOOKUP($A49,Shouchu!$A$4:$Q$12,EE$4,0)</f>
        <v>#N/A</v>
      </c>
      <c r="EF49" s="36" t="str">
        <f>VLOOKUP($A49,Shouchu!$A$4:$Q$12,EF$4,0)</f>
        <v>#N/A</v>
      </c>
    </row>
    <row r="50">
      <c r="A50">
        <v>46.0</v>
      </c>
      <c r="B50" s="34" t="s">
        <v>221</v>
      </c>
      <c r="C50" s="33" t="s">
        <v>221</v>
      </c>
      <c r="D50" s="34" t="s">
        <v>222</v>
      </c>
      <c r="E50" s="34" t="s">
        <v>222</v>
      </c>
      <c r="F50" s="34" t="s">
        <v>222</v>
      </c>
      <c r="G50" s="34" t="s">
        <v>222</v>
      </c>
      <c r="H50" s="35">
        <v>1.0</v>
      </c>
      <c r="I50" s="36">
        <v>1.0</v>
      </c>
      <c r="J50" s="36"/>
      <c r="K50" s="36">
        <v>1.0</v>
      </c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5" t="s">
        <v>281</v>
      </c>
      <c r="AJ50" s="36"/>
      <c r="AK50" s="36" t="s">
        <v>224</v>
      </c>
      <c r="AL50" s="36">
        <v>50.0</v>
      </c>
      <c r="AM50" s="36">
        <v>17.0</v>
      </c>
      <c r="AN50" s="36" t="s">
        <v>239</v>
      </c>
      <c r="AO50" s="36"/>
      <c r="AP50" s="36" t="str">
        <f>VLOOKUP($A50,FaceSheet!$A$4:$K$124,AP$4)</f>
        <v>男性</v>
      </c>
      <c r="AQ50" s="36" t="str">
        <f>VLOOKUP($A50,FaceSheet!$A$4:$K$124,AQ$4)</f>
        <v/>
      </c>
      <c r="AR50" s="36" t="str">
        <f>VLOOKUP($A50,FaceSheet!$A$4:$K$124,AR$4)</f>
        <v>白人</v>
      </c>
      <c r="AS50" s="36" t="str">
        <f>VLOOKUP($A50,FaceSheet!$A$4:$K$124,AS$4)</f>
        <v/>
      </c>
      <c r="AT50" s="36">
        <f>VLOOKUP($A50,FaceSheet!$A$4:$K$124,AT$4)</f>
        <v>34</v>
      </c>
      <c r="AU50" s="36">
        <f>VLOOKUP($A50,FaceSheet!$A$4:$K$124,AU$4)</f>
        <v>1</v>
      </c>
      <c r="AV50" s="36" t="str">
        <f>VLOOKUP($A50,FaceSheet!$A$4:$K$124,AV$4)</f>
        <v/>
      </c>
      <c r="AW50" s="36" t="str">
        <f>VLOOKUP($A50,FaceSheet!$A$4:$K$124,AW$4)</f>
        <v/>
      </c>
      <c r="AX50" s="36" t="str">
        <f>VLOOKUP($A50,FaceSheet!$A$4:$K$124,AX$4)</f>
        <v>$61~$80K</v>
      </c>
      <c r="AY50" s="36" t="str">
        <f>VLOOKUP($A50,FaceSheet!$A$4:$K$124,AY$4)</f>
        <v>$61~$80K</v>
      </c>
      <c r="AZ50" s="36" t="str">
        <f>VLOOKUP($A50,Beer!$A$4:$R$76,AZ$4,0)</f>
        <v>#N/A</v>
      </c>
      <c r="BA50" s="36" t="str">
        <f>VLOOKUP($A50,Beer!$A$4:$R$76,BA$4,0)</f>
        <v>#N/A</v>
      </c>
      <c r="BB50" s="36" t="str">
        <f>VLOOKUP($A50,Beer!$A$4:$R$76,BB$4,0)</f>
        <v>#N/A</v>
      </c>
      <c r="BC50" s="36" t="str">
        <f>VLOOKUP($A50,Beer!$A$4:$R$76,BC$4,0)</f>
        <v>#N/A</v>
      </c>
      <c r="BD50" s="36" t="str">
        <f>VLOOKUP($A50,Beer!$A$4:$R$76,BD$4,0)</f>
        <v>#N/A</v>
      </c>
      <c r="BE50" s="36" t="str">
        <f>VLOOKUP($A50,Beer!$A$4:$R$76,BE$4,0)</f>
        <v>#N/A</v>
      </c>
      <c r="BF50" s="36" t="str">
        <f>VLOOKUP($A50,Beer!$A$4:$R$76,BF$4,0)</f>
        <v>#N/A</v>
      </c>
      <c r="BG50" s="36" t="str">
        <f>VLOOKUP($A50,Beer!$A$4:$R$76,BG$4,0)</f>
        <v>#N/A</v>
      </c>
      <c r="BH50" s="36" t="str">
        <f>VLOOKUP($A50,Beer!$A$4:$R$76,BH$4,0)</f>
        <v>#N/A</v>
      </c>
      <c r="BI50" s="36" t="str">
        <f>VLOOKUP($A50,Beer!$A$4:$R$76,BI$4,0)</f>
        <v>#N/A</v>
      </c>
      <c r="BJ50" s="36" t="str">
        <f>VLOOKUP($A50,Beer!$A$4:$R$76,BJ$4,0)</f>
        <v>#N/A</v>
      </c>
      <c r="BK50" s="36" t="str">
        <f>VLOOKUP($A50,Beer!$A$4:$R$76,BK$4,0)</f>
        <v>#N/A</v>
      </c>
      <c r="BL50" s="36" t="str">
        <f>VLOOKUP($A50,Beer!$A$4:$R$76,BL$4,0)</f>
        <v>#N/A</v>
      </c>
      <c r="BM50" s="36" t="str">
        <f>VLOOKUP($A50,Beer!$A$4:$R$76,BM$4,0)</f>
        <v>#N/A</v>
      </c>
      <c r="BN50" s="36" t="str">
        <f>VLOOKUP($A50,Beer!$A$4:$R$76,BN$4,0)</f>
        <v>#N/A</v>
      </c>
      <c r="BO50" s="36" t="str">
        <f>VLOOKUP($A50,Beer!$A$4:$R$76,BO$4,0)</f>
        <v>#N/A</v>
      </c>
      <c r="BP50" s="36" t="str">
        <f>VLOOKUP($A50,Beer!$A$4:$R$76,BP$4,0)</f>
        <v>#N/A</v>
      </c>
      <c r="BQ50" s="36" t="str">
        <f>VLOOKUP($A50,Sake!$A$4:$T$70,BQ$4,0)</f>
        <v/>
      </c>
      <c r="BR50" s="36" t="str">
        <f>VLOOKUP($A50,Sake!$A$4:$T$70,BR$4,0)</f>
        <v/>
      </c>
      <c r="BS50" s="36" t="str">
        <f>VLOOKUP($A50,Sake!$A$4:$T$70,BS$4,0)</f>
        <v>日本料理店での注文</v>
      </c>
      <c r="BT50" s="36" t="str">
        <f>VLOOKUP($A50,Sake!$A$4:$T$70,BT$4,0)</f>
        <v/>
      </c>
      <c r="BU50" s="36" t="str">
        <f>VLOOKUP($A50,Sake!$A$4:$T$70,BU$4,0)</f>
        <v>月に1～4回</v>
      </c>
      <c r="BV50" s="36" t="str">
        <f>VLOOKUP($A50,Sake!$A$4:$T$70,BV$4,0)</f>
        <v>2か月以内</v>
      </c>
      <c r="BW50" s="36">
        <f>VLOOKUP($A50,Sake!$A$4:$T$70,BW$4,0)</f>
        <v>99</v>
      </c>
      <c r="BX50" s="36">
        <f>VLOOKUP($A50,Sake!$A$4:$T$70,BX$4,0)</f>
        <v>75</v>
      </c>
      <c r="BY50" s="36">
        <f>VLOOKUP($A50,Sake!$A$4:$T$70,BY$4,0)</f>
        <v>100</v>
      </c>
      <c r="BZ50" s="36">
        <f>VLOOKUP($A50,Sake!$A$4:$T$70,BZ$4,0)</f>
        <v>100</v>
      </c>
      <c r="CA50" s="36">
        <f>VLOOKUP($A50,Sake!$A$4:$T$70,CA$4,0)</f>
        <v>100</v>
      </c>
      <c r="CB50" s="36">
        <f>VLOOKUP($A50,Sake!$A$4:$T$70,CB$4,0)</f>
        <v>100</v>
      </c>
      <c r="CC50" s="36">
        <f>VLOOKUP($A50,Sake!$A$4:$T$70,CC$4,0)</f>
        <v>99</v>
      </c>
      <c r="CD50" s="36">
        <f>VLOOKUP($A50,Sake!$A$4:$T$70,CD$4,0)</f>
        <v>100</v>
      </c>
      <c r="CE50" s="36">
        <f>VLOOKUP($A50,Sake!$A$4:$T$70,CE$4,0)</f>
        <v>100</v>
      </c>
      <c r="CF50" s="36">
        <f>VLOOKUP($A50,Sake!$A$4:$T$70,CF$4,0)</f>
        <v>99</v>
      </c>
      <c r="CG50" s="36">
        <f>VLOOKUP($A50,Sake!$A$4:$T$70,CG$4,0)</f>
        <v>99</v>
      </c>
      <c r="CH50" s="36">
        <f>VLOOKUP($A50,Sake!$A$4:$T$70,CH$4,0)</f>
        <v>100</v>
      </c>
      <c r="CI50" s="36">
        <f>VLOOKUP($A50,Sake!$A$4:$T$70,CI$4,0)</f>
        <v>100</v>
      </c>
      <c r="CJ50" s="36" t="str">
        <f>VLOOKUP($A50,Whisky!$A$4:$R$16,CJ$4,0)</f>
        <v>#N/A</v>
      </c>
      <c r="CK50" s="36" t="str">
        <f>VLOOKUP($A50,Whisky!$A$4:$R$16,CK$4,0)</f>
        <v>#N/A</v>
      </c>
      <c r="CL50" s="36" t="str">
        <f>VLOOKUP($A50,Whisky!$A$4:$R$16,CL$4,0)</f>
        <v>#N/A</v>
      </c>
      <c r="CM50" s="36" t="str">
        <f>VLOOKUP($A50,Whisky!$A$4:$R$16,CM$4,0)</f>
        <v>#N/A</v>
      </c>
      <c r="CN50" s="36" t="str">
        <f>VLOOKUP($A50,Whisky!$A$4:$R$16,CN$4,0)</f>
        <v>#N/A</v>
      </c>
      <c r="CO50" s="36" t="str">
        <f>VLOOKUP($A50,Whisky!$A$4:$R$16,CO$4,0)</f>
        <v>#N/A</v>
      </c>
      <c r="CP50" s="36" t="str">
        <f>VLOOKUP($A50,Whisky!$A$4:$R$16,CP$4,0)</f>
        <v>#N/A</v>
      </c>
      <c r="CQ50" s="36" t="str">
        <f>VLOOKUP($A50,Whisky!$A$4:$R$16,CQ$4,0)</f>
        <v>#N/A</v>
      </c>
      <c r="CR50" s="36" t="str">
        <f>VLOOKUP($A50,Whisky!$A$4:$R$16,CR$4,0)</f>
        <v>#N/A</v>
      </c>
      <c r="CS50" s="36" t="str">
        <f>VLOOKUP($A50,Whisky!$A$4:$R$16,CS$4,0)</f>
        <v>#N/A</v>
      </c>
      <c r="CT50" s="36" t="str">
        <f>VLOOKUP($A50,Whisky!$A$4:$R$16,CT$4,0)</f>
        <v>#N/A</v>
      </c>
      <c r="CU50" s="36" t="str">
        <f>VLOOKUP($A50,Whisky!$A$4:$R$16,CU$4,0)</f>
        <v>#N/A</v>
      </c>
      <c r="CV50" s="36" t="str">
        <f>VLOOKUP($A50,Whisky!$A$4:$R$16,CV$4,0)</f>
        <v>#N/A</v>
      </c>
      <c r="CW50" s="36" t="str">
        <f>VLOOKUP($A50,Whisky!$A$4:$R$16,CW$4,0)</f>
        <v>#N/A</v>
      </c>
      <c r="CX50" s="36" t="str">
        <f>VLOOKUP($A50,Whisky!$A$4:$R$16,CX$4,0)</f>
        <v>#N/A</v>
      </c>
      <c r="CY50" s="36" t="str">
        <f>VLOOKUP($A50,Whisky!$A$4:$R$16,CY$4,0)</f>
        <v>#N/A</v>
      </c>
      <c r="CZ50" s="36" t="str">
        <f>VLOOKUP($A50,Whisky!$A$4:$R$16,CZ$4,0)</f>
        <v>#N/A</v>
      </c>
      <c r="DA50" s="36" t="str">
        <f>VLOOKUP($A50,Liqueur!$A$4:$Q$15,DA$4,0)</f>
        <v>#N/A</v>
      </c>
      <c r="DB50" s="36" t="str">
        <f>VLOOKUP($A50,Liqueur!$A$4:$Q$15,DB$4,0)</f>
        <v>#N/A</v>
      </c>
      <c r="DC50" s="36" t="str">
        <f>VLOOKUP($A50,Liqueur!$A$4:$Q$15,DC$4,0)</f>
        <v>#N/A</v>
      </c>
      <c r="DD50" s="36" t="str">
        <f>VLOOKUP($A50,Liqueur!$A$4:$Q$15,DD$4,0)</f>
        <v>#N/A</v>
      </c>
      <c r="DE50" s="36" t="str">
        <f>VLOOKUP($A50,Liqueur!$A$4:$Q$15,DE$4,0)</f>
        <v>#N/A</v>
      </c>
      <c r="DF50" s="36" t="str">
        <f>VLOOKUP($A50,Liqueur!$A$4:$Q$15,DF$4,0)</f>
        <v>#N/A</v>
      </c>
      <c r="DG50" s="36" t="str">
        <f>VLOOKUP($A50,Liqueur!$A$4:$Q$15,DG$4,0)</f>
        <v>#N/A</v>
      </c>
      <c r="DH50" s="36" t="str">
        <f>VLOOKUP($A50,Liqueur!$A$4:$Q$15,DH$4,0)</f>
        <v>#N/A</v>
      </c>
      <c r="DI50" s="36" t="str">
        <f>VLOOKUP($A50,Liqueur!$A$4:$Q$15,DI$4,0)</f>
        <v>#N/A</v>
      </c>
      <c r="DJ50" s="36" t="str">
        <f>VLOOKUP($A50,Liqueur!$A$4:$Q$15,DJ$4,0)</f>
        <v>#N/A</v>
      </c>
      <c r="DK50" s="36" t="str">
        <f>VLOOKUP($A50,Liqueur!$A$4:$Q$15,DK$4,0)</f>
        <v>#N/A</v>
      </c>
      <c r="DL50" s="36" t="str">
        <f>VLOOKUP($A50,Liqueur!$A$4:$Q$15,DL$4,0)</f>
        <v>#N/A</v>
      </c>
      <c r="DM50" s="36" t="str">
        <f>VLOOKUP($A50,Liqueur!$A$4:$Q$15,DM$4,0)</f>
        <v>#N/A</v>
      </c>
      <c r="DN50" s="36" t="str">
        <f>VLOOKUP($A50,Liqueur!$A$4:$Q$15,DN$4,0)</f>
        <v>#N/A</v>
      </c>
      <c r="DO50" s="36" t="str">
        <f>VLOOKUP($A50,Liqueur!$A$4:$Q$15,DO$4,0)</f>
        <v>#N/A</v>
      </c>
      <c r="DP50" s="36" t="str">
        <f>VLOOKUP($A50,Liqueur!$A$4:$Q$15,DP$4,0)</f>
        <v>#N/A</v>
      </c>
      <c r="DQ50" s="36" t="str">
        <f>VLOOKUP($A50,Shouchu!$A$4:$Q$12,DQ$4,0)</f>
        <v>#N/A</v>
      </c>
      <c r="DR50" s="36" t="str">
        <f>VLOOKUP($A50,Shouchu!$A$4:$Q$12,DR$4,0)</f>
        <v>#N/A</v>
      </c>
      <c r="DS50" s="36" t="str">
        <f>VLOOKUP($A50,Shouchu!$A$4:$Q$12,DS$4,0)</f>
        <v>#N/A</v>
      </c>
      <c r="DT50" s="36" t="str">
        <f>VLOOKUP($A50,Shouchu!$A$4:$Q$12,DT$4,0)</f>
        <v>#N/A</v>
      </c>
      <c r="DU50" s="36" t="str">
        <f>VLOOKUP($A50,Shouchu!$A$4:$Q$12,DU$4,0)</f>
        <v>#N/A</v>
      </c>
      <c r="DV50" s="36" t="str">
        <f>VLOOKUP($A50,Shouchu!$A$4:$Q$12,DV$4,0)</f>
        <v>#N/A</v>
      </c>
      <c r="DW50" s="36" t="str">
        <f>VLOOKUP($A50,Shouchu!$A$4:$Q$12,DW$4,0)</f>
        <v>#N/A</v>
      </c>
      <c r="DX50" s="36" t="str">
        <f>VLOOKUP($A50,Shouchu!$A$4:$Q$12,DX$4,0)</f>
        <v>#N/A</v>
      </c>
      <c r="DY50" s="36" t="str">
        <f>VLOOKUP($A50,Shouchu!$A$4:$Q$12,DY$4,0)</f>
        <v>#N/A</v>
      </c>
      <c r="DZ50" s="36" t="str">
        <f>VLOOKUP($A50,Shouchu!$A$4:$Q$12,DZ$4,0)</f>
        <v>#N/A</v>
      </c>
      <c r="EA50" s="36" t="str">
        <f>VLOOKUP($A50,Shouchu!$A$4:$Q$12,EA$4,0)</f>
        <v>#N/A</v>
      </c>
      <c r="EB50" s="36" t="str">
        <f>VLOOKUP($A50,Shouchu!$A$4:$Q$12,EB$4,0)</f>
        <v>#N/A</v>
      </c>
      <c r="EC50" s="36" t="str">
        <f>VLOOKUP($A50,Shouchu!$A$4:$Q$12,EC$4,0)</f>
        <v>#N/A</v>
      </c>
      <c r="ED50" s="36" t="str">
        <f>VLOOKUP($A50,Shouchu!$A$4:$Q$12,ED$4,0)</f>
        <v>#N/A</v>
      </c>
      <c r="EE50" s="36" t="str">
        <f>VLOOKUP($A50,Shouchu!$A$4:$Q$12,EE$4,0)</f>
        <v>#N/A</v>
      </c>
      <c r="EF50" s="36" t="str">
        <f>VLOOKUP($A50,Shouchu!$A$4:$Q$12,EF$4,0)</f>
        <v>#N/A</v>
      </c>
    </row>
    <row r="51">
      <c r="A51">
        <v>47.0</v>
      </c>
      <c r="B51" s="34" t="s">
        <v>221</v>
      </c>
      <c r="C51" s="33" t="s">
        <v>221</v>
      </c>
      <c r="D51" s="34" t="s">
        <v>221</v>
      </c>
      <c r="E51" s="34" t="s">
        <v>221</v>
      </c>
      <c r="F51" s="34" t="s">
        <v>221</v>
      </c>
      <c r="G51" s="34" t="s">
        <v>222</v>
      </c>
      <c r="H51" s="35"/>
      <c r="I51" s="36"/>
      <c r="J51" s="36"/>
      <c r="K51" s="36"/>
      <c r="L51" s="36"/>
      <c r="M51" s="36">
        <v>1.0</v>
      </c>
      <c r="N51" s="36">
        <v>1.0</v>
      </c>
      <c r="O51" s="36">
        <v>1.0</v>
      </c>
      <c r="P51" s="36"/>
      <c r="Q51" s="36"/>
      <c r="R51" s="36"/>
      <c r="S51" s="36"/>
      <c r="T51" s="36"/>
      <c r="U51" s="36"/>
      <c r="V51" s="36"/>
      <c r="W51" s="36"/>
      <c r="X51" s="36"/>
      <c r="Y51" s="36">
        <v>1.0</v>
      </c>
      <c r="Z51" s="36">
        <v>1.0</v>
      </c>
      <c r="AA51" s="36">
        <v>1.0</v>
      </c>
      <c r="AB51" s="36"/>
      <c r="AC51" s="36"/>
      <c r="AD51" s="36"/>
      <c r="AE51" s="36"/>
      <c r="AF51" s="36"/>
      <c r="AG51" s="36"/>
      <c r="AH51" s="36"/>
      <c r="AI51" s="35" t="s">
        <v>264</v>
      </c>
      <c r="AJ51" s="36"/>
      <c r="AK51" s="36" t="s">
        <v>224</v>
      </c>
      <c r="AL51" s="36">
        <v>30.0</v>
      </c>
      <c r="AM51" s="36">
        <v>17.0</v>
      </c>
      <c r="AN51" s="36" t="s">
        <v>234</v>
      </c>
      <c r="AO51" s="36"/>
      <c r="AP51" s="36" t="str">
        <f>VLOOKUP($A51,FaceSheet!$A$4:$K$124,AP$4)</f>
        <v>男性</v>
      </c>
      <c r="AQ51" s="36" t="str">
        <f>VLOOKUP($A51,FaceSheet!$A$4:$K$124,AQ$4)</f>
        <v/>
      </c>
      <c r="AR51" s="36" t="str">
        <f>VLOOKUP($A51,FaceSheet!$A$4:$K$124,AR$4)</f>
        <v>白人</v>
      </c>
      <c r="AS51" s="36" t="str">
        <f>VLOOKUP($A51,FaceSheet!$A$4:$K$124,AS$4)</f>
        <v/>
      </c>
      <c r="AT51" s="36">
        <f>VLOOKUP($A51,FaceSheet!$A$4:$K$124,AT$4)</f>
        <v>70</v>
      </c>
      <c r="AU51" s="36">
        <f>VLOOKUP($A51,FaceSheet!$A$4:$K$124,AU$4)</f>
        <v>3</v>
      </c>
      <c r="AV51" s="36" t="str">
        <f>VLOOKUP($A51,FaceSheet!$A$4:$K$124,AV$4)</f>
        <v>定年退職</v>
      </c>
      <c r="AW51" s="36" t="str">
        <f>VLOOKUP($A51,FaceSheet!$A$4:$K$124,AW$4)</f>
        <v/>
      </c>
      <c r="AX51" s="36" t="str">
        <f>VLOOKUP($A51,FaceSheet!$A$4:$K$124,AX$4)</f>
        <v>$21~$40K</v>
      </c>
      <c r="AY51" s="36" t="str">
        <f>VLOOKUP($A51,FaceSheet!$A$4:$K$124,AY$4)</f>
        <v>$0~$20K</v>
      </c>
      <c r="AZ51" s="36" t="str">
        <f>VLOOKUP($A51,Beer!$A$4:$R$76,AZ$4,0)</f>
        <v>日本料理店</v>
      </c>
      <c r="BA51" s="36" t="str">
        <f>VLOOKUP($A51,Beer!$A$4:$R$76,BA$4,0)</f>
        <v/>
      </c>
      <c r="BB51" s="36" t="str">
        <f>VLOOKUP($A51,Beer!$A$4:$R$76,BB$4,0)</f>
        <v>その他</v>
      </c>
      <c r="BC51" s="36" t="str">
        <f>VLOOKUP($A51,Beer!$A$4:$R$76,BC$4,0)</f>
        <v>cook book</v>
      </c>
      <c r="BD51" s="36" t="str">
        <f>VLOOKUP($A51,Beer!$A$4:$R$76,BD$4,0)</f>
        <v>月に1～4回</v>
      </c>
      <c r="BE51" s="36" t="str">
        <f>VLOOKUP($A51,Beer!$A$4:$R$76,BE$4,0)</f>
        <v>1か月以内</v>
      </c>
      <c r="BF51" s="36">
        <f>VLOOKUP($A51,Beer!$A$4:$R$76,BF$4,0)</f>
        <v>100</v>
      </c>
      <c r="BG51" s="36">
        <f>VLOOKUP($A51,Beer!$A$4:$R$76,BG$4,0)</f>
        <v>100</v>
      </c>
      <c r="BH51" s="36">
        <f>VLOOKUP($A51,Beer!$A$4:$R$76,BH$4,0)</f>
        <v>100</v>
      </c>
      <c r="BI51" s="36">
        <f>VLOOKUP($A51,Beer!$A$4:$R$76,BI$4,0)</f>
        <v>100</v>
      </c>
      <c r="BJ51" s="36">
        <f>VLOOKUP($A51,Beer!$A$4:$R$76,BJ$4,0)</f>
        <v>100</v>
      </c>
      <c r="BK51" s="36">
        <f>VLOOKUP($A51,Beer!$A$4:$R$76,BK$4,0)</f>
        <v>100</v>
      </c>
      <c r="BL51" s="36">
        <f>VLOOKUP($A51,Beer!$A$4:$R$76,BL$4,0)</f>
        <v>100</v>
      </c>
      <c r="BM51" s="36">
        <f>VLOOKUP($A51,Beer!$A$4:$R$76,BM$4,0)</f>
        <v>50</v>
      </c>
      <c r="BN51" s="36">
        <f>VLOOKUP($A51,Beer!$A$4:$R$76,BN$4,0)</f>
        <v>75</v>
      </c>
      <c r="BO51" s="36">
        <f>VLOOKUP($A51,Beer!$A$4:$R$76,BO$4,0)</f>
        <v>75</v>
      </c>
      <c r="BP51" s="36">
        <f>VLOOKUP($A51,Beer!$A$4:$R$76,BP$4,0)</f>
        <v>100</v>
      </c>
      <c r="BQ51" s="36" t="str">
        <f>VLOOKUP($A51,Sake!$A$4:$T$70,BQ$4,0)</f>
        <v>TV番組</v>
      </c>
      <c r="BR51" s="36" t="str">
        <f>VLOOKUP($A51,Sake!$A$4:$T$70,BR$4,0)</f>
        <v/>
      </c>
      <c r="BS51" s="36" t="str">
        <f>VLOOKUP($A51,Sake!$A$4:$T$70,BS$4,0)</f>
        <v>友人からの勧め</v>
      </c>
      <c r="BT51" s="36" t="str">
        <f>VLOOKUP($A51,Sake!$A$4:$T$70,BT$4,0)</f>
        <v/>
      </c>
      <c r="BU51" s="36" t="str">
        <f>VLOOKUP($A51,Sake!$A$4:$T$70,BU$4,0)</f>
        <v>月に1～4回</v>
      </c>
      <c r="BV51" s="36" t="str">
        <f>VLOOKUP($A51,Sake!$A$4:$T$70,BV$4,0)</f>
        <v>1か月以内</v>
      </c>
      <c r="BW51" s="36">
        <f>VLOOKUP($A51,Sake!$A$4:$T$70,BW$4,0)</f>
        <v>100</v>
      </c>
      <c r="BX51" s="36">
        <f>VLOOKUP($A51,Sake!$A$4:$T$70,BX$4,0)</f>
        <v>100</v>
      </c>
      <c r="BY51" s="36">
        <f>VLOOKUP($A51,Sake!$A$4:$T$70,BY$4,0)</f>
        <v>100</v>
      </c>
      <c r="BZ51" s="36">
        <f>VLOOKUP($A51,Sake!$A$4:$T$70,BZ$4,0)</f>
        <v>100</v>
      </c>
      <c r="CA51" s="36">
        <f>VLOOKUP($A51,Sake!$A$4:$T$70,CA$4,0)</f>
        <v>100</v>
      </c>
      <c r="CB51" s="36">
        <f>VLOOKUP($A51,Sake!$A$4:$T$70,CB$4,0)</f>
        <v>100</v>
      </c>
      <c r="CC51" s="36">
        <f>VLOOKUP($A51,Sake!$A$4:$T$70,CC$4,0)</f>
        <v>75</v>
      </c>
      <c r="CD51" s="36">
        <f>VLOOKUP($A51,Sake!$A$4:$T$70,CD$4,0)</f>
        <v>80</v>
      </c>
      <c r="CE51" s="36">
        <f>VLOOKUP($A51,Sake!$A$4:$T$70,CE$4,0)</f>
        <v>100</v>
      </c>
      <c r="CF51" s="36">
        <f>VLOOKUP($A51,Sake!$A$4:$T$70,CF$4,0)</f>
        <v>50</v>
      </c>
      <c r="CG51" s="36">
        <f>VLOOKUP($A51,Sake!$A$4:$T$70,CG$4,0)</f>
        <v>30</v>
      </c>
      <c r="CH51" s="36">
        <f>VLOOKUP($A51,Sake!$A$4:$T$70,CH$4,0)</f>
        <v>100</v>
      </c>
      <c r="CI51" s="36">
        <f>VLOOKUP($A51,Sake!$A$4:$T$70,CI$4,0)</f>
        <v>100</v>
      </c>
      <c r="CJ51" s="36" t="str">
        <f>VLOOKUP($A51,Whisky!$A$4:$R$16,CJ$4,0)</f>
        <v>TV番組</v>
      </c>
      <c r="CK51" s="36" t="str">
        <f>VLOOKUP($A51,Whisky!$A$4:$R$16,CK$4,0)</f>
        <v/>
      </c>
      <c r="CL51" s="36" t="str">
        <f>VLOOKUP($A51,Whisky!$A$4:$R$16,CL$4,0)</f>
        <v>友人からの勧め</v>
      </c>
      <c r="CM51" s="36" t="str">
        <f>VLOOKUP($A51,Whisky!$A$4:$R$16,CM$4,0)</f>
        <v/>
      </c>
      <c r="CN51" s="36" t="str">
        <f>VLOOKUP($A51,Whisky!$A$4:$R$16,CN$4,0)</f>
        <v>3か月に1回</v>
      </c>
      <c r="CO51" s="36" t="str">
        <f>VLOOKUP($A51,Whisky!$A$4:$R$16,CO$4,0)</f>
        <v>2か月以内</v>
      </c>
      <c r="CP51" s="36">
        <f>VLOOKUP($A51,Whisky!$A$4:$R$16,CP$4,0)</f>
        <v>80</v>
      </c>
      <c r="CQ51" s="36">
        <f>VLOOKUP($A51,Whisky!$A$4:$R$16,CQ$4,0)</f>
        <v>60</v>
      </c>
      <c r="CR51" s="36">
        <f>VLOOKUP($A51,Whisky!$A$4:$R$16,CR$4,0)</f>
        <v>80</v>
      </c>
      <c r="CS51" s="36">
        <f>VLOOKUP($A51,Whisky!$A$4:$R$16,CS$4,0)</f>
        <v>75</v>
      </c>
      <c r="CT51" s="36">
        <f>VLOOKUP($A51,Whisky!$A$4:$R$16,CT$4,0)</f>
        <v>75</v>
      </c>
      <c r="CU51" s="36">
        <f>VLOOKUP($A51,Whisky!$A$4:$R$16,CU$4,0)</f>
        <v>100</v>
      </c>
      <c r="CV51" s="36">
        <f>VLOOKUP($A51,Whisky!$A$4:$R$16,CV$4,0)</f>
        <v>75</v>
      </c>
      <c r="CW51" s="36">
        <f>VLOOKUP($A51,Whisky!$A$4:$R$16,CW$4,0)</f>
        <v>100</v>
      </c>
      <c r="CX51" s="36">
        <f>VLOOKUP($A51,Whisky!$A$4:$R$16,CX$4,0)</f>
        <v>100</v>
      </c>
      <c r="CY51" s="36">
        <f>VLOOKUP($A51,Whisky!$A$4:$R$16,CY$4,0)</f>
        <v>75</v>
      </c>
      <c r="CZ51" s="36">
        <f>VLOOKUP($A51,Whisky!$A$4:$R$16,CZ$4,0)</f>
        <v>100</v>
      </c>
      <c r="DA51" s="36" t="str">
        <f>VLOOKUP($A51,Liqueur!$A$4:$Q$15,DA$4,0)</f>
        <v>広告</v>
      </c>
      <c r="DB51" s="36" t="str">
        <f>VLOOKUP($A51,Liqueur!$A$4:$Q$15,DB$4,0)</f>
        <v/>
      </c>
      <c r="DC51" s="36" t="str">
        <f>VLOOKUP($A51,Liqueur!$A$4:$Q$15,DC$4,0)</f>
        <v>自ら購入</v>
      </c>
      <c r="DD51" s="36" t="str">
        <f>VLOOKUP($A51,Liqueur!$A$4:$Q$15,DD$4,0)</f>
        <v/>
      </c>
      <c r="DE51" s="36" t="str">
        <f>VLOOKUP($A51,Liqueur!$A$4:$Q$15,DE$4,0)</f>
        <v>6か月に1回</v>
      </c>
      <c r="DF51" s="36" t="str">
        <f>VLOOKUP($A51,Liqueur!$A$4:$Q$15,DF$4,0)</f>
        <v>2か月以内</v>
      </c>
      <c r="DG51" s="36">
        <f>VLOOKUP($A51,Liqueur!$A$4:$Q$15,DG$4,0)</f>
        <v>100</v>
      </c>
      <c r="DH51" s="36">
        <f>VLOOKUP($A51,Liqueur!$A$4:$Q$15,DH$4,0)</f>
        <v>100</v>
      </c>
      <c r="DI51" s="36">
        <f>VLOOKUP($A51,Liqueur!$A$4:$Q$15,DI$4,0)</f>
        <v>100</v>
      </c>
      <c r="DJ51" s="36">
        <f>VLOOKUP($A51,Liqueur!$A$4:$Q$15,DJ$4,0)</f>
        <v>100</v>
      </c>
      <c r="DK51" s="36">
        <f>VLOOKUP($A51,Liqueur!$A$4:$Q$15,DK$4,0)</f>
        <v>100</v>
      </c>
      <c r="DL51" s="36">
        <f>VLOOKUP($A51,Liqueur!$A$4:$Q$15,DL$4,0)</f>
        <v>100</v>
      </c>
      <c r="DM51" s="36">
        <f>VLOOKUP($A51,Liqueur!$A$4:$Q$15,DM$4,0)</f>
        <v>100</v>
      </c>
      <c r="DN51" s="36">
        <f>VLOOKUP($A51,Liqueur!$A$4:$Q$15,DN$4,0)</f>
        <v>100</v>
      </c>
      <c r="DO51" s="36">
        <f>VLOOKUP($A51,Liqueur!$A$4:$Q$15,DO$4,0)</f>
        <v>100</v>
      </c>
      <c r="DP51" s="36">
        <f>VLOOKUP($A51,Liqueur!$A$4:$Q$15,DP$4,0)</f>
        <v>100</v>
      </c>
      <c r="DQ51" s="36" t="str">
        <f>VLOOKUP($A51,Shouchu!$A$4:$Q$12,DQ$4,0)</f>
        <v>#N/A</v>
      </c>
      <c r="DR51" s="36" t="str">
        <f>VLOOKUP($A51,Shouchu!$A$4:$Q$12,DR$4,0)</f>
        <v>#N/A</v>
      </c>
      <c r="DS51" s="36" t="str">
        <f>VLOOKUP($A51,Shouchu!$A$4:$Q$12,DS$4,0)</f>
        <v>#N/A</v>
      </c>
      <c r="DT51" s="36" t="str">
        <f>VLOOKUP($A51,Shouchu!$A$4:$Q$12,DT$4,0)</f>
        <v>#N/A</v>
      </c>
      <c r="DU51" s="36" t="str">
        <f>VLOOKUP($A51,Shouchu!$A$4:$Q$12,DU$4,0)</f>
        <v>#N/A</v>
      </c>
      <c r="DV51" s="36" t="str">
        <f>VLOOKUP($A51,Shouchu!$A$4:$Q$12,DV$4,0)</f>
        <v>#N/A</v>
      </c>
      <c r="DW51" s="36" t="str">
        <f>VLOOKUP($A51,Shouchu!$A$4:$Q$12,DW$4,0)</f>
        <v>#N/A</v>
      </c>
      <c r="DX51" s="36" t="str">
        <f>VLOOKUP($A51,Shouchu!$A$4:$Q$12,DX$4,0)</f>
        <v>#N/A</v>
      </c>
      <c r="DY51" s="36" t="str">
        <f>VLOOKUP($A51,Shouchu!$A$4:$Q$12,DY$4,0)</f>
        <v>#N/A</v>
      </c>
      <c r="DZ51" s="36" t="str">
        <f>VLOOKUP($A51,Shouchu!$A$4:$Q$12,DZ$4,0)</f>
        <v>#N/A</v>
      </c>
      <c r="EA51" s="36" t="str">
        <f>VLOOKUP($A51,Shouchu!$A$4:$Q$12,EA$4,0)</f>
        <v>#N/A</v>
      </c>
      <c r="EB51" s="36" t="str">
        <f>VLOOKUP($A51,Shouchu!$A$4:$Q$12,EB$4,0)</f>
        <v>#N/A</v>
      </c>
      <c r="EC51" s="36" t="str">
        <f>VLOOKUP($A51,Shouchu!$A$4:$Q$12,EC$4,0)</f>
        <v>#N/A</v>
      </c>
      <c r="ED51" s="36" t="str">
        <f>VLOOKUP($A51,Shouchu!$A$4:$Q$12,ED$4,0)</f>
        <v>#N/A</v>
      </c>
      <c r="EE51" s="36" t="str">
        <f>VLOOKUP($A51,Shouchu!$A$4:$Q$12,EE$4,0)</f>
        <v>#N/A</v>
      </c>
      <c r="EF51" s="36" t="str">
        <f>VLOOKUP($A51,Shouchu!$A$4:$Q$12,EF$4,0)</f>
        <v>#N/A</v>
      </c>
    </row>
    <row r="52">
      <c r="A52">
        <v>48.0</v>
      </c>
      <c r="B52" s="34" t="s">
        <v>221</v>
      </c>
      <c r="C52" s="33" t="s">
        <v>221</v>
      </c>
      <c r="D52" s="34" t="s">
        <v>222</v>
      </c>
      <c r="E52" s="34" t="s">
        <v>222</v>
      </c>
      <c r="F52" s="34" t="s">
        <v>222</v>
      </c>
      <c r="G52" s="34" t="s">
        <v>222</v>
      </c>
      <c r="H52" s="35"/>
      <c r="I52" s="36">
        <v>1.0</v>
      </c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5" t="s">
        <v>324</v>
      </c>
      <c r="AJ52" s="36"/>
      <c r="AK52" s="36" t="s">
        <v>248</v>
      </c>
      <c r="AL52" s="36">
        <v>30.0</v>
      </c>
      <c r="AM52" s="36">
        <v>0.0</v>
      </c>
      <c r="AN52" s="36" t="s">
        <v>239</v>
      </c>
      <c r="AO52" s="36"/>
      <c r="AP52" s="36" t="str">
        <f>VLOOKUP($A52,FaceSheet!$A$4:$K$124,AP$4)</f>
        <v>女性</v>
      </c>
      <c r="AQ52" s="36" t="str">
        <f>VLOOKUP($A52,FaceSheet!$A$4:$K$124,AQ$4)</f>
        <v/>
      </c>
      <c r="AR52" s="36" t="str">
        <f>VLOOKUP($A52,FaceSheet!$A$4:$K$124,AR$4)</f>
        <v>白人</v>
      </c>
      <c r="AS52" s="36" t="str">
        <f>VLOOKUP($A52,FaceSheet!$A$4:$K$124,AS$4)</f>
        <v/>
      </c>
      <c r="AT52" s="36">
        <f>VLOOKUP($A52,FaceSheet!$A$4:$K$124,AT$4)</f>
        <v>27</v>
      </c>
      <c r="AU52" s="36">
        <f>VLOOKUP($A52,FaceSheet!$A$4:$K$124,AU$4)</f>
        <v>4</v>
      </c>
      <c r="AV52" s="36" t="str">
        <f>VLOOKUP($A52,FaceSheet!$A$4:$K$124,AV$4)</f>
        <v>教育関連</v>
      </c>
      <c r="AW52" s="36" t="str">
        <f>VLOOKUP($A52,FaceSheet!$A$4:$K$124,AW$4)</f>
        <v/>
      </c>
      <c r="AX52" s="36" t="str">
        <f>VLOOKUP($A52,FaceSheet!$A$4:$K$124,AX$4)</f>
        <v>$21~$40K</v>
      </c>
      <c r="AY52" s="36" t="str">
        <f>VLOOKUP($A52,FaceSheet!$A$4:$K$124,AY$4)</f>
        <v>$81~$100K</v>
      </c>
      <c r="AZ52" s="36" t="str">
        <f>VLOOKUP($A52,Beer!$A$4:$R$76,AZ$4,0)</f>
        <v>#N/A</v>
      </c>
      <c r="BA52" s="36" t="str">
        <f>VLOOKUP($A52,Beer!$A$4:$R$76,BA$4,0)</f>
        <v>#N/A</v>
      </c>
      <c r="BB52" s="36" t="str">
        <f>VLOOKUP($A52,Beer!$A$4:$R$76,BB$4,0)</f>
        <v>#N/A</v>
      </c>
      <c r="BC52" s="36" t="str">
        <f>VLOOKUP($A52,Beer!$A$4:$R$76,BC$4,0)</f>
        <v>#N/A</v>
      </c>
      <c r="BD52" s="36" t="str">
        <f>VLOOKUP($A52,Beer!$A$4:$R$76,BD$4,0)</f>
        <v>#N/A</v>
      </c>
      <c r="BE52" s="36" t="str">
        <f>VLOOKUP($A52,Beer!$A$4:$R$76,BE$4,0)</f>
        <v>#N/A</v>
      </c>
      <c r="BF52" s="36" t="str">
        <f>VLOOKUP($A52,Beer!$A$4:$R$76,BF$4,0)</f>
        <v>#N/A</v>
      </c>
      <c r="BG52" s="36" t="str">
        <f>VLOOKUP($A52,Beer!$A$4:$R$76,BG$4,0)</f>
        <v>#N/A</v>
      </c>
      <c r="BH52" s="36" t="str">
        <f>VLOOKUP($A52,Beer!$A$4:$R$76,BH$4,0)</f>
        <v>#N/A</v>
      </c>
      <c r="BI52" s="36" t="str">
        <f>VLOOKUP($A52,Beer!$A$4:$R$76,BI$4,0)</f>
        <v>#N/A</v>
      </c>
      <c r="BJ52" s="36" t="str">
        <f>VLOOKUP($A52,Beer!$A$4:$R$76,BJ$4,0)</f>
        <v>#N/A</v>
      </c>
      <c r="BK52" s="36" t="str">
        <f>VLOOKUP($A52,Beer!$A$4:$R$76,BK$4,0)</f>
        <v>#N/A</v>
      </c>
      <c r="BL52" s="36" t="str">
        <f>VLOOKUP($A52,Beer!$A$4:$R$76,BL$4,0)</f>
        <v>#N/A</v>
      </c>
      <c r="BM52" s="36" t="str">
        <f>VLOOKUP($A52,Beer!$A$4:$R$76,BM$4,0)</f>
        <v>#N/A</v>
      </c>
      <c r="BN52" s="36" t="str">
        <f>VLOOKUP($A52,Beer!$A$4:$R$76,BN$4,0)</f>
        <v>#N/A</v>
      </c>
      <c r="BO52" s="36" t="str">
        <f>VLOOKUP($A52,Beer!$A$4:$R$76,BO$4,0)</f>
        <v>#N/A</v>
      </c>
      <c r="BP52" s="36" t="str">
        <f>VLOOKUP($A52,Beer!$A$4:$R$76,BP$4,0)</f>
        <v>#N/A</v>
      </c>
      <c r="BQ52" s="36" t="str">
        <f>VLOOKUP($A52,Sake!$A$4:$T$70,BQ$4,0)</f>
        <v>日本料理店</v>
      </c>
      <c r="BR52" s="36" t="str">
        <f>VLOOKUP($A52,Sake!$A$4:$T$70,BR$4,0)</f>
        <v/>
      </c>
      <c r="BS52" s="36" t="str">
        <f>VLOOKUP($A52,Sake!$A$4:$T$70,BS$4,0)</f>
        <v>日本料理店での注文</v>
      </c>
      <c r="BT52" s="36" t="str">
        <f>VLOOKUP($A52,Sake!$A$4:$T$70,BT$4,0)</f>
        <v/>
      </c>
      <c r="BU52" s="36" t="str">
        <f>VLOOKUP($A52,Sake!$A$4:$T$70,BU$4,0)</f>
        <v>6か月に1回</v>
      </c>
      <c r="BV52" s="36" t="str">
        <f>VLOOKUP($A52,Sake!$A$4:$T$70,BV$4,0)</f>
        <v>1か月以内</v>
      </c>
      <c r="BW52" s="36">
        <f>VLOOKUP($A52,Sake!$A$4:$T$70,BW$4,0)</f>
        <v>90</v>
      </c>
      <c r="BX52" s="36">
        <f>VLOOKUP($A52,Sake!$A$4:$T$70,BX$4,0)</f>
        <v>50</v>
      </c>
      <c r="BY52" s="36">
        <f>VLOOKUP($A52,Sake!$A$4:$T$70,BY$4,0)</f>
        <v>90</v>
      </c>
      <c r="BZ52" s="36">
        <f>VLOOKUP($A52,Sake!$A$4:$T$70,BZ$4,0)</f>
        <v>90</v>
      </c>
      <c r="CA52" s="36">
        <f>VLOOKUP($A52,Sake!$A$4:$T$70,CA$4,0)</f>
        <v>50</v>
      </c>
      <c r="CB52" s="36">
        <f>VLOOKUP($A52,Sake!$A$4:$T$70,CB$4,0)</f>
        <v>100</v>
      </c>
      <c r="CC52" s="36">
        <f>VLOOKUP($A52,Sake!$A$4:$T$70,CC$4,0)</f>
        <v>90</v>
      </c>
      <c r="CD52" s="36">
        <f>VLOOKUP($A52,Sake!$A$4:$T$70,CD$4,0)</f>
        <v>100</v>
      </c>
      <c r="CE52" s="36">
        <f>VLOOKUP($A52,Sake!$A$4:$T$70,CE$4,0)</f>
        <v>90</v>
      </c>
      <c r="CF52" s="36">
        <f>VLOOKUP($A52,Sake!$A$4:$T$70,CF$4,0)</f>
        <v>90</v>
      </c>
      <c r="CG52" s="36">
        <f>VLOOKUP($A52,Sake!$A$4:$T$70,CG$4,0)</f>
        <v>80</v>
      </c>
      <c r="CH52" s="36">
        <f>VLOOKUP($A52,Sake!$A$4:$T$70,CH$4,0)</f>
        <v>90</v>
      </c>
      <c r="CI52" s="36">
        <f>VLOOKUP($A52,Sake!$A$4:$T$70,CI$4,0)</f>
        <v>90</v>
      </c>
      <c r="CJ52" s="36" t="str">
        <f>VLOOKUP($A52,Whisky!$A$4:$R$16,CJ$4,0)</f>
        <v>#N/A</v>
      </c>
      <c r="CK52" s="36" t="str">
        <f>VLOOKUP($A52,Whisky!$A$4:$R$16,CK$4,0)</f>
        <v>#N/A</v>
      </c>
      <c r="CL52" s="36" t="str">
        <f>VLOOKUP($A52,Whisky!$A$4:$R$16,CL$4,0)</f>
        <v>#N/A</v>
      </c>
      <c r="CM52" s="36" t="str">
        <f>VLOOKUP($A52,Whisky!$A$4:$R$16,CM$4,0)</f>
        <v>#N/A</v>
      </c>
      <c r="CN52" s="36" t="str">
        <f>VLOOKUP($A52,Whisky!$A$4:$R$16,CN$4,0)</f>
        <v>#N/A</v>
      </c>
      <c r="CO52" s="36" t="str">
        <f>VLOOKUP($A52,Whisky!$A$4:$R$16,CO$4,0)</f>
        <v>#N/A</v>
      </c>
      <c r="CP52" s="36" t="str">
        <f>VLOOKUP($A52,Whisky!$A$4:$R$16,CP$4,0)</f>
        <v>#N/A</v>
      </c>
      <c r="CQ52" s="36" t="str">
        <f>VLOOKUP($A52,Whisky!$A$4:$R$16,CQ$4,0)</f>
        <v>#N/A</v>
      </c>
      <c r="CR52" s="36" t="str">
        <f>VLOOKUP($A52,Whisky!$A$4:$R$16,CR$4,0)</f>
        <v>#N/A</v>
      </c>
      <c r="CS52" s="36" t="str">
        <f>VLOOKUP($A52,Whisky!$A$4:$R$16,CS$4,0)</f>
        <v>#N/A</v>
      </c>
      <c r="CT52" s="36" t="str">
        <f>VLOOKUP($A52,Whisky!$A$4:$R$16,CT$4,0)</f>
        <v>#N/A</v>
      </c>
      <c r="CU52" s="36" t="str">
        <f>VLOOKUP($A52,Whisky!$A$4:$R$16,CU$4,0)</f>
        <v>#N/A</v>
      </c>
      <c r="CV52" s="36" t="str">
        <f>VLOOKUP($A52,Whisky!$A$4:$R$16,CV$4,0)</f>
        <v>#N/A</v>
      </c>
      <c r="CW52" s="36" t="str">
        <f>VLOOKUP($A52,Whisky!$A$4:$R$16,CW$4,0)</f>
        <v>#N/A</v>
      </c>
      <c r="CX52" s="36" t="str">
        <f>VLOOKUP($A52,Whisky!$A$4:$R$16,CX$4,0)</f>
        <v>#N/A</v>
      </c>
      <c r="CY52" s="36" t="str">
        <f>VLOOKUP($A52,Whisky!$A$4:$R$16,CY$4,0)</f>
        <v>#N/A</v>
      </c>
      <c r="CZ52" s="36" t="str">
        <f>VLOOKUP($A52,Whisky!$A$4:$R$16,CZ$4,0)</f>
        <v>#N/A</v>
      </c>
      <c r="DA52" s="36" t="str">
        <f>VLOOKUP($A52,Liqueur!$A$4:$Q$15,DA$4,0)</f>
        <v>#N/A</v>
      </c>
      <c r="DB52" s="36" t="str">
        <f>VLOOKUP($A52,Liqueur!$A$4:$Q$15,DB$4,0)</f>
        <v>#N/A</v>
      </c>
      <c r="DC52" s="36" t="str">
        <f>VLOOKUP($A52,Liqueur!$A$4:$Q$15,DC$4,0)</f>
        <v>#N/A</v>
      </c>
      <c r="DD52" s="36" t="str">
        <f>VLOOKUP($A52,Liqueur!$A$4:$Q$15,DD$4,0)</f>
        <v>#N/A</v>
      </c>
      <c r="DE52" s="36" t="str">
        <f>VLOOKUP($A52,Liqueur!$A$4:$Q$15,DE$4,0)</f>
        <v>#N/A</v>
      </c>
      <c r="DF52" s="36" t="str">
        <f>VLOOKUP($A52,Liqueur!$A$4:$Q$15,DF$4,0)</f>
        <v>#N/A</v>
      </c>
      <c r="DG52" s="36" t="str">
        <f>VLOOKUP($A52,Liqueur!$A$4:$Q$15,DG$4,0)</f>
        <v>#N/A</v>
      </c>
      <c r="DH52" s="36" t="str">
        <f>VLOOKUP($A52,Liqueur!$A$4:$Q$15,DH$4,0)</f>
        <v>#N/A</v>
      </c>
      <c r="DI52" s="36" t="str">
        <f>VLOOKUP($A52,Liqueur!$A$4:$Q$15,DI$4,0)</f>
        <v>#N/A</v>
      </c>
      <c r="DJ52" s="36" t="str">
        <f>VLOOKUP($A52,Liqueur!$A$4:$Q$15,DJ$4,0)</f>
        <v>#N/A</v>
      </c>
      <c r="DK52" s="36" t="str">
        <f>VLOOKUP($A52,Liqueur!$A$4:$Q$15,DK$4,0)</f>
        <v>#N/A</v>
      </c>
      <c r="DL52" s="36" t="str">
        <f>VLOOKUP($A52,Liqueur!$A$4:$Q$15,DL$4,0)</f>
        <v>#N/A</v>
      </c>
      <c r="DM52" s="36" t="str">
        <f>VLOOKUP($A52,Liqueur!$A$4:$Q$15,DM$4,0)</f>
        <v>#N/A</v>
      </c>
      <c r="DN52" s="36" t="str">
        <f>VLOOKUP($A52,Liqueur!$A$4:$Q$15,DN$4,0)</f>
        <v>#N/A</v>
      </c>
      <c r="DO52" s="36" t="str">
        <f>VLOOKUP($A52,Liqueur!$A$4:$Q$15,DO$4,0)</f>
        <v>#N/A</v>
      </c>
      <c r="DP52" s="36" t="str">
        <f>VLOOKUP($A52,Liqueur!$A$4:$Q$15,DP$4,0)</f>
        <v>#N/A</v>
      </c>
      <c r="DQ52" s="36" t="str">
        <f>VLOOKUP($A52,Shouchu!$A$4:$Q$12,DQ$4,0)</f>
        <v>#N/A</v>
      </c>
      <c r="DR52" s="36" t="str">
        <f>VLOOKUP($A52,Shouchu!$A$4:$Q$12,DR$4,0)</f>
        <v>#N/A</v>
      </c>
      <c r="DS52" s="36" t="str">
        <f>VLOOKUP($A52,Shouchu!$A$4:$Q$12,DS$4,0)</f>
        <v>#N/A</v>
      </c>
      <c r="DT52" s="36" t="str">
        <f>VLOOKUP($A52,Shouchu!$A$4:$Q$12,DT$4,0)</f>
        <v>#N/A</v>
      </c>
      <c r="DU52" s="36" t="str">
        <f>VLOOKUP($A52,Shouchu!$A$4:$Q$12,DU$4,0)</f>
        <v>#N/A</v>
      </c>
      <c r="DV52" s="36" t="str">
        <f>VLOOKUP($A52,Shouchu!$A$4:$Q$12,DV$4,0)</f>
        <v>#N/A</v>
      </c>
      <c r="DW52" s="36" t="str">
        <f>VLOOKUP($A52,Shouchu!$A$4:$Q$12,DW$4,0)</f>
        <v>#N/A</v>
      </c>
      <c r="DX52" s="36" t="str">
        <f>VLOOKUP($A52,Shouchu!$A$4:$Q$12,DX$4,0)</f>
        <v>#N/A</v>
      </c>
      <c r="DY52" s="36" t="str">
        <f>VLOOKUP($A52,Shouchu!$A$4:$Q$12,DY$4,0)</f>
        <v>#N/A</v>
      </c>
      <c r="DZ52" s="36" t="str">
        <f>VLOOKUP($A52,Shouchu!$A$4:$Q$12,DZ$4,0)</f>
        <v>#N/A</v>
      </c>
      <c r="EA52" s="36" t="str">
        <f>VLOOKUP($A52,Shouchu!$A$4:$Q$12,EA$4,0)</f>
        <v>#N/A</v>
      </c>
      <c r="EB52" s="36" t="str">
        <f>VLOOKUP($A52,Shouchu!$A$4:$Q$12,EB$4,0)</f>
        <v>#N/A</v>
      </c>
      <c r="EC52" s="36" t="str">
        <f>VLOOKUP($A52,Shouchu!$A$4:$Q$12,EC$4,0)</f>
        <v>#N/A</v>
      </c>
      <c r="ED52" s="36" t="str">
        <f>VLOOKUP($A52,Shouchu!$A$4:$Q$12,ED$4,0)</f>
        <v>#N/A</v>
      </c>
      <c r="EE52" s="36" t="str">
        <f>VLOOKUP($A52,Shouchu!$A$4:$Q$12,EE$4,0)</f>
        <v>#N/A</v>
      </c>
      <c r="EF52" s="36" t="str">
        <f>VLOOKUP($A52,Shouchu!$A$4:$Q$12,EF$4,0)</f>
        <v>#N/A</v>
      </c>
    </row>
    <row r="53">
      <c r="A53">
        <v>49.0</v>
      </c>
      <c r="B53" s="34" t="s">
        <v>221</v>
      </c>
      <c r="C53" s="33" t="s">
        <v>221</v>
      </c>
      <c r="D53" s="34" t="s">
        <v>222</v>
      </c>
      <c r="E53" s="34" t="s">
        <v>222</v>
      </c>
      <c r="F53" s="34" t="s">
        <v>222</v>
      </c>
      <c r="G53" s="34" t="s">
        <v>222</v>
      </c>
      <c r="H53" s="35"/>
      <c r="I53" s="36"/>
      <c r="J53" s="36"/>
      <c r="K53" s="36"/>
      <c r="L53" s="36"/>
      <c r="M53" s="36">
        <v>1.0</v>
      </c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5" t="s">
        <v>225</v>
      </c>
      <c r="AJ53" s="36"/>
      <c r="AK53" s="36" t="s">
        <v>224</v>
      </c>
      <c r="AL53" s="36">
        <v>50.0</v>
      </c>
      <c r="AM53" s="36">
        <v>10.0</v>
      </c>
      <c r="AN53" s="36" t="s">
        <v>239</v>
      </c>
      <c r="AO53" s="36"/>
      <c r="AP53" s="36" t="str">
        <f>VLOOKUP($A53,FaceSheet!$A$4:$K$124,AP$4)</f>
        <v>女性</v>
      </c>
      <c r="AQ53" s="36" t="str">
        <f>VLOOKUP($A53,FaceSheet!$A$4:$K$124,AQ$4)</f>
        <v/>
      </c>
      <c r="AR53" s="36" t="str">
        <f>VLOOKUP($A53,FaceSheet!$A$4:$K$124,AR$4)</f>
        <v>ヒスパニック</v>
      </c>
      <c r="AS53" s="36" t="str">
        <f>VLOOKUP($A53,FaceSheet!$A$4:$K$124,AS$4)</f>
        <v/>
      </c>
      <c r="AT53" s="36">
        <f>VLOOKUP($A53,FaceSheet!$A$4:$K$124,AT$4)</f>
        <v>25</v>
      </c>
      <c r="AU53" s="36">
        <f>VLOOKUP($A53,FaceSheet!$A$4:$K$124,AU$4)</f>
        <v>5</v>
      </c>
      <c r="AV53" s="36" t="str">
        <f>VLOOKUP($A53,FaceSheet!$A$4:$K$124,AV$4)</f>
        <v>農業・林業</v>
      </c>
      <c r="AW53" s="36" t="str">
        <f>VLOOKUP($A53,FaceSheet!$A$4:$K$124,AW$4)</f>
        <v/>
      </c>
      <c r="AX53" s="36" t="str">
        <f>VLOOKUP($A53,FaceSheet!$A$4:$K$124,AX$4)</f>
        <v>$0~$20K</v>
      </c>
      <c r="AY53" s="36" t="str">
        <f>VLOOKUP($A53,FaceSheet!$A$4:$K$124,AY$4)</f>
        <v>$0~$20K</v>
      </c>
      <c r="AZ53" s="36" t="str">
        <f>VLOOKUP($A53,Beer!$A$4:$R$76,AZ$4,0)</f>
        <v>#N/A</v>
      </c>
      <c r="BA53" s="36" t="str">
        <f>VLOOKUP($A53,Beer!$A$4:$R$76,BA$4,0)</f>
        <v>#N/A</v>
      </c>
      <c r="BB53" s="36" t="str">
        <f>VLOOKUP($A53,Beer!$A$4:$R$76,BB$4,0)</f>
        <v>#N/A</v>
      </c>
      <c r="BC53" s="36" t="str">
        <f>VLOOKUP($A53,Beer!$A$4:$R$76,BC$4,0)</f>
        <v>#N/A</v>
      </c>
      <c r="BD53" s="36" t="str">
        <f>VLOOKUP($A53,Beer!$A$4:$R$76,BD$4,0)</f>
        <v>#N/A</v>
      </c>
      <c r="BE53" s="36" t="str">
        <f>VLOOKUP($A53,Beer!$A$4:$R$76,BE$4,0)</f>
        <v>#N/A</v>
      </c>
      <c r="BF53" s="36" t="str">
        <f>VLOOKUP($A53,Beer!$A$4:$R$76,BF$4,0)</f>
        <v>#N/A</v>
      </c>
      <c r="BG53" s="36" t="str">
        <f>VLOOKUP($A53,Beer!$A$4:$R$76,BG$4,0)</f>
        <v>#N/A</v>
      </c>
      <c r="BH53" s="36" t="str">
        <f>VLOOKUP($A53,Beer!$A$4:$R$76,BH$4,0)</f>
        <v>#N/A</v>
      </c>
      <c r="BI53" s="36" t="str">
        <f>VLOOKUP($A53,Beer!$A$4:$R$76,BI$4,0)</f>
        <v>#N/A</v>
      </c>
      <c r="BJ53" s="36" t="str">
        <f>VLOOKUP($A53,Beer!$A$4:$R$76,BJ$4,0)</f>
        <v>#N/A</v>
      </c>
      <c r="BK53" s="36" t="str">
        <f>VLOOKUP($A53,Beer!$A$4:$R$76,BK$4,0)</f>
        <v>#N/A</v>
      </c>
      <c r="BL53" s="36" t="str">
        <f>VLOOKUP($A53,Beer!$A$4:$R$76,BL$4,0)</f>
        <v>#N/A</v>
      </c>
      <c r="BM53" s="36" t="str">
        <f>VLOOKUP($A53,Beer!$A$4:$R$76,BM$4,0)</f>
        <v>#N/A</v>
      </c>
      <c r="BN53" s="36" t="str">
        <f>VLOOKUP($A53,Beer!$A$4:$R$76,BN$4,0)</f>
        <v>#N/A</v>
      </c>
      <c r="BO53" s="36" t="str">
        <f>VLOOKUP($A53,Beer!$A$4:$R$76,BO$4,0)</f>
        <v>#N/A</v>
      </c>
      <c r="BP53" s="36" t="str">
        <f>VLOOKUP($A53,Beer!$A$4:$R$76,BP$4,0)</f>
        <v>#N/A</v>
      </c>
      <c r="BQ53" s="36" t="str">
        <f>VLOOKUP($A53,Sake!$A$4:$T$70,BQ$4,0)</f>
        <v>日本料理店</v>
      </c>
      <c r="BR53" s="36" t="str">
        <f>VLOOKUP($A53,Sake!$A$4:$T$70,BR$4,0)</f>
        <v/>
      </c>
      <c r="BS53" s="36" t="str">
        <f>VLOOKUP($A53,Sake!$A$4:$T$70,BS$4,0)</f>
        <v>友人からの勧め</v>
      </c>
      <c r="BT53" s="36" t="str">
        <f>VLOOKUP($A53,Sake!$A$4:$T$70,BT$4,0)</f>
        <v/>
      </c>
      <c r="BU53" s="36" t="str">
        <f>VLOOKUP($A53,Sake!$A$4:$T$70,BU$4,0)</f>
        <v>6か月に1回</v>
      </c>
      <c r="BV53" s="36" t="str">
        <f>VLOOKUP($A53,Sake!$A$4:$T$70,BV$4,0)</f>
        <v>6か月以内</v>
      </c>
      <c r="BW53" s="36">
        <f>VLOOKUP($A53,Sake!$A$4:$T$70,BW$4,0)</f>
        <v>80</v>
      </c>
      <c r="BX53" s="36">
        <f>VLOOKUP($A53,Sake!$A$4:$T$70,BX$4,0)</f>
        <v>90</v>
      </c>
      <c r="BY53" s="36">
        <f>VLOOKUP($A53,Sake!$A$4:$T$70,BY$4,0)</f>
        <v>95</v>
      </c>
      <c r="BZ53" s="36">
        <f>VLOOKUP($A53,Sake!$A$4:$T$70,BZ$4,0)</f>
        <v>100</v>
      </c>
      <c r="CA53" s="36">
        <f>VLOOKUP($A53,Sake!$A$4:$T$70,CA$4,0)</f>
        <v>90</v>
      </c>
      <c r="CB53" s="36">
        <f>VLOOKUP($A53,Sake!$A$4:$T$70,CB$4,0)</f>
        <v>60</v>
      </c>
      <c r="CC53" s="36" t="str">
        <f>VLOOKUP($A53,Sake!$A$4:$T$70,CC$4,0)</f>
        <v/>
      </c>
      <c r="CD53" s="36">
        <f>VLOOKUP($A53,Sake!$A$4:$T$70,CD$4,0)</f>
        <v>70</v>
      </c>
      <c r="CE53" s="36">
        <f>VLOOKUP($A53,Sake!$A$4:$T$70,CE$4,0)</f>
        <v>50</v>
      </c>
      <c r="CF53" s="36">
        <f>VLOOKUP($A53,Sake!$A$4:$T$70,CF$4,0)</f>
        <v>60</v>
      </c>
      <c r="CG53" s="36">
        <f>VLOOKUP($A53,Sake!$A$4:$T$70,CG$4,0)</f>
        <v>70</v>
      </c>
      <c r="CH53" s="36">
        <f>VLOOKUP($A53,Sake!$A$4:$T$70,CH$4,0)</f>
        <v>90</v>
      </c>
      <c r="CI53" s="36">
        <f>VLOOKUP($A53,Sake!$A$4:$T$70,CI$4,0)</f>
        <v>100</v>
      </c>
      <c r="CJ53" s="36" t="str">
        <f>VLOOKUP($A53,Whisky!$A$4:$R$16,CJ$4,0)</f>
        <v>#N/A</v>
      </c>
      <c r="CK53" s="36" t="str">
        <f>VLOOKUP($A53,Whisky!$A$4:$R$16,CK$4,0)</f>
        <v>#N/A</v>
      </c>
      <c r="CL53" s="36" t="str">
        <f>VLOOKUP($A53,Whisky!$A$4:$R$16,CL$4,0)</f>
        <v>#N/A</v>
      </c>
      <c r="CM53" s="36" t="str">
        <f>VLOOKUP($A53,Whisky!$A$4:$R$16,CM$4,0)</f>
        <v>#N/A</v>
      </c>
      <c r="CN53" s="36" t="str">
        <f>VLOOKUP($A53,Whisky!$A$4:$R$16,CN$4,0)</f>
        <v>#N/A</v>
      </c>
      <c r="CO53" s="36" t="str">
        <f>VLOOKUP($A53,Whisky!$A$4:$R$16,CO$4,0)</f>
        <v>#N/A</v>
      </c>
      <c r="CP53" s="36" t="str">
        <f>VLOOKUP($A53,Whisky!$A$4:$R$16,CP$4,0)</f>
        <v>#N/A</v>
      </c>
      <c r="CQ53" s="36" t="str">
        <f>VLOOKUP($A53,Whisky!$A$4:$R$16,CQ$4,0)</f>
        <v>#N/A</v>
      </c>
      <c r="CR53" s="36" t="str">
        <f>VLOOKUP($A53,Whisky!$A$4:$R$16,CR$4,0)</f>
        <v>#N/A</v>
      </c>
      <c r="CS53" s="36" t="str">
        <f>VLOOKUP($A53,Whisky!$A$4:$R$16,CS$4,0)</f>
        <v>#N/A</v>
      </c>
      <c r="CT53" s="36" t="str">
        <f>VLOOKUP($A53,Whisky!$A$4:$R$16,CT$4,0)</f>
        <v>#N/A</v>
      </c>
      <c r="CU53" s="36" t="str">
        <f>VLOOKUP($A53,Whisky!$A$4:$R$16,CU$4,0)</f>
        <v>#N/A</v>
      </c>
      <c r="CV53" s="36" t="str">
        <f>VLOOKUP($A53,Whisky!$A$4:$R$16,CV$4,0)</f>
        <v>#N/A</v>
      </c>
      <c r="CW53" s="36" t="str">
        <f>VLOOKUP($A53,Whisky!$A$4:$R$16,CW$4,0)</f>
        <v>#N/A</v>
      </c>
      <c r="CX53" s="36" t="str">
        <f>VLOOKUP($A53,Whisky!$A$4:$R$16,CX$4,0)</f>
        <v>#N/A</v>
      </c>
      <c r="CY53" s="36" t="str">
        <f>VLOOKUP($A53,Whisky!$A$4:$R$16,CY$4,0)</f>
        <v>#N/A</v>
      </c>
      <c r="CZ53" s="36" t="str">
        <f>VLOOKUP($A53,Whisky!$A$4:$R$16,CZ$4,0)</f>
        <v>#N/A</v>
      </c>
      <c r="DA53" s="36" t="str">
        <f>VLOOKUP($A53,Liqueur!$A$4:$Q$15,DA$4,0)</f>
        <v>#N/A</v>
      </c>
      <c r="DB53" s="36" t="str">
        <f>VLOOKUP($A53,Liqueur!$A$4:$Q$15,DB$4,0)</f>
        <v>#N/A</v>
      </c>
      <c r="DC53" s="36" t="str">
        <f>VLOOKUP($A53,Liqueur!$A$4:$Q$15,DC$4,0)</f>
        <v>#N/A</v>
      </c>
      <c r="DD53" s="36" t="str">
        <f>VLOOKUP($A53,Liqueur!$A$4:$Q$15,DD$4,0)</f>
        <v>#N/A</v>
      </c>
      <c r="DE53" s="36" t="str">
        <f>VLOOKUP($A53,Liqueur!$A$4:$Q$15,DE$4,0)</f>
        <v>#N/A</v>
      </c>
      <c r="DF53" s="36" t="str">
        <f>VLOOKUP($A53,Liqueur!$A$4:$Q$15,DF$4,0)</f>
        <v>#N/A</v>
      </c>
      <c r="DG53" s="36" t="str">
        <f>VLOOKUP($A53,Liqueur!$A$4:$Q$15,DG$4,0)</f>
        <v>#N/A</v>
      </c>
      <c r="DH53" s="36" t="str">
        <f>VLOOKUP($A53,Liqueur!$A$4:$Q$15,DH$4,0)</f>
        <v>#N/A</v>
      </c>
      <c r="DI53" s="36" t="str">
        <f>VLOOKUP($A53,Liqueur!$A$4:$Q$15,DI$4,0)</f>
        <v>#N/A</v>
      </c>
      <c r="DJ53" s="36" t="str">
        <f>VLOOKUP($A53,Liqueur!$A$4:$Q$15,DJ$4,0)</f>
        <v>#N/A</v>
      </c>
      <c r="DK53" s="36" t="str">
        <f>VLOOKUP($A53,Liqueur!$A$4:$Q$15,DK$4,0)</f>
        <v>#N/A</v>
      </c>
      <c r="DL53" s="36" t="str">
        <f>VLOOKUP($A53,Liqueur!$A$4:$Q$15,DL$4,0)</f>
        <v>#N/A</v>
      </c>
      <c r="DM53" s="36" t="str">
        <f>VLOOKUP($A53,Liqueur!$A$4:$Q$15,DM$4,0)</f>
        <v>#N/A</v>
      </c>
      <c r="DN53" s="36" t="str">
        <f>VLOOKUP($A53,Liqueur!$A$4:$Q$15,DN$4,0)</f>
        <v>#N/A</v>
      </c>
      <c r="DO53" s="36" t="str">
        <f>VLOOKUP($A53,Liqueur!$A$4:$Q$15,DO$4,0)</f>
        <v>#N/A</v>
      </c>
      <c r="DP53" s="36" t="str">
        <f>VLOOKUP($A53,Liqueur!$A$4:$Q$15,DP$4,0)</f>
        <v>#N/A</v>
      </c>
      <c r="DQ53" s="36" t="str">
        <f>VLOOKUP($A53,Shouchu!$A$4:$Q$12,DQ$4,0)</f>
        <v>#N/A</v>
      </c>
      <c r="DR53" s="36" t="str">
        <f>VLOOKUP($A53,Shouchu!$A$4:$Q$12,DR$4,0)</f>
        <v>#N/A</v>
      </c>
      <c r="DS53" s="36" t="str">
        <f>VLOOKUP($A53,Shouchu!$A$4:$Q$12,DS$4,0)</f>
        <v>#N/A</v>
      </c>
      <c r="DT53" s="36" t="str">
        <f>VLOOKUP($A53,Shouchu!$A$4:$Q$12,DT$4,0)</f>
        <v>#N/A</v>
      </c>
      <c r="DU53" s="36" t="str">
        <f>VLOOKUP($A53,Shouchu!$A$4:$Q$12,DU$4,0)</f>
        <v>#N/A</v>
      </c>
      <c r="DV53" s="36" t="str">
        <f>VLOOKUP($A53,Shouchu!$A$4:$Q$12,DV$4,0)</f>
        <v>#N/A</v>
      </c>
      <c r="DW53" s="36" t="str">
        <f>VLOOKUP($A53,Shouchu!$A$4:$Q$12,DW$4,0)</f>
        <v>#N/A</v>
      </c>
      <c r="DX53" s="36" t="str">
        <f>VLOOKUP($A53,Shouchu!$A$4:$Q$12,DX$4,0)</f>
        <v>#N/A</v>
      </c>
      <c r="DY53" s="36" t="str">
        <f>VLOOKUP($A53,Shouchu!$A$4:$Q$12,DY$4,0)</f>
        <v>#N/A</v>
      </c>
      <c r="DZ53" s="36" t="str">
        <f>VLOOKUP($A53,Shouchu!$A$4:$Q$12,DZ$4,0)</f>
        <v>#N/A</v>
      </c>
      <c r="EA53" s="36" t="str">
        <f>VLOOKUP($A53,Shouchu!$A$4:$Q$12,EA$4,0)</f>
        <v>#N/A</v>
      </c>
      <c r="EB53" s="36" t="str">
        <f>VLOOKUP($A53,Shouchu!$A$4:$Q$12,EB$4,0)</f>
        <v>#N/A</v>
      </c>
      <c r="EC53" s="36" t="str">
        <f>VLOOKUP($A53,Shouchu!$A$4:$Q$12,EC$4,0)</f>
        <v>#N/A</v>
      </c>
      <c r="ED53" s="36" t="str">
        <f>VLOOKUP($A53,Shouchu!$A$4:$Q$12,ED$4,0)</f>
        <v>#N/A</v>
      </c>
      <c r="EE53" s="36" t="str">
        <f>VLOOKUP($A53,Shouchu!$A$4:$Q$12,EE$4,0)</f>
        <v>#N/A</v>
      </c>
      <c r="EF53" s="36" t="str">
        <f>VLOOKUP($A53,Shouchu!$A$4:$Q$12,EF$4,0)</f>
        <v>#N/A</v>
      </c>
    </row>
    <row r="54">
      <c r="A54">
        <v>50.0</v>
      </c>
      <c r="B54" s="34" t="s">
        <v>221</v>
      </c>
      <c r="C54" s="33" t="s">
        <v>222</v>
      </c>
      <c r="D54" s="34" t="s">
        <v>221</v>
      </c>
      <c r="E54" s="34" t="s">
        <v>222</v>
      </c>
      <c r="F54" s="34" t="s">
        <v>221</v>
      </c>
      <c r="G54" s="34" t="s">
        <v>221</v>
      </c>
      <c r="H54" s="35"/>
      <c r="I54" s="36"/>
      <c r="J54" s="36"/>
      <c r="K54" s="36"/>
      <c r="L54" s="36"/>
      <c r="M54" s="36"/>
      <c r="N54" s="36">
        <v>1.0</v>
      </c>
      <c r="O54" s="36">
        <v>1.0</v>
      </c>
      <c r="P54" s="36">
        <v>1.0</v>
      </c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>
        <v>1.0</v>
      </c>
      <c r="AC54" s="36"/>
      <c r="AD54" s="36"/>
      <c r="AE54" s="36"/>
      <c r="AF54" s="36">
        <v>1.0</v>
      </c>
      <c r="AG54" s="36"/>
      <c r="AH54" s="36"/>
      <c r="AI54" s="35" t="s">
        <v>232</v>
      </c>
      <c r="AJ54" s="36"/>
      <c r="AK54" s="36" t="s">
        <v>224</v>
      </c>
      <c r="AL54" s="36">
        <v>30.0</v>
      </c>
      <c r="AM54" s="36">
        <v>0.0</v>
      </c>
      <c r="AN54" s="36" t="s">
        <v>239</v>
      </c>
      <c r="AO54" s="36"/>
      <c r="AP54" s="36" t="str">
        <f>VLOOKUP($A54,FaceSheet!$A$4:$K$124,AP$4)</f>
        <v>女性</v>
      </c>
      <c r="AQ54" s="36" t="str">
        <f>VLOOKUP($A54,FaceSheet!$A$4:$K$124,AQ$4)</f>
        <v/>
      </c>
      <c r="AR54" s="36" t="str">
        <f>VLOOKUP($A54,FaceSheet!$A$4:$K$124,AR$4)</f>
        <v>白人</v>
      </c>
      <c r="AS54" s="36" t="str">
        <f>VLOOKUP($A54,FaceSheet!$A$4:$K$124,AS$4)</f>
        <v/>
      </c>
      <c r="AT54" s="36">
        <f>VLOOKUP($A54,FaceSheet!$A$4:$K$124,AT$4)</f>
        <v>36</v>
      </c>
      <c r="AU54" s="36">
        <f>VLOOKUP($A54,FaceSheet!$A$4:$K$124,AU$4)</f>
        <v>4</v>
      </c>
      <c r="AV54" s="36" t="str">
        <f>VLOOKUP($A54,FaceSheet!$A$4:$K$124,AV$4)</f>
        <v>主婦</v>
      </c>
      <c r="AW54" s="36" t="str">
        <f>VLOOKUP($A54,FaceSheet!$A$4:$K$124,AW$4)</f>
        <v/>
      </c>
      <c r="AX54" s="36" t="str">
        <f>VLOOKUP($A54,FaceSheet!$A$4:$K$124,AX$4)</f>
        <v/>
      </c>
      <c r="AY54" s="36" t="str">
        <f>VLOOKUP($A54,FaceSheet!$A$4:$K$124,AY$4)</f>
        <v/>
      </c>
      <c r="AZ54" s="36" t="str">
        <f>VLOOKUP($A54,Beer!$A$4:$R$76,AZ$4,0)</f>
        <v>#N/A</v>
      </c>
      <c r="BA54" s="36" t="str">
        <f>VLOOKUP($A54,Beer!$A$4:$R$76,BA$4,0)</f>
        <v>#N/A</v>
      </c>
      <c r="BB54" s="36" t="str">
        <f>VLOOKUP($A54,Beer!$A$4:$R$76,BB$4,0)</f>
        <v>#N/A</v>
      </c>
      <c r="BC54" s="36" t="str">
        <f>VLOOKUP($A54,Beer!$A$4:$R$76,BC$4,0)</f>
        <v>#N/A</v>
      </c>
      <c r="BD54" s="36" t="str">
        <f>VLOOKUP($A54,Beer!$A$4:$R$76,BD$4,0)</f>
        <v>#N/A</v>
      </c>
      <c r="BE54" s="36" t="str">
        <f>VLOOKUP($A54,Beer!$A$4:$R$76,BE$4,0)</f>
        <v>#N/A</v>
      </c>
      <c r="BF54" s="36" t="str">
        <f>VLOOKUP($A54,Beer!$A$4:$R$76,BF$4,0)</f>
        <v>#N/A</v>
      </c>
      <c r="BG54" s="36" t="str">
        <f>VLOOKUP($A54,Beer!$A$4:$R$76,BG$4,0)</f>
        <v>#N/A</v>
      </c>
      <c r="BH54" s="36" t="str">
        <f>VLOOKUP($A54,Beer!$A$4:$R$76,BH$4,0)</f>
        <v>#N/A</v>
      </c>
      <c r="BI54" s="36" t="str">
        <f>VLOOKUP($A54,Beer!$A$4:$R$76,BI$4,0)</f>
        <v>#N/A</v>
      </c>
      <c r="BJ54" s="36" t="str">
        <f>VLOOKUP($A54,Beer!$A$4:$R$76,BJ$4,0)</f>
        <v>#N/A</v>
      </c>
      <c r="BK54" s="36" t="str">
        <f>VLOOKUP($A54,Beer!$A$4:$R$76,BK$4,0)</f>
        <v>#N/A</v>
      </c>
      <c r="BL54" s="36" t="str">
        <f>VLOOKUP($A54,Beer!$A$4:$R$76,BL$4,0)</f>
        <v>#N/A</v>
      </c>
      <c r="BM54" s="36" t="str">
        <f>VLOOKUP($A54,Beer!$A$4:$R$76,BM$4,0)</f>
        <v>#N/A</v>
      </c>
      <c r="BN54" s="36" t="str">
        <f>VLOOKUP($A54,Beer!$A$4:$R$76,BN$4,0)</f>
        <v>#N/A</v>
      </c>
      <c r="BO54" s="36" t="str">
        <f>VLOOKUP($A54,Beer!$A$4:$R$76,BO$4,0)</f>
        <v>#N/A</v>
      </c>
      <c r="BP54" s="36" t="str">
        <f>VLOOKUP($A54,Beer!$A$4:$R$76,BP$4,0)</f>
        <v>#N/A</v>
      </c>
      <c r="BQ54" s="36" t="str">
        <f>VLOOKUP($A54,Sake!$A$4:$T$70,BQ$4,0)</f>
        <v>#N/A</v>
      </c>
      <c r="BR54" s="36" t="str">
        <f>VLOOKUP($A54,Sake!$A$4:$T$70,BR$4,0)</f>
        <v>#N/A</v>
      </c>
      <c r="BS54" s="36" t="str">
        <f>VLOOKUP($A54,Sake!$A$4:$T$70,BS$4,0)</f>
        <v>#N/A</v>
      </c>
      <c r="BT54" s="36" t="str">
        <f>VLOOKUP($A54,Sake!$A$4:$T$70,BT$4,0)</f>
        <v>#N/A</v>
      </c>
      <c r="BU54" s="36" t="str">
        <f>VLOOKUP($A54,Sake!$A$4:$T$70,BU$4,0)</f>
        <v>#N/A</v>
      </c>
      <c r="BV54" s="36" t="str">
        <f>VLOOKUP($A54,Sake!$A$4:$T$70,BV$4,0)</f>
        <v>#N/A</v>
      </c>
      <c r="BW54" s="36" t="str">
        <f>VLOOKUP($A54,Sake!$A$4:$T$70,BW$4,0)</f>
        <v>#N/A</v>
      </c>
      <c r="BX54" s="36" t="str">
        <f>VLOOKUP($A54,Sake!$A$4:$T$70,BX$4,0)</f>
        <v>#N/A</v>
      </c>
      <c r="BY54" s="36" t="str">
        <f>VLOOKUP($A54,Sake!$A$4:$T$70,BY$4,0)</f>
        <v>#N/A</v>
      </c>
      <c r="BZ54" s="36" t="str">
        <f>VLOOKUP($A54,Sake!$A$4:$T$70,BZ$4,0)</f>
        <v>#N/A</v>
      </c>
      <c r="CA54" s="36" t="str">
        <f>VLOOKUP($A54,Sake!$A$4:$T$70,CA$4,0)</f>
        <v>#N/A</v>
      </c>
      <c r="CB54" s="36" t="str">
        <f>VLOOKUP($A54,Sake!$A$4:$T$70,CB$4,0)</f>
        <v>#N/A</v>
      </c>
      <c r="CC54" s="36" t="str">
        <f>VLOOKUP($A54,Sake!$A$4:$T$70,CC$4,0)</f>
        <v>#N/A</v>
      </c>
      <c r="CD54" s="36" t="str">
        <f>VLOOKUP($A54,Sake!$A$4:$T$70,CD$4,0)</f>
        <v>#N/A</v>
      </c>
      <c r="CE54" s="36" t="str">
        <f>VLOOKUP($A54,Sake!$A$4:$T$70,CE$4,0)</f>
        <v>#N/A</v>
      </c>
      <c r="CF54" s="36" t="str">
        <f>VLOOKUP($A54,Sake!$A$4:$T$70,CF$4,0)</f>
        <v>#N/A</v>
      </c>
      <c r="CG54" s="36" t="str">
        <f>VLOOKUP($A54,Sake!$A$4:$T$70,CG$4,0)</f>
        <v>#N/A</v>
      </c>
      <c r="CH54" s="36" t="str">
        <f>VLOOKUP($A54,Sake!$A$4:$T$70,CH$4,0)</f>
        <v>#N/A</v>
      </c>
      <c r="CI54" s="36" t="str">
        <f>VLOOKUP($A54,Sake!$A$4:$T$70,CI$4,0)</f>
        <v>#N/A</v>
      </c>
      <c r="CJ54" s="36" t="str">
        <f>VLOOKUP($A54,Whisky!$A$4:$R$16,CJ$4,0)</f>
        <v>#N/A</v>
      </c>
      <c r="CK54" s="36" t="str">
        <f>VLOOKUP($A54,Whisky!$A$4:$R$16,CK$4,0)</f>
        <v>#N/A</v>
      </c>
      <c r="CL54" s="36" t="str">
        <f>VLOOKUP($A54,Whisky!$A$4:$R$16,CL$4,0)</f>
        <v>#N/A</v>
      </c>
      <c r="CM54" s="36" t="str">
        <f>VLOOKUP($A54,Whisky!$A$4:$R$16,CM$4,0)</f>
        <v>#N/A</v>
      </c>
      <c r="CN54" s="36" t="str">
        <f>VLOOKUP($A54,Whisky!$A$4:$R$16,CN$4,0)</f>
        <v>#N/A</v>
      </c>
      <c r="CO54" s="36" t="str">
        <f>VLOOKUP($A54,Whisky!$A$4:$R$16,CO$4,0)</f>
        <v>#N/A</v>
      </c>
      <c r="CP54" s="36" t="str">
        <f>VLOOKUP($A54,Whisky!$A$4:$R$16,CP$4,0)</f>
        <v>#N/A</v>
      </c>
      <c r="CQ54" s="36" t="str">
        <f>VLOOKUP($A54,Whisky!$A$4:$R$16,CQ$4,0)</f>
        <v>#N/A</v>
      </c>
      <c r="CR54" s="36" t="str">
        <f>VLOOKUP($A54,Whisky!$A$4:$R$16,CR$4,0)</f>
        <v>#N/A</v>
      </c>
      <c r="CS54" s="36" t="str">
        <f>VLOOKUP($A54,Whisky!$A$4:$R$16,CS$4,0)</f>
        <v>#N/A</v>
      </c>
      <c r="CT54" s="36" t="str">
        <f>VLOOKUP($A54,Whisky!$A$4:$R$16,CT$4,0)</f>
        <v>#N/A</v>
      </c>
      <c r="CU54" s="36" t="str">
        <f>VLOOKUP($A54,Whisky!$A$4:$R$16,CU$4,0)</f>
        <v>#N/A</v>
      </c>
      <c r="CV54" s="36" t="str">
        <f>VLOOKUP($A54,Whisky!$A$4:$R$16,CV$4,0)</f>
        <v>#N/A</v>
      </c>
      <c r="CW54" s="36" t="str">
        <f>VLOOKUP($A54,Whisky!$A$4:$R$16,CW$4,0)</f>
        <v>#N/A</v>
      </c>
      <c r="CX54" s="36" t="str">
        <f>VLOOKUP($A54,Whisky!$A$4:$R$16,CX$4,0)</f>
        <v>#N/A</v>
      </c>
      <c r="CY54" s="36" t="str">
        <f>VLOOKUP($A54,Whisky!$A$4:$R$16,CY$4,0)</f>
        <v>#N/A</v>
      </c>
      <c r="CZ54" s="36" t="str">
        <f>VLOOKUP($A54,Whisky!$A$4:$R$16,CZ$4,0)</f>
        <v>#N/A</v>
      </c>
      <c r="DA54" s="36" t="str">
        <f>VLOOKUP($A54,Liqueur!$A$4:$Q$15,DA$4,0)</f>
        <v>#N/A</v>
      </c>
      <c r="DB54" s="36" t="str">
        <f>VLOOKUP($A54,Liqueur!$A$4:$Q$15,DB$4,0)</f>
        <v>#N/A</v>
      </c>
      <c r="DC54" s="36" t="str">
        <f>VLOOKUP($A54,Liqueur!$A$4:$Q$15,DC$4,0)</f>
        <v>#N/A</v>
      </c>
      <c r="DD54" s="36" t="str">
        <f>VLOOKUP($A54,Liqueur!$A$4:$Q$15,DD$4,0)</f>
        <v>#N/A</v>
      </c>
      <c r="DE54" s="36" t="str">
        <f>VLOOKUP($A54,Liqueur!$A$4:$Q$15,DE$4,0)</f>
        <v>#N/A</v>
      </c>
      <c r="DF54" s="36" t="str">
        <f>VLOOKUP($A54,Liqueur!$A$4:$Q$15,DF$4,0)</f>
        <v>#N/A</v>
      </c>
      <c r="DG54" s="36" t="str">
        <f>VLOOKUP($A54,Liqueur!$A$4:$Q$15,DG$4,0)</f>
        <v>#N/A</v>
      </c>
      <c r="DH54" s="36" t="str">
        <f>VLOOKUP($A54,Liqueur!$A$4:$Q$15,DH$4,0)</f>
        <v>#N/A</v>
      </c>
      <c r="DI54" s="36" t="str">
        <f>VLOOKUP($A54,Liqueur!$A$4:$Q$15,DI$4,0)</f>
        <v>#N/A</v>
      </c>
      <c r="DJ54" s="36" t="str">
        <f>VLOOKUP($A54,Liqueur!$A$4:$Q$15,DJ$4,0)</f>
        <v>#N/A</v>
      </c>
      <c r="DK54" s="36" t="str">
        <f>VLOOKUP($A54,Liqueur!$A$4:$Q$15,DK$4,0)</f>
        <v>#N/A</v>
      </c>
      <c r="DL54" s="36" t="str">
        <f>VLOOKUP($A54,Liqueur!$A$4:$Q$15,DL$4,0)</f>
        <v>#N/A</v>
      </c>
      <c r="DM54" s="36" t="str">
        <f>VLOOKUP($A54,Liqueur!$A$4:$Q$15,DM$4,0)</f>
        <v>#N/A</v>
      </c>
      <c r="DN54" s="36" t="str">
        <f>VLOOKUP($A54,Liqueur!$A$4:$Q$15,DN$4,0)</f>
        <v>#N/A</v>
      </c>
      <c r="DO54" s="36" t="str">
        <f>VLOOKUP($A54,Liqueur!$A$4:$Q$15,DO$4,0)</f>
        <v>#N/A</v>
      </c>
      <c r="DP54" s="36" t="str">
        <f>VLOOKUP($A54,Liqueur!$A$4:$Q$15,DP$4,0)</f>
        <v>#N/A</v>
      </c>
      <c r="DQ54" s="36" t="str">
        <f>VLOOKUP($A54,Shouchu!$A$4:$Q$12,DQ$4,0)</f>
        <v>#N/A</v>
      </c>
      <c r="DR54" s="36" t="str">
        <f>VLOOKUP($A54,Shouchu!$A$4:$Q$12,DR$4,0)</f>
        <v>#N/A</v>
      </c>
      <c r="DS54" s="36" t="str">
        <f>VLOOKUP($A54,Shouchu!$A$4:$Q$12,DS$4,0)</f>
        <v>#N/A</v>
      </c>
      <c r="DT54" s="36" t="str">
        <f>VLOOKUP($A54,Shouchu!$A$4:$Q$12,DT$4,0)</f>
        <v>#N/A</v>
      </c>
      <c r="DU54" s="36" t="str">
        <f>VLOOKUP($A54,Shouchu!$A$4:$Q$12,DU$4,0)</f>
        <v>#N/A</v>
      </c>
      <c r="DV54" s="36" t="str">
        <f>VLOOKUP($A54,Shouchu!$A$4:$Q$12,DV$4,0)</f>
        <v>#N/A</v>
      </c>
      <c r="DW54" s="36" t="str">
        <f>VLOOKUP($A54,Shouchu!$A$4:$Q$12,DW$4,0)</f>
        <v>#N/A</v>
      </c>
      <c r="DX54" s="36" t="str">
        <f>VLOOKUP($A54,Shouchu!$A$4:$Q$12,DX$4,0)</f>
        <v>#N/A</v>
      </c>
      <c r="DY54" s="36" t="str">
        <f>VLOOKUP($A54,Shouchu!$A$4:$Q$12,DY$4,0)</f>
        <v>#N/A</v>
      </c>
      <c r="DZ54" s="36" t="str">
        <f>VLOOKUP($A54,Shouchu!$A$4:$Q$12,DZ$4,0)</f>
        <v>#N/A</v>
      </c>
      <c r="EA54" s="36" t="str">
        <f>VLOOKUP($A54,Shouchu!$A$4:$Q$12,EA$4,0)</f>
        <v>#N/A</v>
      </c>
      <c r="EB54" s="36" t="str">
        <f>VLOOKUP($A54,Shouchu!$A$4:$Q$12,EB$4,0)</f>
        <v>#N/A</v>
      </c>
      <c r="EC54" s="36" t="str">
        <f>VLOOKUP($A54,Shouchu!$A$4:$Q$12,EC$4,0)</f>
        <v>#N/A</v>
      </c>
      <c r="ED54" s="36" t="str">
        <f>VLOOKUP($A54,Shouchu!$A$4:$Q$12,ED$4,0)</f>
        <v>#N/A</v>
      </c>
      <c r="EE54" s="36" t="str">
        <f>VLOOKUP($A54,Shouchu!$A$4:$Q$12,EE$4,0)</f>
        <v>#N/A</v>
      </c>
      <c r="EF54" s="36" t="str">
        <f>VLOOKUP($A54,Shouchu!$A$4:$Q$12,EF$4,0)</f>
        <v>#N/A</v>
      </c>
    </row>
    <row r="55">
      <c r="A55">
        <v>51.0</v>
      </c>
      <c r="B55" s="34" t="s">
        <v>221</v>
      </c>
      <c r="C55" s="33" t="s">
        <v>221</v>
      </c>
      <c r="D55" s="34" t="s">
        <v>221</v>
      </c>
      <c r="E55" s="34" t="s">
        <v>222</v>
      </c>
      <c r="F55" s="34" t="s">
        <v>222</v>
      </c>
      <c r="G55" s="34" t="s">
        <v>222</v>
      </c>
      <c r="H55" s="35"/>
      <c r="I55" s="36"/>
      <c r="J55" s="36"/>
      <c r="K55" s="36"/>
      <c r="L55" s="36"/>
      <c r="M55" s="36">
        <v>1.0</v>
      </c>
      <c r="N55" s="36"/>
      <c r="O55" s="36">
        <v>1.0</v>
      </c>
      <c r="P55" s="36">
        <v>1.0</v>
      </c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5" t="s">
        <v>232</v>
      </c>
      <c r="AJ55" s="36"/>
      <c r="AK55" s="36" t="s">
        <v>248</v>
      </c>
      <c r="AL55" s="36">
        <v>10.0</v>
      </c>
      <c r="AM55" s="36">
        <v>0.0</v>
      </c>
      <c r="AN55" s="36" t="s">
        <v>239</v>
      </c>
      <c r="AO55" s="36"/>
      <c r="AP55" s="36" t="str">
        <f>VLOOKUP($A55,FaceSheet!$A$4:$K$124,AP$4)</f>
        <v>女性</v>
      </c>
      <c r="AQ55" s="36" t="str">
        <f>VLOOKUP($A55,FaceSheet!$A$4:$K$124,AQ$4)</f>
        <v/>
      </c>
      <c r="AR55" s="36" t="str">
        <f>VLOOKUP($A55,FaceSheet!$A$4:$K$124,AR$4)</f>
        <v>白人</v>
      </c>
      <c r="AS55" s="36" t="str">
        <f>VLOOKUP($A55,FaceSheet!$A$4:$K$124,AS$4)</f>
        <v/>
      </c>
      <c r="AT55" s="36">
        <f>VLOOKUP($A55,FaceSheet!$A$4:$K$124,AT$4)</f>
        <v>43</v>
      </c>
      <c r="AU55" s="36">
        <f>VLOOKUP($A55,FaceSheet!$A$4:$K$124,AU$4)</f>
        <v>4</v>
      </c>
      <c r="AV55" s="36" t="str">
        <f>VLOOKUP($A55,FaceSheet!$A$4:$K$124,AV$4)</f>
        <v>音楽関係</v>
      </c>
      <c r="AW55" s="36" t="str">
        <f>VLOOKUP($A55,FaceSheet!$A$4:$K$124,AW$4)</f>
        <v/>
      </c>
      <c r="AX55" s="36" t="str">
        <f>VLOOKUP($A55,FaceSheet!$A$4:$K$124,AX$4)</f>
        <v/>
      </c>
      <c r="AY55" s="36" t="str">
        <f>VLOOKUP($A55,FaceSheet!$A$4:$K$124,AY$4)</f>
        <v/>
      </c>
      <c r="AZ55" s="36" t="str">
        <f>VLOOKUP($A55,Beer!$A$4:$R$76,AZ$4,0)</f>
        <v>#N/A</v>
      </c>
      <c r="BA55" s="36" t="str">
        <f>VLOOKUP($A55,Beer!$A$4:$R$76,BA$4,0)</f>
        <v>#N/A</v>
      </c>
      <c r="BB55" s="36" t="str">
        <f>VLOOKUP($A55,Beer!$A$4:$R$76,BB$4,0)</f>
        <v>#N/A</v>
      </c>
      <c r="BC55" s="36" t="str">
        <f>VLOOKUP($A55,Beer!$A$4:$R$76,BC$4,0)</f>
        <v>#N/A</v>
      </c>
      <c r="BD55" s="36" t="str">
        <f>VLOOKUP($A55,Beer!$A$4:$R$76,BD$4,0)</f>
        <v>#N/A</v>
      </c>
      <c r="BE55" s="36" t="str">
        <f>VLOOKUP($A55,Beer!$A$4:$R$76,BE$4,0)</f>
        <v>#N/A</v>
      </c>
      <c r="BF55" s="36" t="str">
        <f>VLOOKUP($A55,Beer!$A$4:$R$76,BF$4,0)</f>
        <v>#N/A</v>
      </c>
      <c r="BG55" s="36" t="str">
        <f>VLOOKUP($A55,Beer!$A$4:$R$76,BG$4,0)</f>
        <v>#N/A</v>
      </c>
      <c r="BH55" s="36" t="str">
        <f>VLOOKUP($A55,Beer!$A$4:$R$76,BH$4,0)</f>
        <v>#N/A</v>
      </c>
      <c r="BI55" s="36" t="str">
        <f>VLOOKUP($A55,Beer!$A$4:$R$76,BI$4,0)</f>
        <v>#N/A</v>
      </c>
      <c r="BJ55" s="36" t="str">
        <f>VLOOKUP($A55,Beer!$A$4:$R$76,BJ$4,0)</f>
        <v>#N/A</v>
      </c>
      <c r="BK55" s="36" t="str">
        <f>VLOOKUP($A55,Beer!$A$4:$R$76,BK$4,0)</f>
        <v>#N/A</v>
      </c>
      <c r="BL55" s="36" t="str">
        <f>VLOOKUP($A55,Beer!$A$4:$R$76,BL$4,0)</f>
        <v>#N/A</v>
      </c>
      <c r="BM55" s="36" t="str">
        <f>VLOOKUP($A55,Beer!$A$4:$R$76,BM$4,0)</f>
        <v>#N/A</v>
      </c>
      <c r="BN55" s="36" t="str">
        <f>VLOOKUP($A55,Beer!$A$4:$R$76,BN$4,0)</f>
        <v>#N/A</v>
      </c>
      <c r="BO55" s="36" t="str">
        <f>VLOOKUP($A55,Beer!$A$4:$R$76,BO$4,0)</f>
        <v>#N/A</v>
      </c>
      <c r="BP55" s="36" t="str">
        <f>VLOOKUP($A55,Beer!$A$4:$R$76,BP$4,0)</f>
        <v>#N/A</v>
      </c>
      <c r="BQ55" s="36" t="str">
        <f>VLOOKUP($A55,Sake!$A$4:$T$70,BQ$4,0)</f>
        <v>#N/A</v>
      </c>
      <c r="BR55" s="36" t="str">
        <f>VLOOKUP($A55,Sake!$A$4:$T$70,BR$4,0)</f>
        <v>#N/A</v>
      </c>
      <c r="BS55" s="36" t="str">
        <f>VLOOKUP($A55,Sake!$A$4:$T$70,BS$4,0)</f>
        <v>#N/A</v>
      </c>
      <c r="BT55" s="36" t="str">
        <f>VLOOKUP($A55,Sake!$A$4:$T$70,BT$4,0)</f>
        <v>#N/A</v>
      </c>
      <c r="BU55" s="36" t="str">
        <f>VLOOKUP($A55,Sake!$A$4:$T$70,BU$4,0)</f>
        <v>#N/A</v>
      </c>
      <c r="BV55" s="36" t="str">
        <f>VLOOKUP($A55,Sake!$A$4:$T$70,BV$4,0)</f>
        <v>#N/A</v>
      </c>
      <c r="BW55" s="36" t="str">
        <f>VLOOKUP($A55,Sake!$A$4:$T$70,BW$4,0)</f>
        <v>#N/A</v>
      </c>
      <c r="BX55" s="36" t="str">
        <f>VLOOKUP($A55,Sake!$A$4:$T$70,BX$4,0)</f>
        <v>#N/A</v>
      </c>
      <c r="BY55" s="36" t="str">
        <f>VLOOKUP($A55,Sake!$A$4:$T$70,BY$4,0)</f>
        <v>#N/A</v>
      </c>
      <c r="BZ55" s="36" t="str">
        <f>VLOOKUP($A55,Sake!$A$4:$T$70,BZ$4,0)</f>
        <v>#N/A</v>
      </c>
      <c r="CA55" s="36" t="str">
        <f>VLOOKUP($A55,Sake!$A$4:$T$70,CA$4,0)</f>
        <v>#N/A</v>
      </c>
      <c r="CB55" s="36" t="str">
        <f>VLOOKUP($A55,Sake!$A$4:$T$70,CB$4,0)</f>
        <v>#N/A</v>
      </c>
      <c r="CC55" s="36" t="str">
        <f>VLOOKUP($A55,Sake!$A$4:$T$70,CC$4,0)</f>
        <v>#N/A</v>
      </c>
      <c r="CD55" s="36" t="str">
        <f>VLOOKUP($A55,Sake!$A$4:$T$70,CD$4,0)</f>
        <v>#N/A</v>
      </c>
      <c r="CE55" s="36" t="str">
        <f>VLOOKUP($A55,Sake!$A$4:$T$70,CE$4,0)</f>
        <v>#N/A</v>
      </c>
      <c r="CF55" s="36" t="str">
        <f>VLOOKUP($A55,Sake!$A$4:$T$70,CF$4,0)</f>
        <v>#N/A</v>
      </c>
      <c r="CG55" s="36" t="str">
        <f>VLOOKUP($A55,Sake!$A$4:$T$70,CG$4,0)</f>
        <v>#N/A</v>
      </c>
      <c r="CH55" s="36" t="str">
        <f>VLOOKUP($A55,Sake!$A$4:$T$70,CH$4,0)</f>
        <v>#N/A</v>
      </c>
      <c r="CI55" s="36" t="str">
        <f>VLOOKUP($A55,Sake!$A$4:$T$70,CI$4,0)</f>
        <v>#N/A</v>
      </c>
      <c r="CJ55" s="36" t="str">
        <f>VLOOKUP($A55,Whisky!$A$4:$R$16,CJ$4,0)</f>
        <v>#N/A</v>
      </c>
      <c r="CK55" s="36" t="str">
        <f>VLOOKUP($A55,Whisky!$A$4:$R$16,CK$4,0)</f>
        <v>#N/A</v>
      </c>
      <c r="CL55" s="36" t="str">
        <f>VLOOKUP($A55,Whisky!$A$4:$R$16,CL$4,0)</f>
        <v>#N/A</v>
      </c>
      <c r="CM55" s="36" t="str">
        <f>VLOOKUP($A55,Whisky!$A$4:$R$16,CM$4,0)</f>
        <v>#N/A</v>
      </c>
      <c r="CN55" s="36" t="str">
        <f>VLOOKUP($A55,Whisky!$A$4:$R$16,CN$4,0)</f>
        <v>#N/A</v>
      </c>
      <c r="CO55" s="36" t="str">
        <f>VLOOKUP($A55,Whisky!$A$4:$R$16,CO$4,0)</f>
        <v>#N/A</v>
      </c>
      <c r="CP55" s="36" t="str">
        <f>VLOOKUP($A55,Whisky!$A$4:$R$16,CP$4,0)</f>
        <v>#N/A</v>
      </c>
      <c r="CQ55" s="36" t="str">
        <f>VLOOKUP($A55,Whisky!$A$4:$R$16,CQ$4,0)</f>
        <v>#N/A</v>
      </c>
      <c r="CR55" s="36" t="str">
        <f>VLOOKUP($A55,Whisky!$A$4:$R$16,CR$4,0)</f>
        <v>#N/A</v>
      </c>
      <c r="CS55" s="36" t="str">
        <f>VLOOKUP($A55,Whisky!$A$4:$R$16,CS$4,0)</f>
        <v>#N/A</v>
      </c>
      <c r="CT55" s="36" t="str">
        <f>VLOOKUP($A55,Whisky!$A$4:$R$16,CT$4,0)</f>
        <v>#N/A</v>
      </c>
      <c r="CU55" s="36" t="str">
        <f>VLOOKUP($A55,Whisky!$A$4:$R$16,CU$4,0)</f>
        <v>#N/A</v>
      </c>
      <c r="CV55" s="36" t="str">
        <f>VLOOKUP($A55,Whisky!$A$4:$R$16,CV$4,0)</f>
        <v>#N/A</v>
      </c>
      <c r="CW55" s="36" t="str">
        <f>VLOOKUP($A55,Whisky!$A$4:$R$16,CW$4,0)</f>
        <v>#N/A</v>
      </c>
      <c r="CX55" s="36" t="str">
        <f>VLOOKUP($A55,Whisky!$A$4:$R$16,CX$4,0)</f>
        <v>#N/A</v>
      </c>
      <c r="CY55" s="36" t="str">
        <f>VLOOKUP($A55,Whisky!$A$4:$R$16,CY$4,0)</f>
        <v>#N/A</v>
      </c>
      <c r="CZ55" s="36" t="str">
        <f>VLOOKUP($A55,Whisky!$A$4:$R$16,CZ$4,0)</f>
        <v>#N/A</v>
      </c>
      <c r="DA55" s="36" t="str">
        <f>VLOOKUP($A55,Liqueur!$A$4:$Q$15,DA$4,0)</f>
        <v>#N/A</v>
      </c>
      <c r="DB55" s="36" t="str">
        <f>VLOOKUP($A55,Liqueur!$A$4:$Q$15,DB$4,0)</f>
        <v>#N/A</v>
      </c>
      <c r="DC55" s="36" t="str">
        <f>VLOOKUP($A55,Liqueur!$A$4:$Q$15,DC$4,0)</f>
        <v>#N/A</v>
      </c>
      <c r="DD55" s="36" t="str">
        <f>VLOOKUP($A55,Liqueur!$A$4:$Q$15,DD$4,0)</f>
        <v>#N/A</v>
      </c>
      <c r="DE55" s="36" t="str">
        <f>VLOOKUP($A55,Liqueur!$A$4:$Q$15,DE$4,0)</f>
        <v>#N/A</v>
      </c>
      <c r="DF55" s="36" t="str">
        <f>VLOOKUP($A55,Liqueur!$A$4:$Q$15,DF$4,0)</f>
        <v>#N/A</v>
      </c>
      <c r="DG55" s="36" t="str">
        <f>VLOOKUP($A55,Liqueur!$A$4:$Q$15,DG$4,0)</f>
        <v>#N/A</v>
      </c>
      <c r="DH55" s="36" t="str">
        <f>VLOOKUP($A55,Liqueur!$A$4:$Q$15,DH$4,0)</f>
        <v>#N/A</v>
      </c>
      <c r="DI55" s="36" t="str">
        <f>VLOOKUP($A55,Liqueur!$A$4:$Q$15,DI$4,0)</f>
        <v>#N/A</v>
      </c>
      <c r="DJ55" s="36" t="str">
        <f>VLOOKUP($A55,Liqueur!$A$4:$Q$15,DJ$4,0)</f>
        <v>#N/A</v>
      </c>
      <c r="DK55" s="36" t="str">
        <f>VLOOKUP($A55,Liqueur!$A$4:$Q$15,DK$4,0)</f>
        <v>#N/A</v>
      </c>
      <c r="DL55" s="36" t="str">
        <f>VLOOKUP($A55,Liqueur!$A$4:$Q$15,DL$4,0)</f>
        <v>#N/A</v>
      </c>
      <c r="DM55" s="36" t="str">
        <f>VLOOKUP($A55,Liqueur!$A$4:$Q$15,DM$4,0)</f>
        <v>#N/A</v>
      </c>
      <c r="DN55" s="36" t="str">
        <f>VLOOKUP($A55,Liqueur!$A$4:$Q$15,DN$4,0)</f>
        <v>#N/A</v>
      </c>
      <c r="DO55" s="36" t="str">
        <f>VLOOKUP($A55,Liqueur!$A$4:$Q$15,DO$4,0)</f>
        <v>#N/A</v>
      </c>
      <c r="DP55" s="36" t="str">
        <f>VLOOKUP($A55,Liqueur!$A$4:$Q$15,DP$4,0)</f>
        <v>#N/A</v>
      </c>
      <c r="DQ55" s="36" t="str">
        <f>VLOOKUP($A55,Shouchu!$A$4:$Q$12,DQ$4,0)</f>
        <v>#N/A</v>
      </c>
      <c r="DR55" s="36" t="str">
        <f>VLOOKUP($A55,Shouchu!$A$4:$Q$12,DR$4,0)</f>
        <v>#N/A</v>
      </c>
      <c r="DS55" s="36" t="str">
        <f>VLOOKUP($A55,Shouchu!$A$4:$Q$12,DS$4,0)</f>
        <v>#N/A</v>
      </c>
      <c r="DT55" s="36" t="str">
        <f>VLOOKUP($A55,Shouchu!$A$4:$Q$12,DT$4,0)</f>
        <v>#N/A</v>
      </c>
      <c r="DU55" s="36" t="str">
        <f>VLOOKUP($A55,Shouchu!$A$4:$Q$12,DU$4,0)</f>
        <v>#N/A</v>
      </c>
      <c r="DV55" s="36" t="str">
        <f>VLOOKUP($A55,Shouchu!$A$4:$Q$12,DV$4,0)</f>
        <v>#N/A</v>
      </c>
      <c r="DW55" s="36" t="str">
        <f>VLOOKUP($A55,Shouchu!$A$4:$Q$12,DW$4,0)</f>
        <v>#N/A</v>
      </c>
      <c r="DX55" s="36" t="str">
        <f>VLOOKUP($A55,Shouchu!$A$4:$Q$12,DX$4,0)</f>
        <v>#N/A</v>
      </c>
      <c r="DY55" s="36" t="str">
        <f>VLOOKUP($A55,Shouchu!$A$4:$Q$12,DY$4,0)</f>
        <v>#N/A</v>
      </c>
      <c r="DZ55" s="36" t="str">
        <f>VLOOKUP($A55,Shouchu!$A$4:$Q$12,DZ$4,0)</f>
        <v>#N/A</v>
      </c>
      <c r="EA55" s="36" t="str">
        <f>VLOOKUP($A55,Shouchu!$A$4:$Q$12,EA$4,0)</f>
        <v>#N/A</v>
      </c>
      <c r="EB55" s="36" t="str">
        <f>VLOOKUP($A55,Shouchu!$A$4:$Q$12,EB$4,0)</f>
        <v>#N/A</v>
      </c>
      <c r="EC55" s="36" t="str">
        <f>VLOOKUP($A55,Shouchu!$A$4:$Q$12,EC$4,0)</f>
        <v>#N/A</v>
      </c>
      <c r="ED55" s="36" t="str">
        <f>VLOOKUP($A55,Shouchu!$A$4:$Q$12,ED$4,0)</f>
        <v>#N/A</v>
      </c>
      <c r="EE55" s="36" t="str">
        <f>VLOOKUP($A55,Shouchu!$A$4:$Q$12,EE$4,0)</f>
        <v>#N/A</v>
      </c>
      <c r="EF55" s="36" t="str">
        <f>VLOOKUP($A55,Shouchu!$A$4:$Q$12,EF$4,0)</f>
        <v>#N/A</v>
      </c>
    </row>
    <row r="56">
      <c r="A56">
        <v>52.0</v>
      </c>
      <c r="B56" s="34" t="s">
        <v>221</v>
      </c>
      <c r="C56" s="33" t="s">
        <v>221</v>
      </c>
      <c r="D56" s="34" t="s">
        <v>221</v>
      </c>
      <c r="E56" s="34" t="s">
        <v>222</v>
      </c>
      <c r="F56" s="34" t="s">
        <v>222</v>
      </c>
      <c r="G56" s="34" t="s">
        <v>222</v>
      </c>
      <c r="H56" s="35">
        <v>1.0</v>
      </c>
      <c r="I56" s="36">
        <v>1.0</v>
      </c>
      <c r="J56" s="36"/>
      <c r="K56" s="36"/>
      <c r="L56" s="36">
        <v>1.0</v>
      </c>
      <c r="M56" s="36"/>
      <c r="N56" s="36">
        <v>1.0</v>
      </c>
      <c r="O56" s="36">
        <v>1.0</v>
      </c>
      <c r="P56" s="36">
        <v>1.0</v>
      </c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5"/>
      <c r="AJ56" s="36"/>
      <c r="AK56" s="36" t="s">
        <v>248</v>
      </c>
      <c r="AL56" s="36">
        <v>0.0</v>
      </c>
      <c r="AM56" s="36">
        <v>0.0</v>
      </c>
      <c r="AN56" s="36" t="s">
        <v>239</v>
      </c>
      <c r="AO56" s="36"/>
      <c r="AP56" s="36" t="str">
        <f>VLOOKUP($A56,FaceSheet!$A$4:$K$124,AP$4)</f>
        <v>男性</v>
      </c>
      <c r="AQ56" s="36" t="str">
        <f>VLOOKUP($A56,FaceSheet!$A$4:$K$124,AQ$4)</f>
        <v/>
      </c>
      <c r="AR56" s="36" t="str">
        <f>VLOOKUP($A56,FaceSheet!$A$4:$K$124,AR$4)</f>
        <v>白人</v>
      </c>
      <c r="AS56" s="36" t="str">
        <f>VLOOKUP($A56,FaceSheet!$A$4:$K$124,AS$4)</f>
        <v/>
      </c>
      <c r="AT56" s="36">
        <f>VLOOKUP($A56,FaceSheet!$A$4:$K$124,AT$4)</f>
        <v>44</v>
      </c>
      <c r="AU56" s="36">
        <f>VLOOKUP($A56,FaceSheet!$A$4:$K$124,AU$4)</f>
        <v>4</v>
      </c>
      <c r="AV56" s="36" t="str">
        <f>VLOOKUP($A56,FaceSheet!$A$4:$K$124,AV$4)</f>
        <v>音楽関係</v>
      </c>
      <c r="AW56" s="36" t="str">
        <f>VLOOKUP($A56,FaceSheet!$A$4:$K$124,AW$4)</f>
        <v/>
      </c>
      <c r="AX56" s="36" t="str">
        <f>VLOOKUP($A56,FaceSheet!$A$4:$K$124,AX$4)</f>
        <v/>
      </c>
      <c r="AY56" s="36" t="str">
        <f>VLOOKUP($A56,FaceSheet!$A$4:$K$124,AY$4)</f>
        <v/>
      </c>
      <c r="AZ56" s="36" t="str">
        <f>VLOOKUP($A56,Beer!$A$4:$R$76,AZ$4,0)</f>
        <v>#N/A</v>
      </c>
      <c r="BA56" s="36" t="str">
        <f>VLOOKUP($A56,Beer!$A$4:$R$76,BA$4,0)</f>
        <v>#N/A</v>
      </c>
      <c r="BB56" s="36" t="str">
        <f>VLOOKUP($A56,Beer!$A$4:$R$76,BB$4,0)</f>
        <v>#N/A</v>
      </c>
      <c r="BC56" s="36" t="str">
        <f>VLOOKUP($A56,Beer!$A$4:$R$76,BC$4,0)</f>
        <v>#N/A</v>
      </c>
      <c r="BD56" s="36" t="str">
        <f>VLOOKUP($A56,Beer!$A$4:$R$76,BD$4,0)</f>
        <v>#N/A</v>
      </c>
      <c r="BE56" s="36" t="str">
        <f>VLOOKUP($A56,Beer!$A$4:$R$76,BE$4,0)</f>
        <v>#N/A</v>
      </c>
      <c r="BF56" s="36" t="str">
        <f>VLOOKUP($A56,Beer!$A$4:$R$76,BF$4,0)</f>
        <v>#N/A</v>
      </c>
      <c r="BG56" s="36" t="str">
        <f>VLOOKUP($A56,Beer!$A$4:$R$76,BG$4,0)</f>
        <v>#N/A</v>
      </c>
      <c r="BH56" s="36" t="str">
        <f>VLOOKUP($A56,Beer!$A$4:$R$76,BH$4,0)</f>
        <v>#N/A</v>
      </c>
      <c r="BI56" s="36" t="str">
        <f>VLOOKUP($A56,Beer!$A$4:$R$76,BI$4,0)</f>
        <v>#N/A</v>
      </c>
      <c r="BJ56" s="36" t="str">
        <f>VLOOKUP($A56,Beer!$A$4:$R$76,BJ$4,0)</f>
        <v>#N/A</v>
      </c>
      <c r="BK56" s="36" t="str">
        <f>VLOOKUP($A56,Beer!$A$4:$R$76,BK$4,0)</f>
        <v>#N/A</v>
      </c>
      <c r="BL56" s="36" t="str">
        <f>VLOOKUP($A56,Beer!$A$4:$R$76,BL$4,0)</f>
        <v>#N/A</v>
      </c>
      <c r="BM56" s="36" t="str">
        <f>VLOOKUP($A56,Beer!$A$4:$R$76,BM$4,0)</f>
        <v>#N/A</v>
      </c>
      <c r="BN56" s="36" t="str">
        <f>VLOOKUP($A56,Beer!$A$4:$R$76,BN$4,0)</f>
        <v>#N/A</v>
      </c>
      <c r="BO56" s="36" t="str">
        <f>VLOOKUP($A56,Beer!$A$4:$R$76,BO$4,0)</f>
        <v>#N/A</v>
      </c>
      <c r="BP56" s="36" t="str">
        <f>VLOOKUP($A56,Beer!$A$4:$R$76,BP$4,0)</f>
        <v>#N/A</v>
      </c>
      <c r="BQ56" s="36" t="str">
        <f>VLOOKUP($A56,Sake!$A$4:$T$70,BQ$4,0)</f>
        <v>#N/A</v>
      </c>
      <c r="BR56" s="36" t="str">
        <f>VLOOKUP($A56,Sake!$A$4:$T$70,BR$4,0)</f>
        <v>#N/A</v>
      </c>
      <c r="BS56" s="36" t="str">
        <f>VLOOKUP($A56,Sake!$A$4:$T$70,BS$4,0)</f>
        <v>#N/A</v>
      </c>
      <c r="BT56" s="36" t="str">
        <f>VLOOKUP($A56,Sake!$A$4:$T$70,BT$4,0)</f>
        <v>#N/A</v>
      </c>
      <c r="BU56" s="36" t="str">
        <f>VLOOKUP($A56,Sake!$A$4:$T$70,BU$4,0)</f>
        <v>#N/A</v>
      </c>
      <c r="BV56" s="36" t="str">
        <f>VLOOKUP($A56,Sake!$A$4:$T$70,BV$4,0)</f>
        <v>#N/A</v>
      </c>
      <c r="BW56" s="36" t="str">
        <f>VLOOKUP($A56,Sake!$A$4:$T$70,BW$4,0)</f>
        <v>#N/A</v>
      </c>
      <c r="BX56" s="36" t="str">
        <f>VLOOKUP($A56,Sake!$A$4:$T$70,BX$4,0)</f>
        <v>#N/A</v>
      </c>
      <c r="BY56" s="36" t="str">
        <f>VLOOKUP($A56,Sake!$A$4:$T$70,BY$4,0)</f>
        <v>#N/A</v>
      </c>
      <c r="BZ56" s="36" t="str">
        <f>VLOOKUP($A56,Sake!$A$4:$T$70,BZ$4,0)</f>
        <v>#N/A</v>
      </c>
      <c r="CA56" s="36" t="str">
        <f>VLOOKUP($A56,Sake!$A$4:$T$70,CA$4,0)</f>
        <v>#N/A</v>
      </c>
      <c r="CB56" s="36" t="str">
        <f>VLOOKUP($A56,Sake!$A$4:$T$70,CB$4,0)</f>
        <v>#N/A</v>
      </c>
      <c r="CC56" s="36" t="str">
        <f>VLOOKUP($A56,Sake!$A$4:$T$70,CC$4,0)</f>
        <v>#N/A</v>
      </c>
      <c r="CD56" s="36" t="str">
        <f>VLOOKUP($A56,Sake!$A$4:$T$70,CD$4,0)</f>
        <v>#N/A</v>
      </c>
      <c r="CE56" s="36" t="str">
        <f>VLOOKUP($A56,Sake!$A$4:$T$70,CE$4,0)</f>
        <v>#N/A</v>
      </c>
      <c r="CF56" s="36" t="str">
        <f>VLOOKUP($A56,Sake!$A$4:$T$70,CF$4,0)</f>
        <v>#N/A</v>
      </c>
      <c r="CG56" s="36" t="str">
        <f>VLOOKUP($A56,Sake!$A$4:$T$70,CG$4,0)</f>
        <v>#N/A</v>
      </c>
      <c r="CH56" s="36" t="str">
        <f>VLOOKUP($A56,Sake!$A$4:$T$70,CH$4,0)</f>
        <v>#N/A</v>
      </c>
      <c r="CI56" s="36" t="str">
        <f>VLOOKUP($A56,Sake!$A$4:$T$70,CI$4,0)</f>
        <v>#N/A</v>
      </c>
      <c r="CJ56" s="36" t="str">
        <f>VLOOKUP($A56,Whisky!$A$4:$R$16,CJ$4,0)</f>
        <v>#N/A</v>
      </c>
      <c r="CK56" s="36" t="str">
        <f>VLOOKUP($A56,Whisky!$A$4:$R$16,CK$4,0)</f>
        <v>#N/A</v>
      </c>
      <c r="CL56" s="36" t="str">
        <f>VLOOKUP($A56,Whisky!$A$4:$R$16,CL$4,0)</f>
        <v>#N/A</v>
      </c>
      <c r="CM56" s="36" t="str">
        <f>VLOOKUP($A56,Whisky!$A$4:$R$16,CM$4,0)</f>
        <v>#N/A</v>
      </c>
      <c r="CN56" s="36" t="str">
        <f>VLOOKUP($A56,Whisky!$A$4:$R$16,CN$4,0)</f>
        <v>#N/A</v>
      </c>
      <c r="CO56" s="36" t="str">
        <f>VLOOKUP($A56,Whisky!$A$4:$R$16,CO$4,0)</f>
        <v>#N/A</v>
      </c>
      <c r="CP56" s="36" t="str">
        <f>VLOOKUP($A56,Whisky!$A$4:$R$16,CP$4,0)</f>
        <v>#N/A</v>
      </c>
      <c r="CQ56" s="36" t="str">
        <f>VLOOKUP($A56,Whisky!$A$4:$R$16,CQ$4,0)</f>
        <v>#N/A</v>
      </c>
      <c r="CR56" s="36" t="str">
        <f>VLOOKUP($A56,Whisky!$A$4:$R$16,CR$4,0)</f>
        <v>#N/A</v>
      </c>
      <c r="CS56" s="36" t="str">
        <f>VLOOKUP($A56,Whisky!$A$4:$R$16,CS$4,0)</f>
        <v>#N/A</v>
      </c>
      <c r="CT56" s="36" t="str">
        <f>VLOOKUP($A56,Whisky!$A$4:$R$16,CT$4,0)</f>
        <v>#N/A</v>
      </c>
      <c r="CU56" s="36" t="str">
        <f>VLOOKUP($A56,Whisky!$A$4:$R$16,CU$4,0)</f>
        <v>#N/A</v>
      </c>
      <c r="CV56" s="36" t="str">
        <f>VLOOKUP($A56,Whisky!$A$4:$R$16,CV$4,0)</f>
        <v>#N/A</v>
      </c>
      <c r="CW56" s="36" t="str">
        <f>VLOOKUP($A56,Whisky!$A$4:$R$16,CW$4,0)</f>
        <v>#N/A</v>
      </c>
      <c r="CX56" s="36" t="str">
        <f>VLOOKUP($A56,Whisky!$A$4:$R$16,CX$4,0)</f>
        <v>#N/A</v>
      </c>
      <c r="CY56" s="36" t="str">
        <f>VLOOKUP($A56,Whisky!$A$4:$R$16,CY$4,0)</f>
        <v>#N/A</v>
      </c>
      <c r="CZ56" s="36" t="str">
        <f>VLOOKUP($A56,Whisky!$A$4:$R$16,CZ$4,0)</f>
        <v>#N/A</v>
      </c>
      <c r="DA56" s="36" t="str">
        <f>VLOOKUP($A56,Liqueur!$A$4:$Q$15,DA$4,0)</f>
        <v>#N/A</v>
      </c>
      <c r="DB56" s="36" t="str">
        <f>VLOOKUP($A56,Liqueur!$A$4:$Q$15,DB$4,0)</f>
        <v>#N/A</v>
      </c>
      <c r="DC56" s="36" t="str">
        <f>VLOOKUP($A56,Liqueur!$A$4:$Q$15,DC$4,0)</f>
        <v>#N/A</v>
      </c>
      <c r="DD56" s="36" t="str">
        <f>VLOOKUP($A56,Liqueur!$A$4:$Q$15,DD$4,0)</f>
        <v>#N/A</v>
      </c>
      <c r="DE56" s="36" t="str">
        <f>VLOOKUP($A56,Liqueur!$A$4:$Q$15,DE$4,0)</f>
        <v>#N/A</v>
      </c>
      <c r="DF56" s="36" t="str">
        <f>VLOOKUP($A56,Liqueur!$A$4:$Q$15,DF$4,0)</f>
        <v>#N/A</v>
      </c>
      <c r="DG56" s="36" t="str">
        <f>VLOOKUP($A56,Liqueur!$A$4:$Q$15,DG$4,0)</f>
        <v>#N/A</v>
      </c>
      <c r="DH56" s="36" t="str">
        <f>VLOOKUP($A56,Liqueur!$A$4:$Q$15,DH$4,0)</f>
        <v>#N/A</v>
      </c>
      <c r="DI56" s="36" t="str">
        <f>VLOOKUP($A56,Liqueur!$A$4:$Q$15,DI$4,0)</f>
        <v>#N/A</v>
      </c>
      <c r="DJ56" s="36" t="str">
        <f>VLOOKUP($A56,Liqueur!$A$4:$Q$15,DJ$4,0)</f>
        <v>#N/A</v>
      </c>
      <c r="DK56" s="36" t="str">
        <f>VLOOKUP($A56,Liqueur!$A$4:$Q$15,DK$4,0)</f>
        <v>#N/A</v>
      </c>
      <c r="DL56" s="36" t="str">
        <f>VLOOKUP($A56,Liqueur!$A$4:$Q$15,DL$4,0)</f>
        <v>#N/A</v>
      </c>
      <c r="DM56" s="36" t="str">
        <f>VLOOKUP($A56,Liqueur!$A$4:$Q$15,DM$4,0)</f>
        <v>#N/A</v>
      </c>
      <c r="DN56" s="36" t="str">
        <f>VLOOKUP($A56,Liqueur!$A$4:$Q$15,DN$4,0)</f>
        <v>#N/A</v>
      </c>
      <c r="DO56" s="36" t="str">
        <f>VLOOKUP($A56,Liqueur!$A$4:$Q$15,DO$4,0)</f>
        <v>#N/A</v>
      </c>
      <c r="DP56" s="36" t="str">
        <f>VLOOKUP($A56,Liqueur!$A$4:$Q$15,DP$4,0)</f>
        <v>#N/A</v>
      </c>
      <c r="DQ56" s="36" t="str">
        <f>VLOOKUP($A56,Shouchu!$A$4:$Q$12,DQ$4,0)</f>
        <v>#N/A</v>
      </c>
      <c r="DR56" s="36" t="str">
        <f>VLOOKUP($A56,Shouchu!$A$4:$Q$12,DR$4,0)</f>
        <v>#N/A</v>
      </c>
      <c r="DS56" s="36" t="str">
        <f>VLOOKUP($A56,Shouchu!$A$4:$Q$12,DS$4,0)</f>
        <v>#N/A</v>
      </c>
      <c r="DT56" s="36" t="str">
        <f>VLOOKUP($A56,Shouchu!$A$4:$Q$12,DT$4,0)</f>
        <v>#N/A</v>
      </c>
      <c r="DU56" s="36" t="str">
        <f>VLOOKUP($A56,Shouchu!$A$4:$Q$12,DU$4,0)</f>
        <v>#N/A</v>
      </c>
      <c r="DV56" s="36" t="str">
        <f>VLOOKUP($A56,Shouchu!$A$4:$Q$12,DV$4,0)</f>
        <v>#N/A</v>
      </c>
      <c r="DW56" s="36" t="str">
        <f>VLOOKUP($A56,Shouchu!$A$4:$Q$12,DW$4,0)</f>
        <v>#N/A</v>
      </c>
      <c r="DX56" s="36" t="str">
        <f>VLOOKUP($A56,Shouchu!$A$4:$Q$12,DX$4,0)</f>
        <v>#N/A</v>
      </c>
      <c r="DY56" s="36" t="str">
        <f>VLOOKUP($A56,Shouchu!$A$4:$Q$12,DY$4,0)</f>
        <v>#N/A</v>
      </c>
      <c r="DZ56" s="36" t="str">
        <f>VLOOKUP($A56,Shouchu!$A$4:$Q$12,DZ$4,0)</f>
        <v>#N/A</v>
      </c>
      <c r="EA56" s="36" t="str">
        <f>VLOOKUP($A56,Shouchu!$A$4:$Q$12,EA$4,0)</f>
        <v>#N/A</v>
      </c>
      <c r="EB56" s="36" t="str">
        <f>VLOOKUP($A56,Shouchu!$A$4:$Q$12,EB$4,0)</f>
        <v>#N/A</v>
      </c>
      <c r="EC56" s="36" t="str">
        <f>VLOOKUP($A56,Shouchu!$A$4:$Q$12,EC$4,0)</f>
        <v>#N/A</v>
      </c>
      <c r="ED56" s="36" t="str">
        <f>VLOOKUP($A56,Shouchu!$A$4:$Q$12,ED$4,0)</f>
        <v>#N/A</v>
      </c>
      <c r="EE56" s="36" t="str">
        <f>VLOOKUP($A56,Shouchu!$A$4:$Q$12,EE$4,0)</f>
        <v>#N/A</v>
      </c>
      <c r="EF56" s="36" t="str">
        <f>VLOOKUP($A56,Shouchu!$A$4:$Q$12,EF$4,0)</f>
        <v>#N/A</v>
      </c>
    </row>
    <row r="57">
      <c r="A57">
        <v>53.0</v>
      </c>
      <c r="B57" s="34" t="s">
        <v>221</v>
      </c>
      <c r="C57" s="33" t="s">
        <v>221</v>
      </c>
      <c r="D57" s="34" t="s">
        <v>221</v>
      </c>
      <c r="E57" s="34" t="s">
        <v>222</v>
      </c>
      <c r="F57" s="34" t="s">
        <v>222</v>
      </c>
      <c r="G57" s="34" t="s">
        <v>222</v>
      </c>
      <c r="H57" s="35"/>
      <c r="I57" s="36"/>
      <c r="J57" s="36"/>
      <c r="K57" s="36"/>
      <c r="L57" s="36"/>
      <c r="M57" s="36">
        <v>1.0</v>
      </c>
      <c r="N57" s="36"/>
      <c r="O57" s="36"/>
      <c r="P57" s="36">
        <v>1.0</v>
      </c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5" t="s">
        <v>225</v>
      </c>
      <c r="AJ57" s="36"/>
      <c r="AK57" s="36" t="s">
        <v>248</v>
      </c>
      <c r="AL57" s="36">
        <v>350.0</v>
      </c>
      <c r="AM57" s="36">
        <v>0.0</v>
      </c>
      <c r="AN57" s="36" t="s">
        <v>234</v>
      </c>
      <c r="AO57" s="36"/>
      <c r="AP57" s="36" t="str">
        <f>VLOOKUP($A57,FaceSheet!$A$4:$K$124,AP$4)</f>
        <v>男性</v>
      </c>
      <c r="AQ57" s="36" t="str">
        <f>VLOOKUP($A57,FaceSheet!$A$4:$K$124,AQ$4)</f>
        <v/>
      </c>
      <c r="AR57" s="36" t="str">
        <f>VLOOKUP($A57,FaceSheet!$A$4:$K$124,AR$4)</f>
        <v>ヒスパニック</v>
      </c>
      <c r="AS57" s="36" t="str">
        <f>VLOOKUP($A57,FaceSheet!$A$4:$K$124,AS$4)</f>
        <v/>
      </c>
      <c r="AT57" s="36">
        <f>VLOOKUP($A57,FaceSheet!$A$4:$K$124,AT$4)</f>
        <v>26</v>
      </c>
      <c r="AU57" s="36">
        <f>VLOOKUP($A57,FaceSheet!$A$4:$K$124,AU$4)</f>
        <v>7</v>
      </c>
      <c r="AV57" s="36" t="str">
        <f>VLOOKUP($A57,FaceSheet!$A$4:$K$124,AV$4)</f>
        <v>宿泊業・飲食サービス</v>
      </c>
      <c r="AW57" s="36" t="str">
        <f>VLOOKUP($A57,FaceSheet!$A$4:$K$124,AW$4)</f>
        <v/>
      </c>
      <c r="AX57" s="36" t="str">
        <f>VLOOKUP($A57,FaceSheet!$A$4:$K$124,AX$4)</f>
        <v>$21~$40K</v>
      </c>
      <c r="AY57" s="36" t="str">
        <f>VLOOKUP($A57,FaceSheet!$A$4:$K$124,AY$4)</f>
        <v>$21~$40K</v>
      </c>
      <c r="AZ57" s="36" t="str">
        <f>VLOOKUP($A57,Beer!$A$4:$R$76,AZ$4,0)</f>
        <v>その他</v>
      </c>
      <c r="BA57" s="36" t="str">
        <f>VLOOKUP($A57,Beer!$A$4:$R$76,BA$4,0)</f>
        <v/>
      </c>
      <c r="BB57" s="36" t="str">
        <f>VLOOKUP($A57,Beer!$A$4:$R$76,BB$4,0)</f>
        <v>その他</v>
      </c>
      <c r="BC57" s="36" t="str">
        <f>VLOOKUP($A57,Beer!$A$4:$R$76,BC$4,0)</f>
        <v/>
      </c>
      <c r="BD57" s="36" t="str">
        <f>VLOOKUP($A57,Beer!$A$4:$R$76,BD$4,0)</f>
        <v>1年に1回未満</v>
      </c>
      <c r="BE57" s="36" t="str">
        <f>VLOOKUP($A57,Beer!$A$4:$R$76,BE$4,0)</f>
        <v>3年以上前</v>
      </c>
      <c r="BF57" s="36">
        <f>VLOOKUP($A57,Beer!$A$4:$R$76,BF$4,0)</f>
        <v>60</v>
      </c>
      <c r="BG57" s="36">
        <f>VLOOKUP($A57,Beer!$A$4:$R$76,BG$4,0)</f>
        <v>85</v>
      </c>
      <c r="BH57" s="36">
        <f>VLOOKUP($A57,Beer!$A$4:$R$76,BH$4,0)</f>
        <v>70</v>
      </c>
      <c r="BI57" s="36">
        <f>VLOOKUP($A57,Beer!$A$4:$R$76,BI$4,0)</f>
        <v>80</v>
      </c>
      <c r="BJ57" s="36">
        <f>VLOOKUP($A57,Beer!$A$4:$R$76,BJ$4,0)</f>
        <v>90</v>
      </c>
      <c r="BK57" s="36">
        <f>VLOOKUP($A57,Beer!$A$4:$R$76,BK$4,0)</f>
        <v>100</v>
      </c>
      <c r="BL57" s="36">
        <f>VLOOKUP($A57,Beer!$A$4:$R$76,BL$4,0)</f>
        <v>65</v>
      </c>
      <c r="BM57" s="36">
        <f>VLOOKUP($A57,Beer!$A$4:$R$76,BM$4,0)</f>
        <v>40</v>
      </c>
      <c r="BN57" s="36">
        <f>VLOOKUP($A57,Beer!$A$4:$R$76,BN$4,0)</f>
        <v>80</v>
      </c>
      <c r="BO57" s="36">
        <f>VLOOKUP($A57,Beer!$A$4:$R$76,BO$4,0)</f>
        <v>70</v>
      </c>
      <c r="BP57" s="36">
        <f>VLOOKUP($A57,Beer!$A$4:$R$76,BP$4,0)</f>
        <v>45</v>
      </c>
      <c r="BQ57" s="36" t="str">
        <f>VLOOKUP($A57,Sake!$A$4:$T$70,BQ$4,0)</f>
        <v>その他</v>
      </c>
      <c r="BR57" s="36" t="str">
        <f>VLOOKUP($A57,Sake!$A$4:$T$70,BR$4,0)</f>
        <v/>
      </c>
      <c r="BS57" s="36" t="str">
        <f>VLOOKUP($A57,Sake!$A$4:$T$70,BS$4,0)</f>
        <v>その他</v>
      </c>
      <c r="BT57" s="36" t="str">
        <f>VLOOKUP($A57,Sake!$A$4:$T$70,BT$4,0)</f>
        <v/>
      </c>
      <c r="BU57" s="36" t="str">
        <f>VLOOKUP($A57,Sake!$A$4:$T$70,BU$4,0)</f>
        <v>1年に1回未満</v>
      </c>
      <c r="BV57" s="36" t="str">
        <f>VLOOKUP($A57,Sake!$A$4:$T$70,BV$4,0)</f>
        <v>3年以上前</v>
      </c>
      <c r="BW57" s="36">
        <f>VLOOKUP($A57,Sake!$A$4:$T$70,BW$4,0)</f>
        <v>90</v>
      </c>
      <c r="BX57" s="36">
        <f>VLOOKUP($A57,Sake!$A$4:$T$70,BX$4,0)</f>
        <v>90</v>
      </c>
      <c r="BY57" s="36">
        <f>VLOOKUP($A57,Sake!$A$4:$T$70,BY$4,0)</f>
        <v>80</v>
      </c>
      <c r="BZ57" s="36">
        <f>VLOOKUP($A57,Sake!$A$4:$T$70,BZ$4,0)</f>
        <v>70</v>
      </c>
      <c r="CA57" s="36">
        <f>VLOOKUP($A57,Sake!$A$4:$T$70,CA$4,0)</f>
        <v>100</v>
      </c>
      <c r="CB57" s="36">
        <f>VLOOKUP($A57,Sake!$A$4:$T$70,CB$4,0)</f>
        <v>100</v>
      </c>
      <c r="CC57" s="36">
        <f>VLOOKUP($A57,Sake!$A$4:$T$70,CC$4,0)</f>
        <v>60</v>
      </c>
      <c r="CD57" s="36">
        <f>VLOOKUP($A57,Sake!$A$4:$T$70,CD$4,0)</f>
        <v>72</v>
      </c>
      <c r="CE57" s="36">
        <f>VLOOKUP($A57,Sake!$A$4:$T$70,CE$4,0)</f>
        <v>55</v>
      </c>
      <c r="CF57" s="36" t="str">
        <f>VLOOKUP($A57,Sake!$A$4:$T$70,CF$4,0)</f>
        <v/>
      </c>
      <c r="CG57" s="36">
        <f>VLOOKUP($A57,Sake!$A$4:$T$70,CG$4,0)</f>
        <v>10</v>
      </c>
      <c r="CH57" s="36">
        <f>VLOOKUP($A57,Sake!$A$4:$T$70,CH$4,0)</f>
        <v>70</v>
      </c>
      <c r="CI57" s="36">
        <f>VLOOKUP($A57,Sake!$A$4:$T$70,CI$4,0)</f>
        <v>45</v>
      </c>
      <c r="CJ57" s="36" t="str">
        <f>VLOOKUP($A57,Whisky!$A$4:$R$16,CJ$4,0)</f>
        <v>#N/A</v>
      </c>
      <c r="CK57" s="36" t="str">
        <f>VLOOKUP($A57,Whisky!$A$4:$R$16,CK$4,0)</f>
        <v>#N/A</v>
      </c>
      <c r="CL57" s="36" t="str">
        <f>VLOOKUP($A57,Whisky!$A$4:$R$16,CL$4,0)</f>
        <v>#N/A</v>
      </c>
      <c r="CM57" s="36" t="str">
        <f>VLOOKUP($A57,Whisky!$A$4:$R$16,CM$4,0)</f>
        <v>#N/A</v>
      </c>
      <c r="CN57" s="36" t="str">
        <f>VLOOKUP($A57,Whisky!$A$4:$R$16,CN$4,0)</f>
        <v>#N/A</v>
      </c>
      <c r="CO57" s="36" t="str">
        <f>VLOOKUP($A57,Whisky!$A$4:$R$16,CO$4,0)</f>
        <v>#N/A</v>
      </c>
      <c r="CP57" s="36" t="str">
        <f>VLOOKUP($A57,Whisky!$A$4:$R$16,CP$4,0)</f>
        <v>#N/A</v>
      </c>
      <c r="CQ57" s="36" t="str">
        <f>VLOOKUP($A57,Whisky!$A$4:$R$16,CQ$4,0)</f>
        <v>#N/A</v>
      </c>
      <c r="CR57" s="36" t="str">
        <f>VLOOKUP($A57,Whisky!$A$4:$R$16,CR$4,0)</f>
        <v>#N/A</v>
      </c>
      <c r="CS57" s="36" t="str">
        <f>VLOOKUP($A57,Whisky!$A$4:$R$16,CS$4,0)</f>
        <v>#N/A</v>
      </c>
      <c r="CT57" s="36" t="str">
        <f>VLOOKUP($A57,Whisky!$A$4:$R$16,CT$4,0)</f>
        <v>#N/A</v>
      </c>
      <c r="CU57" s="36" t="str">
        <f>VLOOKUP($A57,Whisky!$A$4:$R$16,CU$4,0)</f>
        <v>#N/A</v>
      </c>
      <c r="CV57" s="36" t="str">
        <f>VLOOKUP($A57,Whisky!$A$4:$R$16,CV$4,0)</f>
        <v>#N/A</v>
      </c>
      <c r="CW57" s="36" t="str">
        <f>VLOOKUP($A57,Whisky!$A$4:$R$16,CW$4,0)</f>
        <v>#N/A</v>
      </c>
      <c r="CX57" s="36" t="str">
        <f>VLOOKUP($A57,Whisky!$A$4:$R$16,CX$4,0)</f>
        <v>#N/A</v>
      </c>
      <c r="CY57" s="36" t="str">
        <f>VLOOKUP($A57,Whisky!$A$4:$R$16,CY$4,0)</f>
        <v>#N/A</v>
      </c>
      <c r="CZ57" s="36" t="str">
        <f>VLOOKUP($A57,Whisky!$A$4:$R$16,CZ$4,0)</f>
        <v>#N/A</v>
      </c>
      <c r="DA57" s="36" t="str">
        <f>VLOOKUP($A57,Liqueur!$A$4:$Q$15,DA$4,0)</f>
        <v>#N/A</v>
      </c>
      <c r="DB57" s="36" t="str">
        <f>VLOOKUP($A57,Liqueur!$A$4:$Q$15,DB$4,0)</f>
        <v>#N/A</v>
      </c>
      <c r="DC57" s="36" t="str">
        <f>VLOOKUP($A57,Liqueur!$A$4:$Q$15,DC$4,0)</f>
        <v>#N/A</v>
      </c>
      <c r="DD57" s="36" t="str">
        <f>VLOOKUP($A57,Liqueur!$A$4:$Q$15,DD$4,0)</f>
        <v>#N/A</v>
      </c>
      <c r="DE57" s="36" t="str">
        <f>VLOOKUP($A57,Liqueur!$A$4:$Q$15,DE$4,0)</f>
        <v>#N/A</v>
      </c>
      <c r="DF57" s="36" t="str">
        <f>VLOOKUP($A57,Liqueur!$A$4:$Q$15,DF$4,0)</f>
        <v>#N/A</v>
      </c>
      <c r="DG57" s="36" t="str">
        <f>VLOOKUP($A57,Liqueur!$A$4:$Q$15,DG$4,0)</f>
        <v>#N/A</v>
      </c>
      <c r="DH57" s="36" t="str">
        <f>VLOOKUP($A57,Liqueur!$A$4:$Q$15,DH$4,0)</f>
        <v>#N/A</v>
      </c>
      <c r="DI57" s="36" t="str">
        <f>VLOOKUP($A57,Liqueur!$A$4:$Q$15,DI$4,0)</f>
        <v>#N/A</v>
      </c>
      <c r="DJ57" s="36" t="str">
        <f>VLOOKUP($A57,Liqueur!$A$4:$Q$15,DJ$4,0)</f>
        <v>#N/A</v>
      </c>
      <c r="DK57" s="36" t="str">
        <f>VLOOKUP($A57,Liqueur!$A$4:$Q$15,DK$4,0)</f>
        <v>#N/A</v>
      </c>
      <c r="DL57" s="36" t="str">
        <f>VLOOKUP($A57,Liqueur!$A$4:$Q$15,DL$4,0)</f>
        <v>#N/A</v>
      </c>
      <c r="DM57" s="36" t="str">
        <f>VLOOKUP($A57,Liqueur!$A$4:$Q$15,DM$4,0)</f>
        <v>#N/A</v>
      </c>
      <c r="DN57" s="36" t="str">
        <f>VLOOKUP($A57,Liqueur!$A$4:$Q$15,DN$4,0)</f>
        <v>#N/A</v>
      </c>
      <c r="DO57" s="36" t="str">
        <f>VLOOKUP($A57,Liqueur!$A$4:$Q$15,DO$4,0)</f>
        <v>#N/A</v>
      </c>
      <c r="DP57" s="36" t="str">
        <f>VLOOKUP($A57,Liqueur!$A$4:$Q$15,DP$4,0)</f>
        <v>#N/A</v>
      </c>
      <c r="DQ57" s="36" t="str">
        <f>VLOOKUP($A57,Shouchu!$A$4:$Q$12,DQ$4,0)</f>
        <v>#N/A</v>
      </c>
      <c r="DR57" s="36" t="str">
        <f>VLOOKUP($A57,Shouchu!$A$4:$Q$12,DR$4,0)</f>
        <v>#N/A</v>
      </c>
      <c r="DS57" s="36" t="str">
        <f>VLOOKUP($A57,Shouchu!$A$4:$Q$12,DS$4,0)</f>
        <v>#N/A</v>
      </c>
      <c r="DT57" s="36" t="str">
        <f>VLOOKUP($A57,Shouchu!$A$4:$Q$12,DT$4,0)</f>
        <v>#N/A</v>
      </c>
      <c r="DU57" s="36" t="str">
        <f>VLOOKUP($A57,Shouchu!$A$4:$Q$12,DU$4,0)</f>
        <v>#N/A</v>
      </c>
      <c r="DV57" s="36" t="str">
        <f>VLOOKUP($A57,Shouchu!$A$4:$Q$12,DV$4,0)</f>
        <v>#N/A</v>
      </c>
      <c r="DW57" s="36" t="str">
        <f>VLOOKUP($A57,Shouchu!$A$4:$Q$12,DW$4,0)</f>
        <v>#N/A</v>
      </c>
      <c r="DX57" s="36" t="str">
        <f>VLOOKUP($A57,Shouchu!$A$4:$Q$12,DX$4,0)</f>
        <v>#N/A</v>
      </c>
      <c r="DY57" s="36" t="str">
        <f>VLOOKUP($A57,Shouchu!$A$4:$Q$12,DY$4,0)</f>
        <v>#N/A</v>
      </c>
      <c r="DZ57" s="36" t="str">
        <f>VLOOKUP($A57,Shouchu!$A$4:$Q$12,DZ$4,0)</f>
        <v>#N/A</v>
      </c>
      <c r="EA57" s="36" t="str">
        <f>VLOOKUP($A57,Shouchu!$A$4:$Q$12,EA$4,0)</f>
        <v>#N/A</v>
      </c>
      <c r="EB57" s="36" t="str">
        <f>VLOOKUP($A57,Shouchu!$A$4:$Q$12,EB$4,0)</f>
        <v>#N/A</v>
      </c>
      <c r="EC57" s="36" t="str">
        <f>VLOOKUP($A57,Shouchu!$A$4:$Q$12,EC$4,0)</f>
        <v>#N/A</v>
      </c>
      <c r="ED57" s="36" t="str">
        <f>VLOOKUP($A57,Shouchu!$A$4:$Q$12,ED$4,0)</f>
        <v>#N/A</v>
      </c>
      <c r="EE57" s="36" t="str">
        <f>VLOOKUP($A57,Shouchu!$A$4:$Q$12,EE$4,0)</f>
        <v>#N/A</v>
      </c>
      <c r="EF57" s="36" t="str">
        <f>VLOOKUP($A57,Shouchu!$A$4:$Q$12,EF$4,0)</f>
        <v>#N/A</v>
      </c>
    </row>
    <row r="58">
      <c r="A58">
        <v>54.0</v>
      </c>
      <c r="B58" s="34" t="s">
        <v>221</v>
      </c>
      <c r="C58" s="33" t="s">
        <v>222</v>
      </c>
      <c r="D58" s="34" t="s">
        <v>221</v>
      </c>
      <c r="E58" s="34" t="s">
        <v>222</v>
      </c>
      <c r="F58" s="34" t="s">
        <v>222</v>
      </c>
      <c r="G58" s="34" t="s">
        <v>222</v>
      </c>
      <c r="H58" s="35"/>
      <c r="I58" s="36"/>
      <c r="J58" s="36"/>
      <c r="K58" s="36"/>
      <c r="L58" s="36"/>
      <c r="M58" s="36"/>
      <c r="N58" s="36">
        <v>1.0</v>
      </c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5" t="s">
        <v>264</v>
      </c>
      <c r="AJ58" s="36"/>
      <c r="AK58" s="36" t="s">
        <v>224</v>
      </c>
      <c r="AL58" s="36">
        <v>50.0</v>
      </c>
      <c r="AM58" s="36">
        <v>0.0</v>
      </c>
      <c r="AN58" s="36" t="s">
        <v>239</v>
      </c>
      <c r="AO58" s="36"/>
      <c r="AP58" s="36" t="str">
        <f>VLOOKUP($A58,FaceSheet!$A$4:$K$124,AP$4)</f>
        <v>女性</v>
      </c>
      <c r="AQ58" s="36" t="str">
        <f>VLOOKUP($A58,FaceSheet!$A$4:$K$124,AQ$4)</f>
        <v/>
      </c>
      <c r="AR58" s="36" t="str">
        <f>VLOOKUP($A58,FaceSheet!$A$4:$K$124,AR$4)</f>
        <v>アジア人</v>
      </c>
      <c r="AS58" s="36" t="str">
        <f>VLOOKUP($A58,FaceSheet!$A$4:$K$124,AS$4)</f>
        <v/>
      </c>
      <c r="AT58" s="36">
        <f>VLOOKUP($A58,FaceSheet!$A$4:$K$124,AT$4)</f>
        <v>39</v>
      </c>
      <c r="AU58" s="36">
        <f>VLOOKUP($A58,FaceSheet!$A$4:$K$124,AU$4)</f>
        <v>5</v>
      </c>
      <c r="AV58" s="36" t="str">
        <f>VLOOKUP($A58,FaceSheet!$A$4:$K$124,AV$4)</f>
        <v>医療関係</v>
      </c>
      <c r="AW58" s="36" t="str">
        <f>VLOOKUP($A58,FaceSheet!$A$4:$K$124,AW$4)</f>
        <v/>
      </c>
      <c r="AX58" s="36" t="str">
        <f>VLOOKUP($A58,FaceSheet!$A$4:$K$124,AX$4)</f>
        <v>$21~$40K</v>
      </c>
      <c r="AY58" s="36" t="str">
        <f>VLOOKUP($A58,FaceSheet!$A$4:$K$124,AY$4)</f>
        <v>$21~$40K</v>
      </c>
      <c r="AZ58" s="36" t="str">
        <f>VLOOKUP($A58,Beer!$A$4:$R$76,AZ$4,0)</f>
        <v>日本料理店</v>
      </c>
      <c r="BA58" s="36" t="str">
        <f>VLOOKUP($A58,Beer!$A$4:$R$76,BA$4,0)</f>
        <v/>
      </c>
      <c r="BB58" s="36" t="str">
        <f>VLOOKUP($A58,Beer!$A$4:$R$76,BB$4,0)</f>
        <v>友人からの勧め</v>
      </c>
      <c r="BC58" s="36" t="str">
        <f>VLOOKUP($A58,Beer!$A$4:$R$76,BC$4,0)</f>
        <v/>
      </c>
      <c r="BD58" s="36" t="str">
        <f>VLOOKUP($A58,Beer!$A$4:$R$76,BD$4,0)</f>
        <v>1年に1回未満</v>
      </c>
      <c r="BE58" s="36" t="str">
        <f>VLOOKUP($A58,Beer!$A$4:$R$76,BE$4,0)</f>
        <v>6か月以内</v>
      </c>
      <c r="BF58" s="36">
        <f>VLOOKUP($A58,Beer!$A$4:$R$76,BF$4,0)</f>
        <v>99</v>
      </c>
      <c r="BG58" s="36">
        <f>VLOOKUP($A58,Beer!$A$4:$R$76,BG$4,0)</f>
        <v>95</v>
      </c>
      <c r="BH58" s="36">
        <f>VLOOKUP($A58,Beer!$A$4:$R$76,BH$4,0)</f>
        <v>100</v>
      </c>
      <c r="BI58" s="36">
        <f>VLOOKUP($A58,Beer!$A$4:$R$76,BI$4,0)</f>
        <v>95</v>
      </c>
      <c r="BJ58" s="36">
        <f>VLOOKUP($A58,Beer!$A$4:$R$76,BJ$4,0)</f>
        <v>100</v>
      </c>
      <c r="BK58" s="36">
        <f>VLOOKUP($A58,Beer!$A$4:$R$76,BK$4,0)</f>
        <v>100</v>
      </c>
      <c r="BL58" s="36">
        <f>VLOOKUP($A58,Beer!$A$4:$R$76,BL$4,0)</f>
        <v>99</v>
      </c>
      <c r="BM58" s="36">
        <f>VLOOKUP($A58,Beer!$A$4:$R$76,BM$4,0)</f>
        <v>99</v>
      </c>
      <c r="BN58" s="36">
        <f>VLOOKUP($A58,Beer!$A$4:$R$76,BN$4,0)</f>
        <v>99</v>
      </c>
      <c r="BO58" s="36">
        <f>VLOOKUP($A58,Beer!$A$4:$R$76,BO$4,0)</f>
        <v>99</v>
      </c>
      <c r="BP58" s="36">
        <f>VLOOKUP($A58,Beer!$A$4:$R$76,BP$4,0)</f>
        <v>100</v>
      </c>
      <c r="BQ58" s="36" t="str">
        <f>VLOOKUP($A58,Sake!$A$4:$T$70,BQ$4,0)</f>
        <v>#N/A</v>
      </c>
      <c r="BR58" s="36" t="str">
        <f>VLOOKUP($A58,Sake!$A$4:$T$70,BR$4,0)</f>
        <v>#N/A</v>
      </c>
      <c r="BS58" s="36" t="str">
        <f>VLOOKUP($A58,Sake!$A$4:$T$70,BS$4,0)</f>
        <v>#N/A</v>
      </c>
      <c r="BT58" s="36" t="str">
        <f>VLOOKUP($A58,Sake!$A$4:$T$70,BT$4,0)</f>
        <v>#N/A</v>
      </c>
      <c r="BU58" s="36" t="str">
        <f>VLOOKUP($A58,Sake!$A$4:$T$70,BU$4,0)</f>
        <v>#N/A</v>
      </c>
      <c r="BV58" s="36" t="str">
        <f>VLOOKUP($A58,Sake!$A$4:$T$70,BV$4,0)</f>
        <v>#N/A</v>
      </c>
      <c r="BW58" s="36" t="str">
        <f>VLOOKUP($A58,Sake!$A$4:$T$70,BW$4,0)</f>
        <v>#N/A</v>
      </c>
      <c r="BX58" s="36" t="str">
        <f>VLOOKUP($A58,Sake!$A$4:$T$70,BX$4,0)</f>
        <v>#N/A</v>
      </c>
      <c r="BY58" s="36" t="str">
        <f>VLOOKUP($A58,Sake!$A$4:$T$70,BY$4,0)</f>
        <v>#N/A</v>
      </c>
      <c r="BZ58" s="36" t="str">
        <f>VLOOKUP($A58,Sake!$A$4:$T$70,BZ$4,0)</f>
        <v>#N/A</v>
      </c>
      <c r="CA58" s="36" t="str">
        <f>VLOOKUP($A58,Sake!$A$4:$T$70,CA$4,0)</f>
        <v>#N/A</v>
      </c>
      <c r="CB58" s="36" t="str">
        <f>VLOOKUP($A58,Sake!$A$4:$T$70,CB$4,0)</f>
        <v>#N/A</v>
      </c>
      <c r="CC58" s="36" t="str">
        <f>VLOOKUP($A58,Sake!$A$4:$T$70,CC$4,0)</f>
        <v>#N/A</v>
      </c>
      <c r="CD58" s="36" t="str">
        <f>VLOOKUP($A58,Sake!$A$4:$T$70,CD$4,0)</f>
        <v>#N/A</v>
      </c>
      <c r="CE58" s="36" t="str">
        <f>VLOOKUP($A58,Sake!$A$4:$T$70,CE$4,0)</f>
        <v>#N/A</v>
      </c>
      <c r="CF58" s="36" t="str">
        <f>VLOOKUP($A58,Sake!$A$4:$T$70,CF$4,0)</f>
        <v>#N/A</v>
      </c>
      <c r="CG58" s="36" t="str">
        <f>VLOOKUP($A58,Sake!$A$4:$T$70,CG$4,0)</f>
        <v>#N/A</v>
      </c>
      <c r="CH58" s="36" t="str">
        <f>VLOOKUP($A58,Sake!$A$4:$T$70,CH$4,0)</f>
        <v>#N/A</v>
      </c>
      <c r="CI58" s="36" t="str">
        <f>VLOOKUP($A58,Sake!$A$4:$T$70,CI$4,0)</f>
        <v>#N/A</v>
      </c>
      <c r="CJ58" s="36" t="str">
        <f>VLOOKUP($A58,Whisky!$A$4:$R$16,CJ$4,0)</f>
        <v>#N/A</v>
      </c>
      <c r="CK58" s="36" t="str">
        <f>VLOOKUP($A58,Whisky!$A$4:$R$16,CK$4,0)</f>
        <v>#N/A</v>
      </c>
      <c r="CL58" s="36" t="str">
        <f>VLOOKUP($A58,Whisky!$A$4:$R$16,CL$4,0)</f>
        <v>#N/A</v>
      </c>
      <c r="CM58" s="36" t="str">
        <f>VLOOKUP($A58,Whisky!$A$4:$R$16,CM$4,0)</f>
        <v>#N/A</v>
      </c>
      <c r="CN58" s="36" t="str">
        <f>VLOOKUP($A58,Whisky!$A$4:$R$16,CN$4,0)</f>
        <v>#N/A</v>
      </c>
      <c r="CO58" s="36" t="str">
        <f>VLOOKUP($A58,Whisky!$A$4:$R$16,CO$4,0)</f>
        <v>#N/A</v>
      </c>
      <c r="CP58" s="36" t="str">
        <f>VLOOKUP($A58,Whisky!$A$4:$R$16,CP$4,0)</f>
        <v>#N/A</v>
      </c>
      <c r="CQ58" s="36" t="str">
        <f>VLOOKUP($A58,Whisky!$A$4:$R$16,CQ$4,0)</f>
        <v>#N/A</v>
      </c>
      <c r="CR58" s="36" t="str">
        <f>VLOOKUP($A58,Whisky!$A$4:$R$16,CR$4,0)</f>
        <v>#N/A</v>
      </c>
      <c r="CS58" s="36" t="str">
        <f>VLOOKUP($A58,Whisky!$A$4:$R$16,CS$4,0)</f>
        <v>#N/A</v>
      </c>
      <c r="CT58" s="36" t="str">
        <f>VLOOKUP($A58,Whisky!$A$4:$R$16,CT$4,0)</f>
        <v>#N/A</v>
      </c>
      <c r="CU58" s="36" t="str">
        <f>VLOOKUP($A58,Whisky!$A$4:$R$16,CU$4,0)</f>
        <v>#N/A</v>
      </c>
      <c r="CV58" s="36" t="str">
        <f>VLOOKUP($A58,Whisky!$A$4:$R$16,CV$4,0)</f>
        <v>#N/A</v>
      </c>
      <c r="CW58" s="36" t="str">
        <f>VLOOKUP($A58,Whisky!$A$4:$R$16,CW$4,0)</f>
        <v>#N/A</v>
      </c>
      <c r="CX58" s="36" t="str">
        <f>VLOOKUP($A58,Whisky!$A$4:$R$16,CX$4,0)</f>
        <v>#N/A</v>
      </c>
      <c r="CY58" s="36" t="str">
        <f>VLOOKUP($A58,Whisky!$A$4:$R$16,CY$4,0)</f>
        <v>#N/A</v>
      </c>
      <c r="CZ58" s="36" t="str">
        <f>VLOOKUP($A58,Whisky!$A$4:$R$16,CZ$4,0)</f>
        <v>#N/A</v>
      </c>
      <c r="DA58" s="36" t="str">
        <f>VLOOKUP($A58,Liqueur!$A$4:$Q$15,DA$4,0)</f>
        <v>#N/A</v>
      </c>
      <c r="DB58" s="36" t="str">
        <f>VLOOKUP($A58,Liqueur!$A$4:$Q$15,DB$4,0)</f>
        <v>#N/A</v>
      </c>
      <c r="DC58" s="36" t="str">
        <f>VLOOKUP($A58,Liqueur!$A$4:$Q$15,DC$4,0)</f>
        <v>#N/A</v>
      </c>
      <c r="DD58" s="36" t="str">
        <f>VLOOKUP($A58,Liqueur!$A$4:$Q$15,DD$4,0)</f>
        <v>#N/A</v>
      </c>
      <c r="DE58" s="36" t="str">
        <f>VLOOKUP($A58,Liqueur!$A$4:$Q$15,DE$4,0)</f>
        <v>#N/A</v>
      </c>
      <c r="DF58" s="36" t="str">
        <f>VLOOKUP($A58,Liqueur!$A$4:$Q$15,DF$4,0)</f>
        <v>#N/A</v>
      </c>
      <c r="DG58" s="36" t="str">
        <f>VLOOKUP($A58,Liqueur!$A$4:$Q$15,DG$4,0)</f>
        <v>#N/A</v>
      </c>
      <c r="DH58" s="36" t="str">
        <f>VLOOKUP($A58,Liqueur!$A$4:$Q$15,DH$4,0)</f>
        <v>#N/A</v>
      </c>
      <c r="DI58" s="36" t="str">
        <f>VLOOKUP($A58,Liqueur!$A$4:$Q$15,DI$4,0)</f>
        <v>#N/A</v>
      </c>
      <c r="DJ58" s="36" t="str">
        <f>VLOOKUP($A58,Liqueur!$A$4:$Q$15,DJ$4,0)</f>
        <v>#N/A</v>
      </c>
      <c r="DK58" s="36" t="str">
        <f>VLOOKUP($A58,Liqueur!$A$4:$Q$15,DK$4,0)</f>
        <v>#N/A</v>
      </c>
      <c r="DL58" s="36" t="str">
        <f>VLOOKUP($A58,Liqueur!$A$4:$Q$15,DL$4,0)</f>
        <v>#N/A</v>
      </c>
      <c r="DM58" s="36" t="str">
        <f>VLOOKUP($A58,Liqueur!$A$4:$Q$15,DM$4,0)</f>
        <v>#N/A</v>
      </c>
      <c r="DN58" s="36" t="str">
        <f>VLOOKUP($A58,Liqueur!$A$4:$Q$15,DN$4,0)</f>
        <v>#N/A</v>
      </c>
      <c r="DO58" s="36" t="str">
        <f>VLOOKUP($A58,Liqueur!$A$4:$Q$15,DO$4,0)</f>
        <v>#N/A</v>
      </c>
      <c r="DP58" s="36" t="str">
        <f>VLOOKUP($A58,Liqueur!$A$4:$Q$15,DP$4,0)</f>
        <v>#N/A</v>
      </c>
      <c r="DQ58" s="36" t="str">
        <f>VLOOKUP($A58,Shouchu!$A$4:$Q$12,DQ$4,0)</f>
        <v>#N/A</v>
      </c>
      <c r="DR58" s="36" t="str">
        <f>VLOOKUP($A58,Shouchu!$A$4:$Q$12,DR$4,0)</f>
        <v>#N/A</v>
      </c>
      <c r="DS58" s="36" t="str">
        <f>VLOOKUP($A58,Shouchu!$A$4:$Q$12,DS$4,0)</f>
        <v>#N/A</v>
      </c>
      <c r="DT58" s="36" t="str">
        <f>VLOOKUP($A58,Shouchu!$A$4:$Q$12,DT$4,0)</f>
        <v>#N/A</v>
      </c>
      <c r="DU58" s="36" t="str">
        <f>VLOOKUP($A58,Shouchu!$A$4:$Q$12,DU$4,0)</f>
        <v>#N/A</v>
      </c>
      <c r="DV58" s="36" t="str">
        <f>VLOOKUP($A58,Shouchu!$A$4:$Q$12,DV$4,0)</f>
        <v>#N/A</v>
      </c>
      <c r="DW58" s="36" t="str">
        <f>VLOOKUP($A58,Shouchu!$A$4:$Q$12,DW$4,0)</f>
        <v>#N/A</v>
      </c>
      <c r="DX58" s="36" t="str">
        <f>VLOOKUP($A58,Shouchu!$A$4:$Q$12,DX$4,0)</f>
        <v>#N/A</v>
      </c>
      <c r="DY58" s="36" t="str">
        <f>VLOOKUP($A58,Shouchu!$A$4:$Q$12,DY$4,0)</f>
        <v>#N/A</v>
      </c>
      <c r="DZ58" s="36" t="str">
        <f>VLOOKUP($A58,Shouchu!$A$4:$Q$12,DZ$4,0)</f>
        <v>#N/A</v>
      </c>
      <c r="EA58" s="36" t="str">
        <f>VLOOKUP($A58,Shouchu!$A$4:$Q$12,EA$4,0)</f>
        <v>#N/A</v>
      </c>
      <c r="EB58" s="36" t="str">
        <f>VLOOKUP($A58,Shouchu!$A$4:$Q$12,EB$4,0)</f>
        <v>#N/A</v>
      </c>
      <c r="EC58" s="36" t="str">
        <f>VLOOKUP($A58,Shouchu!$A$4:$Q$12,EC$4,0)</f>
        <v>#N/A</v>
      </c>
      <c r="ED58" s="36" t="str">
        <f>VLOOKUP($A58,Shouchu!$A$4:$Q$12,ED$4,0)</f>
        <v>#N/A</v>
      </c>
      <c r="EE58" s="36" t="str">
        <f>VLOOKUP($A58,Shouchu!$A$4:$Q$12,EE$4,0)</f>
        <v>#N/A</v>
      </c>
      <c r="EF58" s="36" t="str">
        <f>VLOOKUP($A58,Shouchu!$A$4:$Q$12,EF$4,0)</f>
        <v>#N/A</v>
      </c>
    </row>
    <row r="59">
      <c r="A59">
        <v>55.0</v>
      </c>
      <c r="B59" s="34" t="s">
        <v>221</v>
      </c>
      <c r="C59" s="33" t="s">
        <v>221</v>
      </c>
      <c r="D59" s="34" t="s">
        <v>221</v>
      </c>
      <c r="E59" s="34" t="s">
        <v>222</v>
      </c>
      <c r="F59" s="34" t="s">
        <v>222</v>
      </c>
      <c r="G59" s="34" t="s">
        <v>222</v>
      </c>
      <c r="H59" s="35">
        <v>1.0</v>
      </c>
      <c r="I59" s="36"/>
      <c r="J59" s="36"/>
      <c r="K59" s="36"/>
      <c r="L59" s="36"/>
      <c r="M59" s="36"/>
      <c r="N59" s="36">
        <v>1.0</v>
      </c>
      <c r="O59" s="36"/>
      <c r="P59" s="36">
        <v>1.0</v>
      </c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5" t="s">
        <v>264</v>
      </c>
      <c r="AJ59" s="36"/>
      <c r="AK59" s="36" t="s">
        <v>248</v>
      </c>
      <c r="AL59" s="36">
        <v>5.0</v>
      </c>
      <c r="AM59" s="36">
        <v>0.0</v>
      </c>
      <c r="AN59" s="36"/>
      <c r="AO59" s="36" t="s">
        <v>340</v>
      </c>
      <c r="AP59" s="36" t="str">
        <f>VLOOKUP($A59,FaceSheet!$A$4:$K$124,AP$4)</f>
        <v>男性</v>
      </c>
      <c r="AQ59" s="36" t="str">
        <f>VLOOKUP($A59,FaceSheet!$A$4:$K$124,AQ$4)</f>
        <v/>
      </c>
      <c r="AR59" s="36" t="str">
        <f>VLOOKUP($A59,FaceSheet!$A$4:$K$124,AR$4)</f>
        <v>アジア人</v>
      </c>
      <c r="AS59" s="36" t="str">
        <f>VLOOKUP($A59,FaceSheet!$A$4:$K$124,AS$4)</f>
        <v/>
      </c>
      <c r="AT59" s="36">
        <f>VLOOKUP($A59,FaceSheet!$A$4:$K$124,AT$4)</f>
        <v>48</v>
      </c>
      <c r="AU59" s="36">
        <f>VLOOKUP($A59,FaceSheet!$A$4:$K$124,AU$4)</f>
        <v>7</v>
      </c>
      <c r="AV59" s="36" t="str">
        <f>VLOOKUP($A59,FaceSheet!$A$4:$K$124,AV$4)</f>
        <v>その他</v>
      </c>
      <c r="AW59" s="36" t="str">
        <f>VLOOKUP($A59,FaceSheet!$A$4:$K$124,AW$4)</f>
        <v/>
      </c>
      <c r="AX59" s="36" t="str">
        <f>VLOOKUP($A59,FaceSheet!$A$4:$K$124,AX$4)</f>
        <v>$0~$20K</v>
      </c>
      <c r="AY59" s="36" t="str">
        <f>VLOOKUP($A59,FaceSheet!$A$4:$K$124,AY$4)</f>
        <v>$0~$20K</v>
      </c>
      <c r="AZ59" s="36" t="str">
        <f>VLOOKUP($A59,Beer!$A$4:$R$76,AZ$4,0)</f>
        <v>#N/A</v>
      </c>
      <c r="BA59" s="36" t="str">
        <f>VLOOKUP($A59,Beer!$A$4:$R$76,BA$4,0)</f>
        <v>#N/A</v>
      </c>
      <c r="BB59" s="36" t="str">
        <f>VLOOKUP($A59,Beer!$A$4:$R$76,BB$4,0)</f>
        <v>#N/A</v>
      </c>
      <c r="BC59" s="36" t="str">
        <f>VLOOKUP($A59,Beer!$A$4:$R$76,BC$4,0)</f>
        <v>#N/A</v>
      </c>
      <c r="BD59" s="36" t="str">
        <f>VLOOKUP($A59,Beer!$A$4:$R$76,BD$4,0)</f>
        <v>#N/A</v>
      </c>
      <c r="BE59" s="36" t="str">
        <f>VLOOKUP($A59,Beer!$A$4:$R$76,BE$4,0)</f>
        <v>#N/A</v>
      </c>
      <c r="BF59" s="36" t="str">
        <f>VLOOKUP($A59,Beer!$A$4:$R$76,BF$4,0)</f>
        <v>#N/A</v>
      </c>
      <c r="BG59" s="36" t="str">
        <f>VLOOKUP($A59,Beer!$A$4:$R$76,BG$4,0)</f>
        <v>#N/A</v>
      </c>
      <c r="BH59" s="36" t="str">
        <f>VLOOKUP($A59,Beer!$A$4:$R$76,BH$4,0)</f>
        <v>#N/A</v>
      </c>
      <c r="BI59" s="36" t="str">
        <f>VLOOKUP($A59,Beer!$A$4:$R$76,BI$4,0)</f>
        <v>#N/A</v>
      </c>
      <c r="BJ59" s="36" t="str">
        <f>VLOOKUP($A59,Beer!$A$4:$R$76,BJ$4,0)</f>
        <v>#N/A</v>
      </c>
      <c r="BK59" s="36" t="str">
        <f>VLOOKUP($A59,Beer!$A$4:$R$76,BK$4,0)</f>
        <v>#N/A</v>
      </c>
      <c r="BL59" s="36" t="str">
        <f>VLOOKUP($A59,Beer!$A$4:$R$76,BL$4,0)</f>
        <v>#N/A</v>
      </c>
      <c r="BM59" s="36" t="str">
        <f>VLOOKUP($A59,Beer!$A$4:$R$76,BM$4,0)</f>
        <v>#N/A</v>
      </c>
      <c r="BN59" s="36" t="str">
        <f>VLOOKUP($A59,Beer!$A$4:$R$76,BN$4,0)</f>
        <v>#N/A</v>
      </c>
      <c r="BO59" s="36" t="str">
        <f>VLOOKUP($A59,Beer!$A$4:$R$76,BO$4,0)</f>
        <v>#N/A</v>
      </c>
      <c r="BP59" s="36" t="str">
        <f>VLOOKUP($A59,Beer!$A$4:$R$76,BP$4,0)</f>
        <v>#N/A</v>
      </c>
      <c r="BQ59" s="36" t="str">
        <f>VLOOKUP($A59,Sake!$A$4:$T$70,BQ$4,0)</f>
        <v>#N/A</v>
      </c>
      <c r="BR59" s="36" t="str">
        <f>VLOOKUP($A59,Sake!$A$4:$T$70,BR$4,0)</f>
        <v>#N/A</v>
      </c>
      <c r="BS59" s="36" t="str">
        <f>VLOOKUP($A59,Sake!$A$4:$T$70,BS$4,0)</f>
        <v>#N/A</v>
      </c>
      <c r="BT59" s="36" t="str">
        <f>VLOOKUP($A59,Sake!$A$4:$T$70,BT$4,0)</f>
        <v>#N/A</v>
      </c>
      <c r="BU59" s="36" t="str">
        <f>VLOOKUP($A59,Sake!$A$4:$T$70,BU$4,0)</f>
        <v>#N/A</v>
      </c>
      <c r="BV59" s="36" t="str">
        <f>VLOOKUP($A59,Sake!$A$4:$T$70,BV$4,0)</f>
        <v>#N/A</v>
      </c>
      <c r="BW59" s="36" t="str">
        <f>VLOOKUP($A59,Sake!$A$4:$T$70,BW$4,0)</f>
        <v>#N/A</v>
      </c>
      <c r="BX59" s="36" t="str">
        <f>VLOOKUP($A59,Sake!$A$4:$T$70,BX$4,0)</f>
        <v>#N/A</v>
      </c>
      <c r="BY59" s="36" t="str">
        <f>VLOOKUP($A59,Sake!$A$4:$T$70,BY$4,0)</f>
        <v>#N/A</v>
      </c>
      <c r="BZ59" s="36" t="str">
        <f>VLOOKUP($A59,Sake!$A$4:$T$70,BZ$4,0)</f>
        <v>#N/A</v>
      </c>
      <c r="CA59" s="36" t="str">
        <f>VLOOKUP($A59,Sake!$A$4:$T$70,CA$4,0)</f>
        <v>#N/A</v>
      </c>
      <c r="CB59" s="36" t="str">
        <f>VLOOKUP($A59,Sake!$A$4:$T$70,CB$4,0)</f>
        <v>#N/A</v>
      </c>
      <c r="CC59" s="36" t="str">
        <f>VLOOKUP($A59,Sake!$A$4:$T$70,CC$4,0)</f>
        <v>#N/A</v>
      </c>
      <c r="CD59" s="36" t="str">
        <f>VLOOKUP($A59,Sake!$A$4:$T$70,CD$4,0)</f>
        <v>#N/A</v>
      </c>
      <c r="CE59" s="36" t="str">
        <f>VLOOKUP($A59,Sake!$A$4:$T$70,CE$4,0)</f>
        <v>#N/A</v>
      </c>
      <c r="CF59" s="36" t="str">
        <f>VLOOKUP($A59,Sake!$A$4:$T$70,CF$4,0)</f>
        <v>#N/A</v>
      </c>
      <c r="CG59" s="36" t="str">
        <f>VLOOKUP($A59,Sake!$A$4:$T$70,CG$4,0)</f>
        <v>#N/A</v>
      </c>
      <c r="CH59" s="36" t="str">
        <f>VLOOKUP($A59,Sake!$A$4:$T$70,CH$4,0)</f>
        <v>#N/A</v>
      </c>
      <c r="CI59" s="36" t="str">
        <f>VLOOKUP($A59,Sake!$A$4:$T$70,CI$4,0)</f>
        <v>#N/A</v>
      </c>
      <c r="CJ59" s="36" t="str">
        <f>VLOOKUP($A59,Whisky!$A$4:$R$16,CJ$4,0)</f>
        <v>#N/A</v>
      </c>
      <c r="CK59" s="36" t="str">
        <f>VLOOKUP($A59,Whisky!$A$4:$R$16,CK$4,0)</f>
        <v>#N/A</v>
      </c>
      <c r="CL59" s="36" t="str">
        <f>VLOOKUP($A59,Whisky!$A$4:$R$16,CL$4,0)</f>
        <v>#N/A</v>
      </c>
      <c r="CM59" s="36" t="str">
        <f>VLOOKUP($A59,Whisky!$A$4:$R$16,CM$4,0)</f>
        <v>#N/A</v>
      </c>
      <c r="CN59" s="36" t="str">
        <f>VLOOKUP($A59,Whisky!$A$4:$R$16,CN$4,0)</f>
        <v>#N/A</v>
      </c>
      <c r="CO59" s="36" t="str">
        <f>VLOOKUP($A59,Whisky!$A$4:$R$16,CO$4,0)</f>
        <v>#N/A</v>
      </c>
      <c r="CP59" s="36" t="str">
        <f>VLOOKUP($A59,Whisky!$A$4:$R$16,CP$4,0)</f>
        <v>#N/A</v>
      </c>
      <c r="CQ59" s="36" t="str">
        <f>VLOOKUP($A59,Whisky!$A$4:$R$16,CQ$4,0)</f>
        <v>#N/A</v>
      </c>
      <c r="CR59" s="36" t="str">
        <f>VLOOKUP($A59,Whisky!$A$4:$R$16,CR$4,0)</f>
        <v>#N/A</v>
      </c>
      <c r="CS59" s="36" t="str">
        <f>VLOOKUP($A59,Whisky!$A$4:$R$16,CS$4,0)</f>
        <v>#N/A</v>
      </c>
      <c r="CT59" s="36" t="str">
        <f>VLOOKUP($A59,Whisky!$A$4:$R$16,CT$4,0)</f>
        <v>#N/A</v>
      </c>
      <c r="CU59" s="36" t="str">
        <f>VLOOKUP($A59,Whisky!$A$4:$R$16,CU$4,0)</f>
        <v>#N/A</v>
      </c>
      <c r="CV59" s="36" t="str">
        <f>VLOOKUP($A59,Whisky!$A$4:$R$16,CV$4,0)</f>
        <v>#N/A</v>
      </c>
      <c r="CW59" s="36" t="str">
        <f>VLOOKUP($A59,Whisky!$A$4:$R$16,CW$4,0)</f>
        <v>#N/A</v>
      </c>
      <c r="CX59" s="36" t="str">
        <f>VLOOKUP($A59,Whisky!$A$4:$R$16,CX$4,0)</f>
        <v>#N/A</v>
      </c>
      <c r="CY59" s="36" t="str">
        <f>VLOOKUP($A59,Whisky!$A$4:$R$16,CY$4,0)</f>
        <v>#N/A</v>
      </c>
      <c r="CZ59" s="36" t="str">
        <f>VLOOKUP($A59,Whisky!$A$4:$R$16,CZ$4,0)</f>
        <v>#N/A</v>
      </c>
      <c r="DA59" s="36" t="str">
        <f>VLOOKUP($A59,Liqueur!$A$4:$Q$15,DA$4,0)</f>
        <v>#N/A</v>
      </c>
      <c r="DB59" s="36" t="str">
        <f>VLOOKUP($A59,Liqueur!$A$4:$Q$15,DB$4,0)</f>
        <v>#N/A</v>
      </c>
      <c r="DC59" s="36" t="str">
        <f>VLOOKUP($A59,Liqueur!$A$4:$Q$15,DC$4,0)</f>
        <v>#N/A</v>
      </c>
      <c r="DD59" s="36" t="str">
        <f>VLOOKUP($A59,Liqueur!$A$4:$Q$15,DD$4,0)</f>
        <v>#N/A</v>
      </c>
      <c r="DE59" s="36" t="str">
        <f>VLOOKUP($A59,Liqueur!$A$4:$Q$15,DE$4,0)</f>
        <v>#N/A</v>
      </c>
      <c r="DF59" s="36" t="str">
        <f>VLOOKUP($A59,Liqueur!$A$4:$Q$15,DF$4,0)</f>
        <v>#N/A</v>
      </c>
      <c r="DG59" s="36" t="str">
        <f>VLOOKUP($A59,Liqueur!$A$4:$Q$15,DG$4,0)</f>
        <v>#N/A</v>
      </c>
      <c r="DH59" s="36" t="str">
        <f>VLOOKUP($A59,Liqueur!$A$4:$Q$15,DH$4,0)</f>
        <v>#N/A</v>
      </c>
      <c r="DI59" s="36" t="str">
        <f>VLOOKUP($A59,Liqueur!$A$4:$Q$15,DI$4,0)</f>
        <v>#N/A</v>
      </c>
      <c r="DJ59" s="36" t="str">
        <f>VLOOKUP($A59,Liqueur!$A$4:$Q$15,DJ$4,0)</f>
        <v>#N/A</v>
      </c>
      <c r="DK59" s="36" t="str">
        <f>VLOOKUP($A59,Liqueur!$A$4:$Q$15,DK$4,0)</f>
        <v>#N/A</v>
      </c>
      <c r="DL59" s="36" t="str">
        <f>VLOOKUP($A59,Liqueur!$A$4:$Q$15,DL$4,0)</f>
        <v>#N/A</v>
      </c>
      <c r="DM59" s="36" t="str">
        <f>VLOOKUP($A59,Liqueur!$A$4:$Q$15,DM$4,0)</f>
        <v>#N/A</v>
      </c>
      <c r="DN59" s="36" t="str">
        <f>VLOOKUP($A59,Liqueur!$A$4:$Q$15,DN$4,0)</f>
        <v>#N/A</v>
      </c>
      <c r="DO59" s="36" t="str">
        <f>VLOOKUP($A59,Liqueur!$A$4:$Q$15,DO$4,0)</f>
        <v>#N/A</v>
      </c>
      <c r="DP59" s="36" t="str">
        <f>VLOOKUP($A59,Liqueur!$A$4:$Q$15,DP$4,0)</f>
        <v>#N/A</v>
      </c>
      <c r="DQ59" s="36" t="str">
        <f>VLOOKUP($A59,Shouchu!$A$4:$Q$12,DQ$4,0)</f>
        <v>#N/A</v>
      </c>
      <c r="DR59" s="36" t="str">
        <f>VLOOKUP($A59,Shouchu!$A$4:$Q$12,DR$4,0)</f>
        <v>#N/A</v>
      </c>
      <c r="DS59" s="36" t="str">
        <f>VLOOKUP($A59,Shouchu!$A$4:$Q$12,DS$4,0)</f>
        <v>#N/A</v>
      </c>
      <c r="DT59" s="36" t="str">
        <f>VLOOKUP($A59,Shouchu!$A$4:$Q$12,DT$4,0)</f>
        <v>#N/A</v>
      </c>
      <c r="DU59" s="36" t="str">
        <f>VLOOKUP($A59,Shouchu!$A$4:$Q$12,DU$4,0)</f>
        <v>#N/A</v>
      </c>
      <c r="DV59" s="36" t="str">
        <f>VLOOKUP($A59,Shouchu!$A$4:$Q$12,DV$4,0)</f>
        <v>#N/A</v>
      </c>
      <c r="DW59" s="36" t="str">
        <f>VLOOKUP($A59,Shouchu!$A$4:$Q$12,DW$4,0)</f>
        <v>#N/A</v>
      </c>
      <c r="DX59" s="36" t="str">
        <f>VLOOKUP($A59,Shouchu!$A$4:$Q$12,DX$4,0)</f>
        <v>#N/A</v>
      </c>
      <c r="DY59" s="36" t="str">
        <f>VLOOKUP($A59,Shouchu!$A$4:$Q$12,DY$4,0)</f>
        <v>#N/A</v>
      </c>
      <c r="DZ59" s="36" t="str">
        <f>VLOOKUP($A59,Shouchu!$A$4:$Q$12,DZ$4,0)</f>
        <v>#N/A</v>
      </c>
      <c r="EA59" s="36" t="str">
        <f>VLOOKUP($A59,Shouchu!$A$4:$Q$12,EA$4,0)</f>
        <v>#N/A</v>
      </c>
      <c r="EB59" s="36" t="str">
        <f>VLOOKUP($A59,Shouchu!$A$4:$Q$12,EB$4,0)</f>
        <v>#N/A</v>
      </c>
      <c r="EC59" s="36" t="str">
        <f>VLOOKUP($A59,Shouchu!$A$4:$Q$12,EC$4,0)</f>
        <v>#N/A</v>
      </c>
      <c r="ED59" s="36" t="str">
        <f>VLOOKUP($A59,Shouchu!$A$4:$Q$12,ED$4,0)</f>
        <v>#N/A</v>
      </c>
      <c r="EE59" s="36" t="str">
        <f>VLOOKUP($A59,Shouchu!$A$4:$Q$12,EE$4,0)</f>
        <v>#N/A</v>
      </c>
      <c r="EF59" s="36" t="str">
        <f>VLOOKUP($A59,Shouchu!$A$4:$Q$12,EF$4,0)</f>
        <v>#N/A</v>
      </c>
    </row>
    <row r="60">
      <c r="A60">
        <v>56.0</v>
      </c>
      <c r="B60" s="34" t="s">
        <v>221</v>
      </c>
      <c r="C60" s="33" t="s">
        <v>221</v>
      </c>
      <c r="D60" s="34" t="s">
        <v>221</v>
      </c>
      <c r="E60" s="34" t="s">
        <v>221</v>
      </c>
      <c r="F60" s="34" t="s">
        <v>222</v>
      </c>
      <c r="G60" s="34" t="s">
        <v>222</v>
      </c>
      <c r="H60" s="35"/>
      <c r="I60" s="36"/>
      <c r="J60" s="36"/>
      <c r="K60" s="36"/>
      <c r="L60" s="36"/>
      <c r="M60" s="36">
        <v>1.0</v>
      </c>
      <c r="N60" s="36">
        <v>1.0</v>
      </c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>
        <v>1.0</v>
      </c>
      <c r="Z60" s="36"/>
      <c r="AA60" s="36"/>
      <c r="AB60" s="36"/>
      <c r="AC60" s="36"/>
      <c r="AD60" s="36"/>
      <c r="AE60" s="36"/>
      <c r="AF60" s="36"/>
      <c r="AG60" s="36"/>
      <c r="AH60" s="36"/>
      <c r="AI60" s="35"/>
      <c r="AJ60" s="36"/>
      <c r="AK60" s="36" t="s">
        <v>233</v>
      </c>
      <c r="AL60" s="36">
        <v>50.0</v>
      </c>
      <c r="AM60" s="36">
        <v>50.0</v>
      </c>
      <c r="AN60" s="36" t="s">
        <v>225</v>
      </c>
      <c r="AO60" s="36" t="s">
        <v>343</v>
      </c>
      <c r="AP60" s="36" t="str">
        <f>VLOOKUP($A60,FaceSheet!$A$4:$K$124,AP$4)</f>
        <v>男性</v>
      </c>
      <c r="AQ60" s="36" t="str">
        <f>VLOOKUP($A60,FaceSheet!$A$4:$K$124,AQ$4)</f>
        <v/>
      </c>
      <c r="AR60" s="36" t="str">
        <f>VLOOKUP($A60,FaceSheet!$A$4:$K$124,AR$4)</f>
        <v>アジア人</v>
      </c>
      <c r="AS60" s="36" t="str">
        <f>VLOOKUP($A60,FaceSheet!$A$4:$K$124,AS$4)</f>
        <v/>
      </c>
      <c r="AT60" s="36">
        <f>VLOOKUP($A60,FaceSheet!$A$4:$K$124,AT$4)</f>
        <v>30</v>
      </c>
      <c r="AU60" s="36">
        <f>VLOOKUP($A60,FaceSheet!$A$4:$K$124,AU$4)</f>
        <v>6</v>
      </c>
      <c r="AV60" s="36" t="str">
        <f>VLOOKUP($A60,FaceSheet!$A$4:$K$124,AV$4)</f>
        <v>宿泊業・飲食サービス</v>
      </c>
      <c r="AW60" s="36" t="str">
        <f>VLOOKUP($A60,FaceSheet!$A$4:$K$124,AW$4)</f>
        <v/>
      </c>
      <c r="AX60" s="36" t="str">
        <f>VLOOKUP($A60,FaceSheet!$A$4:$K$124,AX$4)</f>
        <v>$0~$20K</v>
      </c>
      <c r="AY60" s="36" t="str">
        <f>VLOOKUP($A60,FaceSheet!$A$4:$K$124,AY$4)</f>
        <v>$0~$20K</v>
      </c>
      <c r="AZ60" s="36" t="str">
        <f>VLOOKUP($A60,Beer!$A$4:$R$76,AZ$4,0)</f>
        <v>#N/A</v>
      </c>
      <c r="BA60" s="36" t="str">
        <f>VLOOKUP($A60,Beer!$A$4:$R$76,BA$4,0)</f>
        <v>#N/A</v>
      </c>
      <c r="BB60" s="36" t="str">
        <f>VLOOKUP($A60,Beer!$A$4:$R$76,BB$4,0)</f>
        <v>#N/A</v>
      </c>
      <c r="BC60" s="36" t="str">
        <f>VLOOKUP($A60,Beer!$A$4:$R$76,BC$4,0)</f>
        <v>#N/A</v>
      </c>
      <c r="BD60" s="36" t="str">
        <f>VLOOKUP($A60,Beer!$A$4:$R$76,BD$4,0)</f>
        <v>#N/A</v>
      </c>
      <c r="BE60" s="36" t="str">
        <f>VLOOKUP($A60,Beer!$A$4:$R$76,BE$4,0)</f>
        <v>#N/A</v>
      </c>
      <c r="BF60" s="36" t="str">
        <f>VLOOKUP($A60,Beer!$A$4:$R$76,BF$4,0)</f>
        <v>#N/A</v>
      </c>
      <c r="BG60" s="36" t="str">
        <f>VLOOKUP($A60,Beer!$A$4:$R$76,BG$4,0)</f>
        <v>#N/A</v>
      </c>
      <c r="BH60" s="36" t="str">
        <f>VLOOKUP($A60,Beer!$A$4:$R$76,BH$4,0)</f>
        <v>#N/A</v>
      </c>
      <c r="BI60" s="36" t="str">
        <f>VLOOKUP($A60,Beer!$A$4:$R$76,BI$4,0)</f>
        <v>#N/A</v>
      </c>
      <c r="BJ60" s="36" t="str">
        <f>VLOOKUP($A60,Beer!$A$4:$R$76,BJ$4,0)</f>
        <v>#N/A</v>
      </c>
      <c r="BK60" s="36" t="str">
        <f>VLOOKUP($A60,Beer!$A$4:$R$76,BK$4,0)</f>
        <v>#N/A</v>
      </c>
      <c r="BL60" s="36" t="str">
        <f>VLOOKUP($A60,Beer!$A$4:$R$76,BL$4,0)</f>
        <v>#N/A</v>
      </c>
      <c r="BM60" s="36" t="str">
        <f>VLOOKUP($A60,Beer!$A$4:$R$76,BM$4,0)</f>
        <v>#N/A</v>
      </c>
      <c r="BN60" s="36" t="str">
        <f>VLOOKUP($A60,Beer!$A$4:$R$76,BN$4,0)</f>
        <v>#N/A</v>
      </c>
      <c r="BO60" s="36" t="str">
        <f>VLOOKUP($A60,Beer!$A$4:$R$76,BO$4,0)</f>
        <v>#N/A</v>
      </c>
      <c r="BP60" s="36" t="str">
        <f>VLOOKUP($A60,Beer!$A$4:$R$76,BP$4,0)</f>
        <v>#N/A</v>
      </c>
      <c r="BQ60" s="36" t="str">
        <f>VLOOKUP($A60,Sake!$A$4:$T$70,BQ$4,0)</f>
        <v>#N/A</v>
      </c>
      <c r="BR60" s="36" t="str">
        <f>VLOOKUP($A60,Sake!$A$4:$T$70,BR$4,0)</f>
        <v>#N/A</v>
      </c>
      <c r="BS60" s="36" t="str">
        <f>VLOOKUP($A60,Sake!$A$4:$T$70,BS$4,0)</f>
        <v>#N/A</v>
      </c>
      <c r="BT60" s="36" t="str">
        <f>VLOOKUP($A60,Sake!$A$4:$T$70,BT$4,0)</f>
        <v>#N/A</v>
      </c>
      <c r="BU60" s="36" t="str">
        <f>VLOOKUP($A60,Sake!$A$4:$T$70,BU$4,0)</f>
        <v>#N/A</v>
      </c>
      <c r="BV60" s="36" t="str">
        <f>VLOOKUP($A60,Sake!$A$4:$T$70,BV$4,0)</f>
        <v>#N/A</v>
      </c>
      <c r="BW60" s="36" t="str">
        <f>VLOOKUP($A60,Sake!$A$4:$T$70,BW$4,0)</f>
        <v>#N/A</v>
      </c>
      <c r="BX60" s="36" t="str">
        <f>VLOOKUP($A60,Sake!$A$4:$T$70,BX$4,0)</f>
        <v>#N/A</v>
      </c>
      <c r="BY60" s="36" t="str">
        <f>VLOOKUP($A60,Sake!$A$4:$T$70,BY$4,0)</f>
        <v>#N/A</v>
      </c>
      <c r="BZ60" s="36" t="str">
        <f>VLOOKUP($A60,Sake!$A$4:$T$70,BZ$4,0)</f>
        <v>#N/A</v>
      </c>
      <c r="CA60" s="36" t="str">
        <f>VLOOKUP($A60,Sake!$A$4:$T$70,CA$4,0)</f>
        <v>#N/A</v>
      </c>
      <c r="CB60" s="36" t="str">
        <f>VLOOKUP($A60,Sake!$A$4:$T$70,CB$4,0)</f>
        <v>#N/A</v>
      </c>
      <c r="CC60" s="36" t="str">
        <f>VLOOKUP($A60,Sake!$A$4:$T$70,CC$4,0)</f>
        <v>#N/A</v>
      </c>
      <c r="CD60" s="36" t="str">
        <f>VLOOKUP($A60,Sake!$A$4:$T$70,CD$4,0)</f>
        <v>#N/A</v>
      </c>
      <c r="CE60" s="36" t="str">
        <f>VLOOKUP($A60,Sake!$A$4:$T$70,CE$4,0)</f>
        <v>#N/A</v>
      </c>
      <c r="CF60" s="36" t="str">
        <f>VLOOKUP($A60,Sake!$A$4:$T$70,CF$4,0)</f>
        <v>#N/A</v>
      </c>
      <c r="CG60" s="36" t="str">
        <f>VLOOKUP($A60,Sake!$A$4:$T$70,CG$4,0)</f>
        <v>#N/A</v>
      </c>
      <c r="CH60" s="36" t="str">
        <f>VLOOKUP($A60,Sake!$A$4:$T$70,CH$4,0)</f>
        <v>#N/A</v>
      </c>
      <c r="CI60" s="36" t="str">
        <f>VLOOKUP($A60,Sake!$A$4:$T$70,CI$4,0)</f>
        <v>#N/A</v>
      </c>
      <c r="CJ60" s="36" t="str">
        <f>VLOOKUP($A60,Whisky!$A$4:$R$16,CJ$4,0)</f>
        <v>#N/A</v>
      </c>
      <c r="CK60" s="36" t="str">
        <f>VLOOKUP($A60,Whisky!$A$4:$R$16,CK$4,0)</f>
        <v>#N/A</v>
      </c>
      <c r="CL60" s="36" t="str">
        <f>VLOOKUP($A60,Whisky!$A$4:$R$16,CL$4,0)</f>
        <v>#N/A</v>
      </c>
      <c r="CM60" s="36" t="str">
        <f>VLOOKUP($A60,Whisky!$A$4:$R$16,CM$4,0)</f>
        <v>#N/A</v>
      </c>
      <c r="CN60" s="36" t="str">
        <f>VLOOKUP($A60,Whisky!$A$4:$R$16,CN$4,0)</f>
        <v>#N/A</v>
      </c>
      <c r="CO60" s="36" t="str">
        <f>VLOOKUP($A60,Whisky!$A$4:$R$16,CO$4,0)</f>
        <v>#N/A</v>
      </c>
      <c r="CP60" s="36" t="str">
        <f>VLOOKUP($A60,Whisky!$A$4:$R$16,CP$4,0)</f>
        <v>#N/A</v>
      </c>
      <c r="CQ60" s="36" t="str">
        <f>VLOOKUP($A60,Whisky!$A$4:$R$16,CQ$4,0)</f>
        <v>#N/A</v>
      </c>
      <c r="CR60" s="36" t="str">
        <f>VLOOKUP($A60,Whisky!$A$4:$R$16,CR$4,0)</f>
        <v>#N/A</v>
      </c>
      <c r="CS60" s="36" t="str">
        <f>VLOOKUP($A60,Whisky!$A$4:$R$16,CS$4,0)</f>
        <v>#N/A</v>
      </c>
      <c r="CT60" s="36" t="str">
        <f>VLOOKUP($A60,Whisky!$A$4:$R$16,CT$4,0)</f>
        <v>#N/A</v>
      </c>
      <c r="CU60" s="36" t="str">
        <f>VLOOKUP($A60,Whisky!$A$4:$R$16,CU$4,0)</f>
        <v>#N/A</v>
      </c>
      <c r="CV60" s="36" t="str">
        <f>VLOOKUP($A60,Whisky!$A$4:$R$16,CV$4,0)</f>
        <v>#N/A</v>
      </c>
      <c r="CW60" s="36" t="str">
        <f>VLOOKUP($A60,Whisky!$A$4:$R$16,CW$4,0)</f>
        <v>#N/A</v>
      </c>
      <c r="CX60" s="36" t="str">
        <f>VLOOKUP($A60,Whisky!$A$4:$R$16,CX$4,0)</f>
        <v>#N/A</v>
      </c>
      <c r="CY60" s="36" t="str">
        <f>VLOOKUP($A60,Whisky!$A$4:$R$16,CY$4,0)</f>
        <v>#N/A</v>
      </c>
      <c r="CZ60" s="36" t="str">
        <f>VLOOKUP($A60,Whisky!$A$4:$R$16,CZ$4,0)</f>
        <v>#N/A</v>
      </c>
      <c r="DA60" s="36" t="str">
        <f>VLOOKUP($A60,Liqueur!$A$4:$Q$15,DA$4,0)</f>
        <v>#N/A</v>
      </c>
      <c r="DB60" s="36" t="str">
        <f>VLOOKUP($A60,Liqueur!$A$4:$Q$15,DB$4,0)</f>
        <v>#N/A</v>
      </c>
      <c r="DC60" s="36" t="str">
        <f>VLOOKUP($A60,Liqueur!$A$4:$Q$15,DC$4,0)</f>
        <v>#N/A</v>
      </c>
      <c r="DD60" s="36" t="str">
        <f>VLOOKUP($A60,Liqueur!$A$4:$Q$15,DD$4,0)</f>
        <v>#N/A</v>
      </c>
      <c r="DE60" s="36" t="str">
        <f>VLOOKUP($A60,Liqueur!$A$4:$Q$15,DE$4,0)</f>
        <v>#N/A</v>
      </c>
      <c r="DF60" s="36" t="str">
        <f>VLOOKUP($A60,Liqueur!$A$4:$Q$15,DF$4,0)</f>
        <v>#N/A</v>
      </c>
      <c r="DG60" s="36" t="str">
        <f>VLOOKUP($A60,Liqueur!$A$4:$Q$15,DG$4,0)</f>
        <v>#N/A</v>
      </c>
      <c r="DH60" s="36" t="str">
        <f>VLOOKUP($A60,Liqueur!$A$4:$Q$15,DH$4,0)</f>
        <v>#N/A</v>
      </c>
      <c r="DI60" s="36" t="str">
        <f>VLOOKUP($A60,Liqueur!$A$4:$Q$15,DI$4,0)</f>
        <v>#N/A</v>
      </c>
      <c r="DJ60" s="36" t="str">
        <f>VLOOKUP($A60,Liqueur!$A$4:$Q$15,DJ$4,0)</f>
        <v>#N/A</v>
      </c>
      <c r="DK60" s="36" t="str">
        <f>VLOOKUP($A60,Liqueur!$A$4:$Q$15,DK$4,0)</f>
        <v>#N/A</v>
      </c>
      <c r="DL60" s="36" t="str">
        <f>VLOOKUP($A60,Liqueur!$A$4:$Q$15,DL$4,0)</f>
        <v>#N/A</v>
      </c>
      <c r="DM60" s="36" t="str">
        <f>VLOOKUP($A60,Liqueur!$A$4:$Q$15,DM$4,0)</f>
        <v>#N/A</v>
      </c>
      <c r="DN60" s="36" t="str">
        <f>VLOOKUP($A60,Liqueur!$A$4:$Q$15,DN$4,0)</f>
        <v>#N/A</v>
      </c>
      <c r="DO60" s="36" t="str">
        <f>VLOOKUP($A60,Liqueur!$A$4:$Q$15,DO$4,0)</f>
        <v>#N/A</v>
      </c>
      <c r="DP60" s="36" t="str">
        <f>VLOOKUP($A60,Liqueur!$A$4:$Q$15,DP$4,0)</f>
        <v>#N/A</v>
      </c>
      <c r="DQ60" s="36" t="str">
        <f>VLOOKUP($A60,Shouchu!$A$4:$Q$12,DQ$4,0)</f>
        <v>#N/A</v>
      </c>
      <c r="DR60" s="36" t="str">
        <f>VLOOKUP($A60,Shouchu!$A$4:$Q$12,DR$4,0)</f>
        <v>#N/A</v>
      </c>
      <c r="DS60" s="36" t="str">
        <f>VLOOKUP($A60,Shouchu!$A$4:$Q$12,DS$4,0)</f>
        <v>#N/A</v>
      </c>
      <c r="DT60" s="36" t="str">
        <f>VLOOKUP($A60,Shouchu!$A$4:$Q$12,DT$4,0)</f>
        <v>#N/A</v>
      </c>
      <c r="DU60" s="36" t="str">
        <f>VLOOKUP($A60,Shouchu!$A$4:$Q$12,DU$4,0)</f>
        <v>#N/A</v>
      </c>
      <c r="DV60" s="36" t="str">
        <f>VLOOKUP($A60,Shouchu!$A$4:$Q$12,DV$4,0)</f>
        <v>#N/A</v>
      </c>
      <c r="DW60" s="36" t="str">
        <f>VLOOKUP($A60,Shouchu!$A$4:$Q$12,DW$4,0)</f>
        <v>#N/A</v>
      </c>
      <c r="DX60" s="36" t="str">
        <f>VLOOKUP($A60,Shouchu!$A$4:$Q$12,DX$4,0)</f>
        <v>#N/A</v>
      </c>
      <c r="DY60" s="36" t="str">
        <f>VLOOKUP($A60,Shouchu!$A$4:$Q$12,DY$4,0)</f>
        <v>#N/A</v>
      </c>
      <c r="DZ60" s="36" t="str">
        <f>VLOOKUP($A60,Shouchu!$A$4:$Q$12,DZ$4,0)</f>
        <v>#N/A</v>
      </c>
      <c r="EA60" s="36" t="str">
        <f>VLOOKUP($A60,Shouchu!$A$4:$Q$12,EA$4,0)</f>
        <v>#N/A</v>
      </c>
      <c r="EB60" s="36" t="str">
        <f>VLOOKUP($A60,Shouchu!$A$4:$Q$12,EB$4,0)</f>
        <v>#N/A</v>
      </c>
      <c r="EC60" s="36" t="str">
        <f>VLOOKUP($A60,Shouchu!$A$4:$Q$12,EC$4,0)</f>
        <v>#N/A</v>
      </c>
      <c r="ED60" s="36" t="str">
        <f>VLOOKUP($A60,Shouchu!$A$4:$Q$12,ED$4,0)</f>
        <v>#N/A</v>
      </c>
      <c r="EE60" s="36" t="str">
        <f>VLOOKUP($A60,Shouchu!$A$4:$Q$12,EE$4,0)</f>
        <v>#N/A</v>
      </c>
      <c r="EF60" s="36" t="str">
        <f>VLOOKUP($A60,Shouchu!$A$4:$Q$12,EF$4,0)</f>
        <v>#N/A</v>
      </c>
    </row>
    <row r="61">
      <c r="A61">
        <v>57.0</v>
      </c>
      <c r="B61" s="34" t="s">
        <v>221</v>
      </c>
      <c r="C61" s="33" t="s">
        <v>221</v>
      </c>
      <c r="D61" s="34" t="s">
        <v>221</v>
      </c>
      <c r="E61" s="34" t="s">
        <v>222</v>
      </c>
      <c r="F61" s="34" t="s">
        <v>221</v>
      </c>
      <c r="G61" s="34" t="s">
        <v>222</v>
      </c>
      <c r="H61" s="35"/>
      <c r="I61" s="36"/>
      <c r="J61" s="36"/>
      <c r="K61" s="36"/>
      <c r="L61" s="36"/>
      <c r="M61" s="36"/>
      <c r="N61" s="36"/>
      <c r="O61" s="36"/>
      <c r="P61" s="36">
        <v>1.0</v>
      </c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>
        <v>1.0</v>
      </c>
      <c r="AB61" s="36"/>
      <c r="AC61" s="36"/>
      <c r="AD61" s="36"/>
      <c r="AE61" s="36"/>
      <c r="AF61" s="36"/>
      <c r="AG61" s="36"/>
      <c r="AH61" s="36"/>
      <c r="AI61" s="35" t="s">
        <v>264</v>
      </c>
      <c r="AJ61" s="36"/>
      <c r="AK61" s="36" t="s">
        <v>318</v>
      </c>
      <c r="AL61" s="36">
        <v>40.0</v>
      </c>
      <c r="AM61" s="36">
        <v>10.0</v>
      </c>
      <c r="AN61" s="36" t="s">
        <v>239</v>
      </c>
      <c r="AO61" s="36"/>
      <c r="AP61" s="36" t="str">
        <f>VLOOKUP($A61,FaceSheet!$A$4:$K$124,AP$4)</f>
        <v>男性</v>
      </c>
      <c r="AQ61" s="36" t="str">
        <f>VLOOKUP($A61,FaceSheet!$A$4:$K$124,AQ$4)</f>
        <v/>
      </c>
      <c r="AR61" s="36" t="str">
        <f>VLOOKUP($A61,FaceSheet!$A$4:$K$124,AR$4)</f>
        <v>混血</v>
      </c>
      <c r="AS61" s="36" t="str">
        <f>VLOOKUP($A61,FaceSheet!$A$4:$K$124,AS$4)</f>
        <v/>
      </c>
      <c r="AT61" s="36">
        <f>VLOOKUP($A61,FaceSheet!$A$4:$K$124,AT$4)</f>
        <v>38</v>
      </c>
      <c r="AU61" s="36">
        <f>VLOOKUP($A61,FaceSheet!$A$4:$K$124,AU$4)</f>
        <v>4</v>
      </c>
      <c r="AV61" s="36" t="str">
        <f>VLOOKUP($A61,FaceSheet!$A$4:$K$124,AV$4)</f>
        <v>IT・ビジネス関連</v>
      </c>
      <c r="AW61" s="36" t="str">
        <f>VLOOKUP($A61,FaceSheet!$A$4:$K$124,AW$4)</f>
        <v/>
      </c>
      <c r="AX61" s="36" t="str">
        <f>VLOOKUP($A61,FaceSheet!$A$4:$K$124,AX$4)</f>
        <v>$151~$200K</v>
      </c>
      <c r="AY61" s="36" t="str">
        <f>VLOOKUP($A61,FaceSheet!$A$4:$K$124,AY$4)</f>
        <v>$151~$200K</v>
      </c>
      <c r="AZ61" s="36" t="str">
        <f>VLOOKUP($A61,Beer!$A$4:$R$76,AZ$4,0)</f>
        <v>#N/A</v>
      </c>
      <c r="BA61" s="36" t="str">
        <f>VLOOKUP($A61,Beer!$A$4:$R$76,BA$4,0)</f>
        <v>#N/A</v>
      </c>
      <c r="BB61" s="36" t="str">
        <f>VLOOKUP($A61,Beer!$A$4:$R$76,BB$4,0)</f>
        <v>#N/A</v>
      </c>
      <c r="BC61" s="36" t="str">
        <f>VLOOKUP($A61,Beer!$A$4:$R$76,BC$4,0)</f>
        <v>#N/A</v>
      </c>
      <c r="BD61" s="36" t="str">
        <f>VLOOKUP($A61,Beer!$A$4:$R$76,BD$4,0)</f>
        <v>#N/A</v>
      </c>
      <c r="BE61" s="36" t="str">
        <f>VLOOKUP($A61,Beer!$A$4:$R$76,BE$4,0)</f>
        <v>#N/A</v>
      </c>
      <c r="BF61" s="36" t="str">
        <f>VLOOKUP($A61,Beer!$A$4:$R$76,BF$4,0)</f>
        <v>#N/A</v>
      </c>
      <c r="BG61" s="36" t="str">
        <f>VLOOKUP($A61,Beer!$A$4:$R$76,BG$4,0)</f>
        <v>#N/A</v>
      </c>
      <c r="BH61" s="36" t="str">
        <f>VLOOKUP($A61,Beer!$A$4:$R$76,BH$4,0)</f>
        <v>#N/A</v>
      </c>
      <c r="BI61" s="36" t="str">
        <f>VLOOKUP($A61,Beer!$A$4:$R$76,BI$4,0)</f>
        <v>#N/A</v>
      </c>
      <c r="BJ61" s="36" t="str">
        <f>VLOOKUP($A61,Beer!$A$4:$R$76,BJ$4,0)</f>
        <v>#N/A</v>
      </c>
      <c r="BK61" s="36" t="str">
        <f>VLOOKUP($A61,Beer!$A$4:$R$76,BK$4,0)</f>
        <v>#N/A</v>
      </c>
      <c r="BL61" s="36" t="str">
        <f>VLOOKUP($A61,Beer!$A$4:$R$76,BL$4,0)</f>
        <v>#N/A</v>
      </c>
      <c r="BM61" s="36" t="str">
        <f>VLOOKUP($A61,Beer!$A$4:$R$76,BM$4,0)</f>
        <v>#N/A</v>
      </c>
      <c r="BN61" s="36" t="str">
        <f>VLOOKUP($A61,Beer!$A$4:$R$76,BN$4,0)</f>
        <v>#N/A</v>
      </c>
      <c r="BO61" s="36" t="str">
        <f>VLOOKUP($A61,Beer!$A$4:$R$76,BO$4,0)</f>
        <v>#N/A</v>
      </c>
      <c r="BP61" s="36" t="str">
        <f>VLOOKUP($A61,Beer!$A$4:$R$76,BP$4,0)</f>
        <v>#N/A</v>
      </c>
      <c r="BQ61" s="36" t="str">
        <f>VLOOKUP($A61,Sake!$A$4:$T$70,BQ$4,0)</f>
        <v>#N/A</v>
      </c>
      <c r="BR61" s="36" t="str">
        <f>VLOOKUP($A61,Sake!$A$4:$T$70,BR$4,0)</f>
        <v>#N/A</v>
      </c>
      <c r="BS61" s="36" t="str">
        <f>VLOOKUP($A61,Sake!$A$4:$T$70,BS$4,0)</f>
        <v>#N/A</v>
      </c>
      <c r="BT61" s="36" t="str">
        <f>VLOOKUP($A61,Sake!$A$4:$T$70,BT$4,0)</f>
        <v>#N/A</v>
      </c>
      <c r="BU61" s="36" t="str">
        <f>VLOOKUP($A61,Sake!$A$4:$T$70,BU$4,0)</f>
        <v>#N/A</v>
      </c>
      <c r="BV61" s="36" t="str">
        <f>VLOOKUP($A61,Sake!$A$4:$T$70,BV$4,0)</f>
        <v>#N/A</v>
      </c>
      <c r="BW61" s="36" t="str">
        <f>VLOOKUP($A61,Sake!$A$4:$T$70,BW$4,0)</f>
        <v>#N/A</v>
      </c>
      <c r="BX61" s="36" t="str">
        <f>VLOOKUP($A61,Sake!$A$4:$T$70,BX$4,0)</f>
        <v>#N/A</v>
      </c>
      <c r="BY61" s="36" t="str">
        <f>VLOOKUP($A61,Sake!$A$4:$T$70,BY$4,0)</f>
        <v>#N/A</v>
      </c>
      <c r="BZ61" s="36" t="str">
        <f>VLOOKUP($A61,Sake!$A$4:$T$70,BZ$4,0)</f>
        <v>#N/A</v>
      </c>
      <c r="CA61" s="36" t="str">
        <f>VLOOKUP($A61,Sake!$A$4:$T$70,CA$4,0)</f>
        <v>#N/A</v>
      </c>
      <c r="CB61" s="36" t="str">
        <f>VLOOKUP($A61,Sake!$A$4:$T$70,CB$4,0)</f>
        <v>#N/A</v>
      </c>
      <c r="CC61" s="36" t="str">
        <f>VLOOKUP($A61,Sake!$A$4:$T$70,CC$4,0)</f>
        <v>#N/A</v>
      </c>
      <c r="CD61" s="36" t="str">
        <f>VLOOKUP($A61,Sake!$A$4:$T$70,CD$4,0)</f>
        <v>#N/A</v>
      </c>
      <c r="CE61" s="36" t="str">
        <f>VLOOKUP($A61,Sake!$A$4:$T$70,CE$4,0)</f>
        <v>#N/A</v>
      </c>
      <c r="CF61" s="36" t="str">
        <f>VLOOKUP($A61,Sake!$A$4:$T$70,CF$4,0)</f>
        <v>#N/A</v>
      </c>
      <c r="CG61" s="36" t="str">
        <f>VLOOKUP($A61,Sake!$A$4:$T$70,CG$4,0)</f>
        <v>#N/A</v>
      </c>
      <c r="CH61" s="36" t="str">
        <f>VLOOKUP($A61,Sake!$A$4:$T$70,CH$4,0)</f>
        <v>#N/A</v>
      </c>
      <c r="CI61" s="36" t="str">
        <f>VLOOKUP($A61,Sake!$A$4:$T$70,CI$4,0)</f>
        <v>#N/A</v>
      </c>
      <c r="CJ61" s="36" t="str">
        <f>VLOOKUP($A61,Whisky!$A$4:$R$16,CJ$4,0)</f>
        <v>#N/A</v>
      </c>
      <c r="CK61" s="36" t="str">
        <f>VLOOKUP($A61,Whisky!$A$4:$R$16,CK$4,0)</f>
        <v>#N/A</v>
      </c>
      <c r="CL61" s="36" t="str">
        <f>VLOOKUP($A61,Whisky!$A$4:$R$16,CL$4,0)</f>
        <v>#N/A</v>
      </c>
      <c r="CM61" s="36" t="str">
        <f>VLOOKUP($A61,Whisky!$A$4:$R$16,CM$4,0)</f>
        <v>#N/A</v>
      </c>
      <c r="CN61" s="36" t="str">
        <f>VLOOKUP($A61,Whisky!$A$4:$R$16,CN$4,0)</f>
        <v>#N/A</v>
      </c>
      <c r="CO61" s="36" t="str">
        <f>VLOOKUP($A61,Whisky!$A$4:$R$16,CO$4,0)</f>
        <v>#N/A</v>
      </c>
      <c r="CP61" s="36" t="str">
        <f>VLOOKUP($A61,Whisky!$A$4:$R$16,CP$4,0)</f>
        <v>#N/A</v>
      </c>
      <c r="CQ61" s="36" t="str">
        <f>VLOOKUP($A61,Whisky!$A$4:$R$16,CQ$4,0)</f>
        <v>#N/A</v>
      </c>
      <c r="CR61" s="36" t="str">
        <f>VLOOKUP($A61,Whisky!$A$4:$R$16,CR$4,0)</f>
        <v>#N/A</v>
      </c>
      <c r="CS61" s="36" t="str">
        <f>VLOOKUP($A61,Whisky!$A$4:$R$16,CS$4,0)</f>
        <v>#N/A</v>
      </c>
      <c r="CT61" s="36" t="str">
        <f>VLOOKUP($A61,Whisky!$A$4:$R$16,CT$4,0)</f>
        <v>#N/A</v>
      </c>
      <c r="CU61" s="36" t="str">
        <f>VLOOKUP($A61,Whisky!$A$4:$R$16,CU$4,0)</f>
        <v>#N/A</v>
      </c>
      <c r="CV61" s="36" t="str">
        <f>VLOOKUP($A61,Whisky!$A$4:$R$16,CV$4,0)</f>
        <v>#N/A</v>
      </c>
      <c r="CW61" s="36" t="str">
        <f>VLOOKUP($A61,Whisky!$A$4:$R$16,CW$4,0)</f>
        <v>#N/A</v>
      </c>
      <c r="CX61" s="36" t="str">
        <f>VLOOKUP($A61,Whisky!$A$4:$R$16,CX$4,0)</f>
        <v>#N/A</v>
      </c>
      <c r="CY61" s="36" t="str">
        <f>VLOOKUP($A61,Whisky!$A$4:$R$16,CY$4,0)</f>
        <v>#N/A</v>
      </c>
      <c r="CZ61" s="36" t="str">
        <f>VLOOKUP($A61,Whisky!$A$4:$R$16,CZ$4,0)</f>
        <v>#N/A</v>
      </c>
      <c r="DA61" s="36" t="str">
        <f>VLOOKUP($A61,Liqueur!$A$4:$Q$15,DA$4,0)</f>
        <v>#N/A</v>
      </c>
      <c r="DB61" s="36" t="str">
        <f>VLOOKUP($A61,Liqueur!$A$4:$Q$15,DB$4,0)</f>
        <v>#N/A</v>
      </c>
      <c r="DC61" s="36" t="str">
        <f>VLOOKUP($A61,Liqueur!$A$4:$Q$15,DC$4,0)</f>
        <v>#N/A</v>
      </c>
      <c r="DD61" s="36" t="str">
        <f>VLOOKUP($A61,Liqueur!$A$4:$Q$15,DD$4,0)</f>
        <v>#N/A</v>
      </c>
      <c r="DE61" s="36" t="str">
        <f>VLOOKUP($A61,Liqueur!$A$4:$Q$15,DE$4,0)</f>
        <v>#N/A</v>
      </c>
      <c r="DF61" s="36" t="str">
        <f>VLOOKUP($A61,Liqueur!$A$4:$Q$15,DF$4,0)</f>
        <v>#N/A</v>
      </c>
      <c r="DG61" s="36" t="str">
        <f>VLOOKUP($A61,Liqueur!$A$4:$Q$15,DG$4,0)</f>
        <v>#N/A</v>
      </c>
      <c r="DH61" s="36" t="str">
        <f>VLOOKUP($A61,Liqueur!$A$4:$Q$15,DH$4,0)</f>
        <v>#N/A</v>
      </c>
      <c r="DI61" s="36" t="str">
        <f>VLOOKUP($A61,Liqueur!$A$4:$Q$15,DI$4,0)</f>
        <v>#N/A</v>
      </c>
      <c r="DJ61" s="36" t="str">
        <f>VLOOKUP($A61,Liqueur!$A$4:$Q$15,DJ$4,0)</f>
        <v>#N/A</v>
      </c>
      <c r="DK61" s="36" t="str">
        <f>VLOOKUP($A61,Liqueur!$A$4:$Q$15,DK$4,0)</f>
        <v>#N/A</v>
      </c>
      <c r="DL61" s="36" t="str">
        <f>VLOOKUP($A61,Liqueur!$A$4:$Q$15,DL$4,0)</f>
        <v>#N/A</v>
      </c>
      <c r="DM61" s="36" t="str">
        <f>VLOOKUP($A61,Liqueur!$A$4:$Q$15,DM$4,0)</f>
        <v>#N/A</v>
      </c>
      <c r="DN61" s="36" t="str">
        <f>VLOOKUP($A61,Liqueur!$A$4:$Q$15,DN$4,0)</f>
        <v>#N/A</v>
      </c>
      <c r="DO61" s="36" t="str">
        <f>VLOOKUP($A61,Liqueur!$A$4:$Q$15,DO$4,0)</f>
        <v>#N/A</v>
      </c>
      <c r="DP61" s="36" t="str">
        <f>VLOOKUP($A61,Liqueur!$A$4:$Q$15,DP$4,0)</f>
        <v>#N/A</v>
      </c>
      <c r="DQ61" s="36" t="str">
        <f>VLOOKUP($A61,Shouchu!$A$4:$Q$12,DQ$4,0)</f>
        <v>#N/A</v>
      </c>
      <c r="DR61" s="36" t="str">
        <f>VLOOKUP($A61,Shouchu!$A$4:$Q$12,DR$4,0)</f>
        <v>#N/A</v>
      </c>
      <c r="DS61" s="36" t="str">
        <f>VLOOKUP($A61,Shouchu!$A$4:$Q$12,DS$4,0)</f>
        <v>#N/A</v>
      </c>
      <c r="DT61" s="36" t="str">
        <f>VLOOKUP($A61,Shouchu!$A$4:$Q$12,DT$4,0)</f>
        <v>#N/A</v>
      </c>
      <c r="DU61" s="36" t="str">
        <f>VLOOKUP($A61,Shouchu!$A$4:$Q$12,DU$4,0)</f>
        <v>#N/A</v>
      </c>
      <c r="DV61" s="36" t="str">
        <f>VLOOKUP($A61,Shouchu!$A$4:$Q$12,DV$4,0)</f>
        <v>#N/A</v>
      </c>
      <c r="DW61" s="36" t="str">
        <f>VLOOKUP($A61,Shouchu!$A$4:$Q$12,DW$4,0)</f>
        <v>#N/A</v>
      </c>
      <c r="DX61" s="36" t="str">
        <f>VLOOKUP($A61,Shouchu!$A$4:$Q$12,DX$4,0)</f>
        <v>#N/A</v>
      </c>
      <c r="DY61" s="36" t="str">
        <f>VLOOKUP($A61,Shouchu!$A$4:$Q$12,DY$4,0)</f>
        <v>#N/A</v>
      </c>
      <c r="DZ61" s="36" t="str">
        <f>VLOOKUP($A61,Shouchu!$A$4:$Q$12,DZ$4,0)</f>
        <v>#N/A</v>
      </c>
      <c r="EA61" s="36" t="str">
        <f>VLOOKUP($A61,Shouchu!$A$4:$Q$12,EA$4,0)</f>
        <v>#N/A</v>
      </c>
      <c r="EB61" s="36" t="str">
        <f>VLOOKUP($A61,Shouchu!$A$4:$Q$12,EB$4,0)</f>
        <v>#N/A</v>
      </c>
      <c r="EC61" s="36" t="str">
        <f>VLOOKUP($A61,Shouchu!$A$4:$Q$12,EC$4,0)</f>
        <v>#N/A</v>
      </c>
      <c r="ED61" s="36" t="str">
        <f>VLOOKUP($A61,Shouchu!$A$4:$Q$12,ED$4,0)</f>
        <v>#N/A</v>
      </c>
      <c r="EE61" s="36" t="str">
        <f>VLOOKUP($A61,Shouchu!$A$4:$Q$12,EE$4,0)</f>
        <v>#N/A</v>
      </c>
      <c r="EF61" s="36" t="str">
        <f>VLOOKUP($A61,Shouchu!$A$4:$Q$12,EF$4,0)</f>
        <v>#N/A</v>
      </c>
    </row>
    <row r="62">
      <c r="A62">
        <v>58.0</v>
      </c>
      <c r="B62" s="34" t="s">
        <v>221</v>
      </c>
      <c r="C62" s="33" t="s">
        <v>222</v>
      </c>
      <c r="D62" s="34" t="s">
        <v>221</v>
      </c>
      <c r="E62" s="34" t="s">
        <v>222</v>
      </c>
      <c r="F62" s="34" t="s">
        <v>222</v>
      </c>
      <c r="G62" s="34" t="s">
        <v>222</v>
      </c>
      <c r="H62" s="35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5"/>
      <c r="AJ62" s="36"/>
      <c r="AK62" s="36"/>
      <c r="AL62" s="36"/>
      <c r="AM62" s="36"/>
      <c r="AN62" s="36"/>
      <c r="AO62" s="36"/>
      <c r="AP62" s="36" t="str">
        <f>VLOOKUP($A62,FaceSheet!$A$4:$K$124,AP$4)</f>
        <v/>
      </c>
      <c r="AQ62" s="36" t="str">
        <f>VLOOKUP($A62,FaceSheet!$A$4:$K$124,AQ$4)</f>
        <v/>
      </c>
      <c r="AR62" s="36" t="str">
        <f>VLOOKUP($A62,FaceSheet!$A$4:$K$124,AR$4)</f>
        <v/>
      </c>
      <c r="AS62" s="36" t="str">
        <f>VLOOKUP($A62,FaceSheet!$A$4:$K$124,AS$4)</f>
        <v/>
      </c>
      <c r="AT62" s="36" t="str">
        <f>VLOOKUP($A62,FaceSheet!$A$4:$K$124,AT$4)</f>
        <v/>
      </c>
      <c r="AU62" s="36" t="str">
        <f>VLOOKUP($A62,FaceSheet!$A$4:$K$124,AU$4)</f>
        <v/>
      </c>
      <c r="AV62" s="36" t="str">
        <f>VLOOKUP($A62,FaceSheet!$A$4:$K$124,AV$4)</f>
        <v/>
      </c>
      <c r="AW62" s="36" t="str">
        <f>VLOOKUP($A62,FaceSheet!$A$4:$K$124,AW$4)</f>
        <v/>
      </c>
      <c r="AX62" s="36" t="str">
        <f>VLOOKUP($A62,FaceSheet!$A$4:$K$124,AX$4)</f>
        <v/>
      </c>
      <c r="AY62" s="36" t="str">
        <f>VLOOKUP($A62,FaceSheet!$A$4:$K$124,AY$4)</f>
        <v/>
      </c>
      <c r="AZ62" s="36" t="str">
        <f>VLOOKUP($A62,Beer!$A$4:$R$76,AZ$4,0)</f>
        <v>#N/A</v>
      </c>
      <c r="BA62" s="36" t="str">
        <f>VLOOKUP($A62,Beer!$A$4:$R$76,BA$4,0)</f>
        <v>#N/A</v>
      </c>
      <c r="BB62" s="36" t="str">
        <f>VLOOKUP($A62,Beer!$A$4:$R$76,BB$4,0)</f>
        <v>#N/A</v>
      </c>
      <c r="BC62" s="36" t="str">
        <f>VLOOKUP($A62,Beer!$A$4:$R$76,BC$4,0)</f>
        <v>#N/A</v>
      </c>
      <c r="BD62" s="36" t="str">
        <f>VLOOKUP($A62,Beer!$A$4:$R$76,BD$4,0)</f>
        <v>#N/A</v>
      </c>
      <c r="BE62" s="36" t="str">
        <f>VLOOKUP($A62,Beer!$A$4:$R$76,BE$4,0)</f>
        <v>#N/A</v>
      </c>
      <c r="BF62" s="36" t="str">
        <f>VLOOKUP($A62,Beer!$A$4:$R$76,BF$4,0)</f>
        <v>#N/A</v>
      </c>
      <c r="BG62" s="36" t="str">
        <f>VLOOKUP($A62,Beer!$A$4:$R$76,BG$4,0)</f>
        <v>#N/A</v>
      </c>
      <c r="BH62" s="36" t="str">
        <f>VLOOKUP($A62,Beer!$A$4:$R$76,BH$4,0)</f>
        <v>#N/A</v>
      </c>
      <c r="BI62" s="36" t="str">
        <f>VLOOKUP($A62,Beer!$A$4:$R$76,BI$4,0)</f>
        <v>#N/A</v>
      </c>
      <c r="BJ62" s="36" t="str">
        <f>VLOOKUP($A62,Beer!$A$4:$R$76,BJ$4,0)</f>
        <v>#N/A</v>
      </c>
      <c r="BK62" s="36" t="str">
        <f>VLOOKUP($A62,Beer!$A$4:$R$76,BK$4,0)</f>
        <v>#N/A</v>
      </c>
      <c r="BL62" s="36" t="str">
        <f>VLOOKUP($A62,Beer!$A$4:$R$76,BL$4,0)</f>
        <v>#N/A</v>
      </c>
      <c r="BM62" s="36" t="str">
        <f>VLOOKUP($A62,Beer!$A$4:$R$76,BM$4,0)</f>
        <v>#N/A</v>
      </c>
      <c r="BN62" s="36" t="str">
        <f>VLOOKUP($A62,Beer!$A$4:$R$76,BN$4,0)</f>
        <v>#N/A</v>
      </c>
      <c r="BO62" s="36" t="str">
        <f>VLOOKUP($A62,Beer!$A$4:$R$76,BO$4,0)</f>
        <v>#N/A</v>
      </c>
      <c r="BP62" s="36" t="str">
        <f>VLOOKUP($A62,Beer!$A$4:$R$76,BP$4,0)</f>
        <v>#N/A</v>
      </c>
      <c r="BQ62" s="36" t="str">
        <f>VLOOKUP($A62,Sake!$A$4:$T$70,BQ$4,0)</f>
        <v>#N/A</v>
      </c>
      <c r="BR62" s="36" t="str">
        <f>VLOOKUP($A62,Sake!$A$4:$T$70,BR$4,0)</f>
        <v>#N/A</v>
      </c>
      <c r="BS62" s="36" t="str">
        <f>VLOOKUP($A62,Sake!$A$4:$T$70,BS$4,0)</f>
        <v>#N/A</v>
      </c>
      <c r="BT62" s="36" t="str">
        <f>VLOOKUP($A62,Sake!$A$4:$T$70,BT$4,0)</f>
        <v>#N/A</v>
      </c>
      <c r="BU62" s="36" t="str">
        <f>VLOOKUP($A62,Sake!$A$4:$T$70,BU$4,0)</f>
        <v>#N/A</v>
      </c>
      <c r="BV62" s="36" t="str">
        <f>VLOOKUP($A62,Sake!$A$4:$T$70,BV$4,0)</f>
        <v>#N/A</v>
      </c>
      <c r="BW62" s="36" t="str">
        <f>VLOOKUP($A62,Sake!$A$4:$T$70,BW$4,0)</f>
        <v>#N/A</v>
      </c>
      <c r="BX62" s="36" t="str">
        <f>VLOOKUP($A62,Sake!$A$4:$T$70,BX$4,0)</f>
        <v>#N/A</v>
      </c>
      <c r="BY62" s="36" t="str">
        <f>VLOOKUP($A62,Sake!$A$4:$T$70,BY$4,0)</f>
        <v>#N/A</v>
      </c>
      <c r="BZ62" s="36" t="str">
        <f>VLOOKUP($A62,Sake!$A$4:$T$70,BZ$4,0)</f>
        <v>#N/A</v>
      </c>
      <c r="CA62" s="36" t="str">
        <f>VLOOKUP($A62,Sake!$A$4:$T$70,CA$4,0)</f>
        <v>#N/A</v>
      </c>
      <c r="CB62" s="36" t="str">
        <f>VLOOKUP($A62,Sake!$A$4:$T$70,CB$4,0)</f>
        <v>#N/A</v>
      </c>
      <c r="CC62" s="36" t="str">
        <f>VLOOKUP($A62,Sake!$A$4:$T$70,CC$4,0)</f>
        <v>#N/A</v>
      </c>
      <c r="CD62" s="36" t="str">
        <f>VLOOKUP($A62,Sake!$A$4:$T$70,CD$4,0)</f>
        <v>#N/A</v>
      </c>
      <c r="CE62" s="36" t="str">
        <f>VLOOKUP($A62,Sake!$A$4:$T$70,CE$4,0)</f>
        <v>#N/A</v>
      </c>
      <c r="CF62" s="36" t="str">
        <f>VLOOKUP($A62,Sake!$A$4:$T$70,CF$4,0)</f>
        <v>#N/A</v>
      </c>
      <c r="CG62" s="36" t="str">
        <f>VLOOKUP($A62,Sake!$A$4:$T$70,CG$4,0)</f>
        <v>#N/A</v>
      </c>
      <c r="CH62" s="36" t="str">
        <f>VLOOKUP($A62,Sake!$A$4:$T$70,CH$4,0)</f>
        <v>#N/A</v>
      </c>
      <c r="CI62" s="36" t="str">
        <f>VLOOKUP($A62,Sake!$A$4:$T$70,CI$4,0)</f>
        <v>#N/A</v>
      </c>
      <c r="CJ62" s="36" t="str">
        <f>VLOOKUP($A62,Whisky!$A$4:$R$16,CJ$4,0)</f>
        <v>#N/A</v>
      </c>
      <c r="CK62" s="36" t="str">
        <f>VLOOKUP($A62,Whisky!$A$4:$R$16,CK$4,0)</f>
        <v>#N/A</v>
      </c>
      <c r="CL62" s="36" t="str">
        <f>VLOOKUP($A62,Whisky!$A$4:$R$16,CL$4,0)</f>
        <v>#N/A</v>
      </c>
      <c r="CM62" s="36" t="str">
        <f>VLOOKUP($A62,Whisky!$A$4:$R$16,CM$4,0)</f>
        <v>#N/A</v>
      </c>
      <c r="CN62" s="36" t="str">
        <f>VLOOKUP($A62,Whisky!$A$4:$R$16,CN$4,0)</f>
        <v>#N/A</v>
      </c>
      <c r="CO62" s="36" t="str">
        <f>VLOOKUP($A62,Whisky!$A$4:$R$16,CO$4,0)</f>
        <v>#N/A</v>
      </c>
      <c r="CP62" s="36" t="str">
        <f>VLOOKUP($A62,Whisky!$A$4:$R$16,CP$4,0)</f>
        <v>#N/A</v>
      </c>
      <c r="CQ62" s="36" t="str">
        <f>VLOOKUP($A62,Whisky!$A$4:$R$16,CQ$4,0)</f>
        <v>#N/A</v>
      </c>
      <c r="CR62" s="36" t="str">
        <f>VLOOKUP($A62,Whisky!$A$4:$R$16,CR$4,0)</f>
        <v>#N/A</v>
      </c>
      <c r="CS62" s="36" t="str">
        <f>VLOOKUP($A62,Whisky!$A$4:$R$16,CS$4,0)</f>
        <v>#N/A</v>
      </c>
      <c r="CT62" s="36" t="str">
        <f>VLOOKUP($A62,Whisky!$A$4:$R$16,CT$4,0)</f>
        <v>#N/A</v>
      </c>
      <c r="CU62" s="36" t="str">
        <f>VLOOKUP($A62,Whisky!$A$4:$R$16,CU$4,0)</f>
        <v>#N/A</v>
      </c>
      <c r="CV62" s="36" t="str">
        <f>VLOOKUP($A62,Whisky!$A$4:$R$16,CV$4,0)</f>
        <v>#N/A</v>
      </c>
      <c r="CW62" s="36" t="str">
        <f>VLOOKUP($A62,Whisky!$A$4:$R$16,CW$4,0)</f>
        <v>#N/A</v>
      </c>
      <c r="CX62" s="36" t="str">
        <f>VLOOKUP($A62,Whisky!$A$4:$R$16,CX$4,0)</f>
        <v>#N/A</v>
      </c>
      <c r="CY62" s="36" t="str">
        <f>VLOOKUP($A62,Whisky!$A$4:$R$16,CY$4,0)</f>
        <v>#N/A</v>
      </c>
      <c r="CZ62" s="36" t="str">
        <f>VLOOKUP($A62,Whisky!$A$4:$R$16,CZ$4,0)</f>
        <v>#N/A</v>
      </c>
      <c r="DA62" s="36" t="str">
        <f>VLOOKUP($A62,Liqueur!$A$4:$Q$15,DA$4,0)</f>
        <v>#N/A</v>
      </c>
      <c r="DB62" s="36" t="str">
        <f>VLOOKUP($A62,Liqueur!$A$4:$Q$15,DB$4,0)</f>
        <v>#N/A</v>
      </c>
      <c r="DC62" s="36" t="str">
        <f>VLOOKUP($A62,Liqueur!$A$4:$Q$15,DC$4,0)</f>
        <v>#N/A</v>
      </c>
      <c r="DD62" s="36" t="str">
        <f>VLOOKUP($A62,Liqueur!$A$4:$Q$15,DD$4,0)</f>
        <v>#N/A</v>
      </c>
      <c r="DE62" s="36" t="str">
        <f>VLOOKUP($A62,Liqueur!$A$4:$Q$15,DE$4,0)</f>
        <v>#N/A</v>
      </c>
      <c r="DF62" s="36" t="str">
        <f>VLOOKUP($A62,Liqueur!$A$4:$Q$15,DF$4,0)</f>
        <v>#N/A</v>
      </c>
      <c r="DG62" s="36" t="str">
        <f>VLOOKUP($A62,Liqueur!$A$4:$Q$15,DG$4,0)</f>
        <v>#N/A</v>
      </c>
      <c r="DH62" s="36" t="str">
        <f>VLOOKUP($A62,Liqueur!$A$4:$Q$15,DH$4,0)</f>
        <v>#N/A</v>
      </c>
      <c r="DI62" s="36" t="str">
        <f>VLOOKUP($A62,Liqueur!$A$4:$Q$15,DI$4,0)</f>
        <v>#N/A</v>
      </c>
      <c r="DJ62" s="36" t="str">
        <f>VLOOKUP($A62,Liqueur!$A$4:$Q$15,DJ$4,0)</f>
        <v>#N/A</v>
      </c>
      <c r="DK62" s="36" t="str">
        <f>VLOOKUP($A62,Liqueur!$A$4:$Q$15,DK$4,0)</f>
        <v>#N/A</v>
      </c>
      <c r="DL62" s="36" t="str">
        <f>VLOOKUP($A62,Liqueur!$A$4:$Q$15,DL$4,0)</f>
        <v>#N/A</v>
      </c>
      <c r="DM62" s="36" t="str">
        <f>VLOOKUP($A62,Liqueur!$A$4:$Q$15,DM$4,0)</f>
        <v>#N/A</v>
      </c>
      <c r="DN62" s="36" t="str">
        <f>VLOOKUP($A62,Liqueur!$A$4:$Q$15,DN$4,0)</f>
        <v>#N/A</v>
      </c>
      <c r="DO62" s="36" t="str">
        <f>VLOOKUP($A62,Liqueur!$A$4:$Q$15,DO$4,0)</f>
        <v>#N/A</v>
      </c>
      <c r="DP62" s="36" t="str">
        <f>VLOOKUP($A62,Liqueur!$A$4:$Q$15,DP$4,0)</f>
        <v>#N/A</v>
      </c>
      <c r="DQ62" s="36" t="str">
        <f>VLOOKUP($A62,Shouchu!$A$4:$Q$12,DQ$4,0)</f>
        <v>#N/A</v>
      </c>
      <c r="DR62" s="36" t="str">
        <f>VLOOKUP($A62,Shouchu!$A$4:$Q$12,DR$4,0)</f>
        <v>#N/A</v>
      </c>
      <c r="DS62" s="36" t="str">
        <f>VLOOKUP($A62,Shouchu!$A$4:$Q$12,DS$4,0)</f>
        <v>#N/A</v>
      </c>
      <c r="DT62" s="36" t="str">
        <f>VLOOKUP($A62,Shouchu!$A$4:$Q$12,DT$4,0)</f>
        <v>#N/A</v>
      </c>
      <c r="DU62" s="36" t="str">
        <f>VLOOKUP($A62,Shouchu!$A$4:$Q$12,DU$4,0)</f>
        <v>#N/A</v>
      </c>
      <c r="DV62" s="36" t="str">
        <f>VLOOKUP($A62,Shouchu!$A$4:$Q$12,DV$4,0)</f>
        <v>#N/A</v>
      </c>
      <c r="DW62" s="36" t="str">
        <f>VLOOKUP($A62,Shouchu!$A$4:$Q$12,DW$4,0)</f>
        <v>#N/A</v>
      </c>
      <c r="DX62" s="36" t="str">
        <f>VLOOKUP($A62,Shouchu!$A$4:$Q$12,DX$4,0)</f>
        <v>#N/A</v>
      </c>
      <c r="DY62" s="36" t="str">
        <f>VLOOKUP($A62,Shouchu!$A$4:$Q$12,DY$4,0)</f>
        <v>#N/A</v>
      </c>
      <c r="DZ62" s="36" t="str">
        <f>VLOOKUP($A62,Shouchu!$A$4:$Q$12,DZ$4,0)</f>
        <v>#N/A</v>
      </c>
      <c r="EA62" s="36" t="str">
        <f>VLOOKUP($A62,Shouchu!$A$4:$Q$12,EA$4,0)</f>
        <v>#N/A</v>
      </c>
      <c r="EB62" s="36" t="str">
        <f>VLOOKUP($A62,Shouchu!$A$4:$Q$12,EB$4,0)</f>
        <v>#N/A</v>
      </c>
      <c r="EC62" s="36" t="str">
        <f>VLOOKUP($A62,Shouchu!$A$4:$Q$12,EC$4,0)</f>
        <v>#N/A</v>
      </c>
      <c r="ED62" s="36" t="str">
        <f>VLOOKUP($A62,Shouchu!$A$4:$Q$12,ED$4,0)</f>
        <v>#N/A</v>
      </c>
      <c r="EE62" s="36" t="str">
        <f>VLOOKUP($A62,Shouchu!$A$4:$Q$12,EE$4,0)</f>
        <v>#N/A</v>
      </c>
      <c r="EF62" s="36" t="str">
        <f>VLOOKUP($A62,Shouchu!$A$4:$Q$12,EF$4,0)</f>
        <v>#N/A</v>
      </c>
    </row>
    <row r="63">
      <c r="A63">
        <v>59.0</v>
      </c>
      <c r="B63" s="34" t="s">
        <v>221</v>
      </c>
      <c r="C63" s="33" t="s">
        <v>222</v>
      </c>
      <c r="D63" s="34" t="s">
        <v>221</v>
      </c>
      <c r="E63" s="34" t="s">
        <v>222</v>
      </c>
      <c r="F63" s="34" t="s">
        <v>222</v>
      </c>
      <c r="G63" s="34" t="s">
        <v>222</v>
      </c>
      <c r="H63" s="35"/>
      <c r="I63" s="36"/>
      <c r="J63" s="36"/>
      <c r="K63" s="36"/>
      <c r="L63" s="36"/>
      <c r="M63" s="36"/>
      <c r="N63" s="36"/>
      <c r="O63" s="36"/>
      <c r="P63" s="36">
        <v>1.0</v>
      </c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5"/>
      <c r="AJ63" s="36"/>
      <c r="AK63" s="36" t="s">
        <v>248</v>
      </c>
      <c r="AL63" s="36">
        <v>5.0</v>
      </c>
      <c r="AM63" s="36">
        <v>0.0</v>
      </c>
      <c r="AN63" s="36" t="s">
        <v>239</v>
      </c>
      <c r="AO63" s="36"/>
      <c r="AP63" s="36" t="str">
        <f>VLOOKUP($A63,FaceSheet!$A$4:$K$124,AP$4)</f>
        <v>女性</v>
      </c>
      <c r="AQ63" s="36" t="str">
        <f>VLOOKUP($A63,FaceSheet!$A$4:$K$124,AQ$4)</f>
        <v/>
      </c>
      <c r="AR63" s="36" t="str">
        <f>VLOOKUP($A63,FaceSheet!$A$4:$K$124,AR$4)</f>
        <v>白人</v>
      </c>
      <c r="AS63" s="36" t="str">
        <f>VLOOKUP($A63,FaceSheet!$A$4:$K$124,AS$4)</f>
        <v/>
      </c>
      <c r="AT63" s="36">
        <f>VLOOKUP($A63,FaceSheet!$A$4:$K$124,AT$4)</f>
        <v>39</v>
      </c>
      <c r="AU63" s="36">
        <f>VLOOKUP($A63,FaceSheet!$A$4:$K$124,AU$4)</f>
        <v>2</v>
      </c>
      <c r="AV63" s="36" t="str">
        <f>VLOOKUP($A63,FaceSheet!$A$4:$K$124,AV$4)</f>
        <v>医療関係</v>
      </c>
      <c r="AW63" s="36" t="str">
        <f>VLOOKUP($A63,FaceSheet!$A$4:$K$124,AW$4)</f>
        <v/>
      </c>
      <c r="AX63" s="36" t="str">
        <f>VLOOKUP($A63,FaceSheet!$A$4:$K$124,AX$4)</f>
        <v>$61~$80K</v>
      </c>
      <c r="AY63" s="36" t="str">
        <f>VLOOKUP($A63,FaceSheet!$A$4:$K$124,AY$4)</f>
        <v>$101~$150K</v>
      </c>
      <c r="AZ63" s="36" t="str">
        <f>VLOOKUP($A63,Beer!$A$4:$R$76,AZ$4,0)</f>
        <v>日本料理店</v>
      </c>
      <c r="BA63" s="36" t="str">
        <f>VLOOKUP($A63,Beer!$A$4:$R$76,BA$4,0)</f>
        <v/>
      </c>
      <c r="BB63" s="36" t="str">
        <f>VLOOKUP($A63,Beer!$A$4:$R$76,BB$4,0)</f>
        <v>日本料理店での注文</v>
      </c>
      <c r="BC63" s="36" t="str">
        <f>VLOOKUP($A63,Beer!$A$4:$R$76,BC$4,0)</f>
        <v/>
      </c>
      <c r="BD63" s="36" t="str">
        <f>VLOOKUP($A63,Beer!$A$4:$R$76,BD$4,0)</f>
        <v>1年に1回未満</v>
      </c>
      <c r="BE63" s="36" t="str">
        <f>VLOOKUP($A63,Beer!$A$4:$R$76,BE$4,0)</f>
        <v>3年以内</v>
      </c>
      <c r="BF63" s="36">
        <f>VLOOKUP($A63,Beer!$A$4:$R$76,BF$4,0)</f>
        <v>20</v>
      </c>
      <c r="BG63" s="36">
        <f>VLOOKUP($A63,Beer!$A$4:$R$76,BG$4,0)</f>
        <v>20</v>
      </c>
      <c r="BH63" s="36">
        <f>VLOOKUP($A63,Beer!$A$4:$R$76,BH$4,0)</f>
        <v>20</v>
      </c>
      <c r="BI63" s="36">
        <f>VLOOKUP($A63,Beer!$A$4:$R$76,BI$4,0)</f>
        <v>20</v>
      </c>
      <c r="BJ63" s="36">
        <f>VLOOKUP($A63,Beer!$A$4:$R$76,BJ$4,0)</f>
        <v>20</v>
      </c>
      <c r="BK63" s="36">
        <f>VLOOKUP($A63,Beer!$A$4:$R$76,BK$4,0)</f>
        <v>5</v>
      </c>
      <c r="BL63" s="36">
        <f>VLOOKUP($A63,Beer!$A$4:$R$76,BL$4,0)</f>
        <v>0</v>
      </c>
      <c r="BM63" s="36">
        <f>VLOOKUP($A63,Beer!$A$4:$R$76,BM$4,0)</f>
        <v>20</v>
      </c>
      <c r="BN63" s="36">
        <f>VLOOKUP($A63,Beer!$A$4:$R$76,BN$4,0)</f>
        <v>0</v>
      </c>
      <c r="BO63" s="36">
        <f>VLOOKUP($A63,Beer!$A$4:$R$76,BO$4,0)</f>
        <v>90</v>
      </c>
      <c r="BP63" s="36">
        <f>VLOOKUP($A63,Beer!$A$4:$R$76,BP$4,0)</f>
        <v>50</v>
      </c>
      <c r="BQ63" s="36" t="str">
        <f>VLOOKUP($A63,Sake!$A$4:$T$70,BQ$4,0)</f>
        <v>#N/A</v>
      </c>
      <c r="BR63" s="36" t="str">
        <f>VLOOKUP($A63,Sake!$A$4:$T$70,BR$4,0)</f>
        <v>#N/A</v>
      </c>
      <c r="BS63" s="36" t="str">
        <f>VLOOKUP($A63,Sake!$A$4:$T$70,BS$4,0)</f>
        <v>#N/A</v>
      </c>
      <c r="BT63" s="36" t="str">
        <f>VLOOKUP($A63,Sake!$A$4:$T$70,BT$4,0)</f>
        <v>#N/A</v>
      </c>
      <c r="BU63" s="36" t="str">
        <f>VLOOKUP($A63,Sake!$A$4:$T$70,BU$4,0)</f>
        <v>#N/A</v>
      </c>
      <c r="BV63" s="36" t="str">
        <f>VLOOKUP($A63,Sake!$A$4:$T$70,BV$4,0)</f>
        <v>#N/A</v>
      </c>
      <c r="BW63" s="36" t="str">
        <f>VLOOKUP($A63,Sake!$A$4:$T$70,BW$4,0)</f>
        <v>#N/A</v>
      </c>
      <c r="BX63" s="36" t="str">
        <f>VLOOKUP($A63,Sake!$A$4:$T$70,BX$4,0)</f>
        <v>#N/A</v>
      </c>
      <c r="BY63" s="36" t="str">
        <f>VLOOKUP($A63,Sake!$A$4:$T$70,BY$4,0)</f>
        <v>#N/A</v>
      </c>
      <c r="BZ63" s="36" t="str">
        <f>VLOOKUP($A63,Sake!$A$4:$T$70,BZ$4,0)</f>
        <v>#N/A</v>
      </c>
      <c r="CA63" s="36" t="str">
        <f>VLOOKUP($A63,Sake!$A$4:$T$70,CA$4,0)</f>
        <v>#N/A</v>
      </c>
      <c r="CB63" s="36" t="str">
        <f>VLOOKUP($A63,Sake!$A$4:$T$70,CB$4,0)</f>
        <v>#N/A</v>
      </c>
      <c r="CC63" s="36" t="str">
        <f>VLOOKUP($A63,Sake!$A$4:$T$70,CC$4,0)</f>
        <v>#N/A</v>
      </c>
      <c r="CD63" s="36" t="str">
        <f>VLOOKUP($A63,Sake!$A$4:$T$70,CD$4,0)</f>
        <v>#N/A</v>
      </c>
      <c r="CE63" s="36" t="str">
        <f>VLOOKUP($A63,Sake!$A$4:$T$70,CE$4,0)</f>
        <v>#N/A</v>
      </c>
      <c r="CF63" s="36" t="str">
        <f>VLOOKUP($A63,Sake!$A$4:$T$70,CF$4,0)</f>
        <v>#N/A</v>
      </c>
      <c r="CG63" s="36" t="str">
        <f>VLOOKUP($A63,Sake!$A$4:$T$70,CG$4,0)</f>
        <v>#N/A</v>
      </c>
      <c r="CH63" s="36" t="str">
        <f>VLOOKUP($A63,Sake!$A$4:$T$70,CH$4,0)</f>
        <v>#N/A</v>
      </c>
      <c r="CI63" s="36" t="str">
        <f>VLOOKUP($A63,Sake!$A$4:$T$70,CI$4,0)</f>
        <v>#N/A</v>
      </c>
      <c r="CJ63" s="36" t="str">
        <f>VLOOKUP($A63,Whisky!$A$4:$R$16,CJ$4,0)</f>
        <v>#N/A</v>
      </c>
      <c r="CK63" s="36" t="str">
        <f>VLOOKUP($A63,Whisky!$A$4:$R$16,CK$4,0)</f>
        <v>#N/A</v>
      </c>
      <c r="CL63" s="36" t="str">
        <f>VLOOKUP($A63,Whisky!$A$4:$R$16,CL$4,0)</f>
        <v>#N/A</v>
      </c>
      <c r="CM63" s="36" t="str">
        <f>VLOOKUP($A63,Whisky!$A$4:$R$16,CM$4,0)</f>
        <v>#N/A</v>
      </c>
      <c r="CN63" s="36" t="str">
        <f>VLOOKUP($A63,Whisky!$A$4:$R$16,CN$4,0)</f>
        <v>#N/A</v>
      </c>
      <c r="CO63" s="36" t="str">
        <f>VLOOKUP($A63,Whisky!$A$4:$R$16,CO$4,0)</f>
        <v>#N/A</v>
      </c>
      <c r="CP63" s="36" t="str">
        <f>VLOOKUP($A63,Whisky!$A$4:$R$16,CP$4,0)</f>
        <v>#N/A</v>
      </c>
      <c r="CQ63" s="36" t="str">
        <f>VLOOKUP($A63,Whisky!$A$4:$R$16,CQ$4,0)</f>
        <v>#N/A</v>
      </c>
      <c r="CR63" s="36" t="str">
        <f>VLOOKUP($A63,Whisky!$A$4:$R$16,CR$4,0)</f>
        <v>#N/A</v>
      </c>
      <c r="CS63" s="36" t="str">
        <f>VLOOKUP($A63,Whisky!$A$4:$R$16,CS$4,0)</f>
        <v>#N/A</v>
      </c>
      <c r="CT63" s="36" t="str">
        <f>VLOOKUP($A63,Whisky!$A$4:$R$16,CT$4,0)</f>
        <v>#N/A</v>
      </c>
      <c r="CU63" s="36" t="str">
        <f>VLOOKUP($A63,Whisky!$A$4:$R$16,CU$4,0)</f>
        <v>#N/A</v>
      </c>
      <c r="CV63" s="36" t="str">
        <f>VLOOKUP($A63,Whisky!$A$4:$R$16,CV$4,0)</f>
        <v>#N/A</v>
      </c>
      <c r="CW63" s="36" t="str">
        <f>VLOOKUP($A63,Whisky!$A$4:$R$16,CW$4,0)</f>
        <v>#N/A</v>
      </c>
      <c r="CX63" s="36" t="str">
        <f>VLOOKUP($A63,Whisky!$A$4:$R$16,CX$4,0)</f>
        <v>#N/A</v>
      </c>
      <c r="CY63" s="36" t="str">
        <f>VLOOKUP($A63,Whisky!$A$4:$R$16,CY$4,0)</f>
        <v>#N/A</v>
      </c>
      <c r="CZ63" s="36" t="str">
        <f>VLOOKUP($A63,Whisky!$A$4:$R$16,CZ$4,0)</f>
        <v>#N/A</v>
      </c>
      <c r="DA63" s="36" t="str">
        <f>VLOOKUP($A63,Liqueur!$A$4:$Q$15,DA$4,0)</f>
        <v>#N/A</v>
      </c>
      <c r="DB63" s="36" t="str">
        <f>VLOOKUP($A63,Liqueur!$A$4:$Q$15,DB$4,0)</f>
        <v>#N/A</v>
      </c>
      <c r="DC63" s="36" t="str">
        <f>VLOOKUP($A63,Liqueur!$A$4:$Q$15,DC$4,0)</f>
        <v>#N/A</v>
      </c>
      <c r="DD63" s="36" t="str">
        <f>VLOOKUP($A63,Liqueur!$A$4:$Q$15,DD$4,0)</f>
        <v>#N/A</v>
      </c>
      <c r="DE63" s="36" t="str">
        <f>VLOOKUP($A63,Liqueur!$A$4:$Q$15,DE$4,0)</f>
        <v>#N/A</v>
      </c>
      <c r="DF63" s="36" t="str">
        <f>VLOOKUP($A63,Liqueur!$A$4:$Q$15,DF$4,0)</f>
        <v>#N/A</v>
      </c>
      <c r="DG63" s="36" t="str">
        <f>VLOOKUP($A63,Liqueur!$A$4:$Q$15,DG$4,0)</f>
        <v>#N/A</v>
      </c>
      <c r="DH63" s="36" t="str">
        <f>VLOOKUP($A63,Liqueur!$A$4:$Q$15,DH$4,0)</f>
        <v>#N/A</v>
      </c>
      <c r="DI63" s="36" t="str">
        <f>VLOOKUP($A63,Liqueur!$A$4:$Q$15,DI$4,0)</f>
        <v>#N/A</v>
      </c>
      <c r="DJ63" s="36" t="str">
        <f>VLOOKUP($A63,Liqueur!$A$4:$Q$15,DJ$4,0)</f>
        <v>#N/A</v>
      </c>
      <c r="DK63" s="36" t="str">
        <f>VLOOKUP($A63,Liqueur!$A$4:$Q$15,DK$4,0)</f>
        <v>#N/A</v>
      </c>
      <c r="DL63" s="36" t="str">
        <f>VLOOKUP($A63,Liqueur!$A$4:$Q$15,DL$4,0)</f>
        <v>#N/A</v>
      </c>
      <c r="DM63" s="36" t="str">
        <f>VLOOKUP($A63,Liqueur!$A$4:$Q$15,DM$4,0)</f>
        <v>#N/A</v>
      </c>
      <c r="DN63" s="36" t="str">
        <f>VLOOKUP($A63,Liqueur!$A$4:$Q$15,DN$4,0)</f>
        <v>#N/A</v>
      </c>
      <c r="DO63" s="36" t="str">
        <f>VLOOKUP($A63,Liqueur!$A$4:$Q$15,DO$4,0)</f>
        <v>#N/A</v>
      </c>
      <c r="DP63" s="36" t="str">
        <f>VLOOKUP($A63,Liqueur!$A$4:$Q$15,DP$4,0)</f>
        <v>#N/A</v>
      </c>
      <c r="DQ63" s="36" t="str">
        <f>VLOOKUP($A63,Shouchu!$A$4:$Q$12,DQ$4,0)</f>
        <v>#N/A</v>
      </c>
      <c r="DR63" s="36" t="str">
        <f>VLOOKUP($A63,Shouchu!$A$4:$Q$12,DR$4,0)</f>
        <v>#N/A</v>
      </c>
      <c r="DS63" s="36" t="str">
        <f>VLOOKUP($A63,Shouchu!$A$4:$Q$12,DS$4,0)</f>
        <v>#N/A</v>
      </c>
      <c r="DT63" s="36" t="str">
        <f>VLOOKUP($A63,Shouchu!$A$4:$Q$12,DT$4,0)</f>
        <v>#N/A</v>
      </c>
      <c r="DU63" s="36" t="str">
        <f>VLOOKUP($A63,Shouchu!$A$4:$Q$12,DU$4,0)</f>
        <v>#N/A</v>
      </c>
      <c r="DV63" s="36" t="str">
        <f>VLOOKUP($A63,Shouchu!$A$4:$Q$12,DV$4,0)</f>
        <v>#N/A</v>
      </c>
      <c r="DW63" s="36" t="str">
        <f>VLOOKUP($A63,Shouchu!$A$4:$Q$12,DW$4,0)</f>
        <v>#N/A</v>
      </c>
      <c r="DX63" s="36" t="str">
        <f>VLOOKUP($A63,Shouchu!$A$4:$Q$12,DX$4,0)</f>
        <v>#N/A</v>
      </c>
      <c r="DY63" s="36" t="str">
        <f>VLOOKUP($A63,Shouchu!$A$4:$Q$12,DY$4,0)</f>
        <v>#N/A</v>
      </c>
      <c r="DZ63" s="36" t="str">
        <f>VLOOKUP($A63,Shouchu!$A$4:$Q$12,DZ$4,0)</f>
        <v>#N/A</v>
      </c>
      <c r="EA63" s="36" t="str">
        <f>VLOOKUP($A63,Shouchu!$A$4:$Q$12,EA$4,0)</f>
        <v>#N/A</v>
      </c>
      <c r="EB63" s="36" t="str">
        <f>VLOOKUP($A63,Shouchu!$A$4:$Q$12,EB$4,0)</f>
        <v>#N/A</v>
      </c>
      <c r="EC63" s="36" t="str">
        <f>VLOOKUP($A63,Shouchu!$A$4:$Q$12,EC$4,0)</f>
        <v>#N/A</v>
      </c>
      <c r="ED63" s="36" t="str">
        <f>VLOOKUP($A63,Shouchu!$A$4:$Q$12,ED$4,0)</f>
        <v>#N/A</v>
      </c>
      <c r="EE63" s="36" t="str">
        <f>VLOOKUP($A63,Shouchu!$A$4:$Q$12,EE$4,0)</f>
        <v>#N/A</v>
      </c>
      <c r="EF63" s="36" t="str">
        <f>VLOOKUP($A63,Shouchu!$A$4:$Q$12,EF$4,0)</f>
        <v>#N/A</v>
      </c>
    </row>
    <row r="64">
      <c r="A64">
        <v>60.0</v>
      </c>
      <c r="B64" s="34" t="s">
        <v>221</v>
      </c>
      <c r="C64" s="33" t="s">
        <v>221</v>
      </c>
      <c r="D64" s="34" t="s">
        <v>221</v>
      </c>
      <c r="E64" s="34" t="s">
        <v>222</v>
      </c>
      <c r="F64" s="34" t="s">
        <v>222</v>
      </c>
      <c r="G64" s="34" t="s">
        <v>222</v>
      </c>
      <c r="H64" s="35">
        <v>1.0</v>
      </c>
      <c r="I64" s="36"/>
      <c r="J64" s="36"/>
      <c r="K64" s="36"/>
      <c r="L64" s="36"/>
      <c r="M64" s="36"/>
      <c r="N64" s="36">
        <v>1.0</v>
      </c>
      <c r="O64" s="36">
        <v>1.0</v>
      </c>
      <c r="P64" s="36">
        <v>1.0</v>
      </c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5" t="s">
        <v>250</v>
      </c>
      <c r="AJ64" s="36"/>
      <c r="AK64" s="36" t="s">
        <v>233</v>
      </c>
      <c r="AL64" s="36">
        <v>40.0</v>
      </c>
      <c r="AM64" s="36">
        <v>0.0</v>
      </c>
      <c r="AN64" s="36" t="s">
        <v>239</v>
      </c>
      <c r="AO64" s="36"/>
      <c r="AP64" s="36" t="str">
        <f>VLOOKUP($A64,FaceSheet!$A$4:$K$124,AP$4)</f>
        <v>男性</v>
      </c>
      <c r="AQ64" s="36" t="str">
        <f>VLOOKUP($A64,FaceSheet!$A$4:$K$124,AQ$4)</f>
        <v/>
      </c>
      <c r="AR64" s="36" t="str">
        <f>VLOOKUP($A64,FaceSheet!$A$4:$K$124,AR$4)</f>
        <v>白人</v>
      </c>
      <c r="AS64" s="36" t="str">
        <f>VLOOKUP($A64,FaceSheet!$A$4:$K$124,AS$4)</f>
        <v/>
      </c>
      <c r="AT64" s="36">
        <f>VLOOKUP($A64,FaceSheet!$A$4:$K$124,AT$4)</f>
        <v>40</v>
      </c>
      <c r="AU64" s="36">
        <f>VLOOKUP($A64,FaceSheet!$A$4:$K$124,AU$4)</f>
        <v>4</v>
      </c>
      <c r="AV64" s="36" t="str">
        <f>VLOOKUP($A64,FaceSheet!$A$4:$K$124,AV$4)</f>
        <v>IT・ビジネス関連</v>
      </c>
      <c r="AW64" s="36" t="str">
        <f>VLOOKUP($A64,FaceSheet!$A$4:$K$124,AW$4)</f>
        <v/>
      </c>
      <c r="AX64" s="36" t="str">
        <f>VLOOKUP($A64,FaceSheet!$A$4:$K$124,AX$4)</f>
        <v>$201~$250K</v>
      </c>
      <c r="AY64" s="36" t="str">
        <f>VLOOKUP($A64,FaceSheet!$A$4:$K$124,AY$4)</f>
        <v>$201~$250K</v>
      </c>
      <c r="AZ64" s="36" t="str">
        <f>VLOOKUP($A64,Beer!$A$4:$R$76,AZ$4,0)</f>
        <v>日本料理店</v>
      </c>
      <c r="BA64" s="36" t="str">
        <f>VLOOKUP($A64,Beer!$A$4:$R$76,BA$4,0)</f>
        <v/>
      </c>
      <c r="BB64" s="36" t="str">
        <f>VLOOKUP($A64,Beer!$A$4:$R$76,BB$4,0)</f>
        <v>日本料理店での注文</v>
      </c>
      <c r="BC64" s="36" t="str">
        <f>VLOOKUP($A64,Beer!$A$4:$R$76,BC$4,0)</f>
        <v/>
      </c>
      <c r="BD64" s="36" t="str">
        <f>VLOOKUP($A64,Beer!$A$4:$R$76,BD$4,0)</f>
        <v>1年に1回</v>
      </c>
      <c r="BE64" s="36" t="str">
        <f>VLOOKUP($A64,Beer!$A$4:$R$76,BE$4,0)</f>
        <v>1年以内</v>
      </c>
      <c r="BF64" s="36">
        <f>VLOOKUP($A64,Beer!$A$4:$R$76,BF$4,0)</f>
        <v>80</v>
      </c>
      <c r="BG64" s="36">
        <f>VLOOKUP($A64,Beer!$A$4:$R$76,BG$4,0)</f>
        <v>80</v>
      </c>
      <c r="BH64" s="36">
        <f>VLOOKUP($A64,Beer!$A$4:$R$76,BH$4,0)</f>
        <v>80</v>
      </c>
      <c r="BI64" s="36">
        <f>VLOOKUP($A64,Beer!$A$4:$R$76,BI$4,0)</f>
        <v>80</v>
      </c>
      <c r="BJ64" s="36">
        <f>VLOOKUP($A64,Beer!$A$4:$R$76,BJ$4,0)</f>
        <v>80</v>
      </c>
      <c r="BK64" s="36" t="str">
        <f>VLOOKUP($A64,Beer!$A$4:$R$76,BK$4,0)</f>
        <v/>
      </c>
      <c r="BL64" s="36">
        <f>VLOOKUP($A64,Beer!$A$4:$R$76,BL$4,0)</f>
        <v>75</v>
      </c>
      <c r="BM64" s="36">
        <f>VLOOKUP($A64,Beer!$A$4:$R$76,BM$4,0)</f>
        <v>50</v>
      </c>
      <c r="BN64" s="36">
        <f>VLOOKUP($A64,Beer!$A$4:$R$76,BN$4,0)</f>
        <v>75</v>
      </c>
      <c r="BO64" s="36">
        <f>VLOOKUP($A64,Beer!$A$4:$R$76,BO$4,0)</f>
        <v>90</v>
      </c>
      <c r="BP64" s="36">
        <f>VLOOKUP($A64,Beer!$A$4:$R$76,BP$4,0)</f>
        <v>90</v>
      </c>
      <c r="BQ64" s="36" t="str">
        <f>VLOOKUP($A64,Sake!$A$4:$T$70,BQ$4,0)</f>
        <v>#N/A</v>
      </c>
      <c r="BR64" s="36" t="str">
        <f>VLOOKUP($A64,Sake!$A$4:$T$70,BR$4,0)</f>
        <v>#N/A</v>
      </c>
      <c r="BS64" s="36" t="str">
        <f>VLOOKUP($A64,Sake!$A$4:$T$70,BS$4,0)</f>
        <v>#N/A</v>
      </c>
      <c r="BT64" s="36" t="str">
        <f>VLOOKUP($A64,Sake!$A$4:$T$70,BT$4,0)</f>
        <v>#N/A</v>
      </c>
      <c r="BU64" s="36" t="str">
        <f>VLOOKUP($A64,Sake!$A$4:$T$70,BU$4,0)</f>
        <v>#N/A</v>
      </c>
      <c r="BV64" s="36" t="str">
        <f>VLOOKUP($A64,Sake!$A$4:$T$70,BV$4,0)</f>
        <v>#N/A</v>
      </c>
      <c r="BW64" s="36" t="str">
        <f>VLOOKUP($A64,Sake!$A$4:$T$70,BW$4,0)</f>
        <v>#N/A</v>
      </c>
      <c r="BX64" s="36" t="str">
        <f>VLOOKUP($A64,Sake!$A$4:$T$70,BX$4,0)</f>
        <v>#N/A</v>
      </c>
      <c r="BY64" s="36" t="str">
        <f>VLOOKUP($A64,Sake!$A$4:$T$70,BY$4,0)</f>
        <v>#N/A</v>
      </c>
      <c r="BZ64" s="36" t="str">
        <f>VLOOKUP($A64,Sake!$A$4:$T$70,BZ$4,0)</f>
        <v>#N/A</v>
      </c>
      <c r="CA64" s="36" t="str">
        <f>VLOOKUP($A64,Sake!$A$4:$T$70,CA$4,0)</f>
        <v>#N/A</v>
      </c>
      <c r="CB64" s="36" t="str">
        <f>VLOOKUP($A64,Sake!$A$4:$T$70,CB$4,0)</f>
        <v>#N/A</v>
      </c>
      <c r="CC64" s="36" t="str">
        <f>VLOOKUP($A64,Sake!$A$4:$T$70,CC$4,0)</f>
        <v>#N/A</v>
      </c>
      <c r="CD64" s="36" t="str">
        <f>VLOOKUP($A64,Sake!$A$4:$T$70,CD$4,0)</f>
        <v>#N/A</v>
      </c>
      <c r="CE64" s="36" t="str">
        <f>VLOOKUP($A64,Sake!$A$4:$T$70,CE$4,0)</f>
        <v>#N/A</v>
      </c>
      <c r="CF64" s="36" t="str">
        <f>VLOOKUP($A64,Sake!$A$4:$T$70,CF$4,0)</f>
        <v>#N/A</v>
      </c>
      <c r="CG64" s="36" t="str">
        <f>VLOOKUP($A64,Sake!$A$4:$T$70,CG$4,0)</f>
        <v>#N/A</v>
      </c>
      <c r="CH64" s="36" t="str">
        <f>VLOOKUP($A64,Sake!$A$4:$T$70,CH$4,0)</f>
        <v>#N/A</v>
      </c>
      <c r="CI64" s="36" t="str">
        <f>VLOOKUP($A64,Sake!$A$4:$T$70,CI$4,0)</f>
        <v>#N/A</v>
      </c>
      <c r="CJ64" s="36" t="str">
        <f>VLOOKUP($A64,Whisky!$A$4:$R$16,CJ$4,0)</f>
        <v>#N/A</v>
      </c>
      <c r="CK64" s="36" t="str">
        <f>VLOOKUP($A64,Whisky!$A$4:$R$16,CK$4,0)</f>
        <v>#N/A</v>
      </c>
      <c r="CL64" s="36" t="str">
        <f>VLOOKUP($A64,Whisky!$A$4:$R$16,CL$4,0)</f>
        <v>#N/A</v>
      </c>
      <c r="CM64" s="36" t="str">
        <f>VLOOKUP($A64,Whisky!$A$4:$R$16,CM$4,0)</f>
        <v>#N/A</v>
      </c>
      <c r="CN64" s="36" t="str">
        <f>VLOOKUP($A64,Whisky!$A$4:$R$16,CN$4,0)</f>
        <v>#N/A</v>
      </c>
      <c r="CO64" s="36" t="str">
        <f>VLOOKUP($A64,Whisky!$A$4:$R$16,CO$4,0)</f>
        <v>#N/A</v>
      </c>
      <c r="CP64" s="36" t="str">
        <f>VLOOKUP($A64,Whisky!$A$4:$R$16,CP$4,0)</f>
        <v>#N/A</v>
      </c>
      <c r="CQ64" s="36" t="str">
        <f>VLOOKUP($A64,Whisky!$A$4:$R$16,CQ$4,0)</f>
        <v>#N/A</v>
      </c>
      <c r="CR64" s="36" t="str">
        <f>VLOOKUP($A64,Whisky!$A$4:$R$16,CR$4,0)</f>
        <v>#N/A</v>
      </c>
      <c r="CS64" s="36" t="str">
        <f>VLOOKUP($A64,Whisky!$A$4:$R$16,CS$4,0)</f>
        <v>#N/A</v>
      </c>
      <c r="CT64" s="36" t="str">
        <f>VLOOKUP($A64,Whisky!$A$4:$R$16,CT$4,0)</f>
        <v>#N/A</v>
      </c>
      <c r="CU64" s="36" t="str">
        <f>VLOOKUP($A64,Whisky!$A$4:$R$16,CU$4,0)</f>
        <v>#N/A</v>
      </c>
      <c r="CV64" s="36" t="str">
        <f>VLOOKUP($A64,Whisky!$A$4:$R$16,CV$4,0)</f>
        <v>#N/A</v>
      </c>
      <c r="CW64" s="36" t="str">
        <f>VLOOKUP($A64,Whisky!$A$4:$R$16,CW$4,0)</f>
        <v>#N/A</v>
      </c>
      <c r="CX64" s="36" t="str">
        <f>VLOOKUP($A64,Whisky!$A$4:$R$16,CX$4,0)</f>
        <v>#N/A</v>
      </c>
      <c r="CY64" s="36" t="str">
        <f>VLOOKUP($A64,Whisky!$A$4:$R$16,CY$4,0)</f>
        <v>#N/A</v>
      </c>
      <c r="CZ64" s="36" t="str">
        <f>VLOOKUP($A64,Whisky!$A$4:$R$16,CZ$4,0)</f>
        <v>#N/A</v>
      </c>
      <c r="DA64" s="36" t="str">
        <f>VLOOKUP($A64,Liqueur!$A$4:$Q$15,DA$4,0)</f>
        <v>#N/A</v>
      </c>
      <c r="DB64" s="36" t="str">
        <f>VLOOKUP($A64,Liqueur!$A$4:$Q$15,DB$4,0)</f>
        <v>#N/A</v>
      </c>
      <c r="DC64" s="36" t="str">
        <f>VLOOKUP($A64,Liqueur!$A$4:$Q$15,DC$4,0)</f>
        <v>#N/A</v>
      </c>
      <c r="DD64" s="36" t="str">
        <f>VLOOKUP($A64,Liqueur!$A$4:$Q$15,DD$4,0)</f>
        <v>#N/A</v>
      </c>
      <c r="DE64" s="36" t="str">
        <f>VLOOKUP($A64,Liqueur!$A$4:$Q$15,DE$4,0)</f>
        <v>#N/A</v>
      </c>
      <c r="DF64" s="36" t="str">
        <f>VLOOKUP($A64,Liqueur!$A$4:$Q$15,DF$4,0)</f>
        <v>#N/A</v>
      </c>
      <c r="DG64" s="36" t="str">
        <f>VLOOKUP($A64,Liqueur!$A$4:$Q$15,DG$4,0)</f>
        <v>#N/A</v>
      </c>
      <c r="DH64" s="36" t="str">
        <f>VLOOKUP($A64,Liqueur!$A$4:$Q$15,DH$4,0)</f>
        <v>#N/A</v>
      </c>
      <c r="DI64" s="36" t="str">
        <f>VLOOKUP($A64,Liqueur!$A$4:$Q$15,DI$4,0)</f>
        <v>#N/A</v>
      </c>
      <c r="DJ64" s="36" t="str">
        <f>VLOOKUP($A64,Liqueur!$A$4:$Q$15,DJ$4,0)</f>
        <v>#N/A</v>
      </c>
      <c r="DK64" s="36" t="str">
        <f>VLOOKUP($A64,Liqueur!$A$4:$Q$15,DK$4,0)</f>
        <v>#N/A</v>
      </c>
      <c r="DL64" s="36" t="str">
        <f>VLOOKUP($A64,Liqueur!$A$4:$Q$15,DL$4,0)</f>
        <v>#N/A</v>
      </c>
      <c r="DM64" s="36" t="str">
        <f>VLOOKUP($A64,Liqueur!$A$4:$Q$15,DM$4,0)</f>
        <v>#N/A</v>
      </c>
      <c r="DN64" s="36" t="str">
        <f>VLOOKUP($A64,Liqueur!$A$4:$Q$15,DN$4,0)</f>
        <v>#N/A</v>
      </c>
      <c r="DO64" s="36" t="str">
        <f>VLOOKUP($A64,Liqueur!$A$4:$Q$15,DO$4,0)</f>
        <v>#N/A</v>
      </c>
      <c r="DP64" s="36" t="str">
        <f>VLOOKUP($A64,Liqueur!$A$4:$Q$15,DP$4,0)</f>
        <v>#N/A</v>
      </c>
      <c r="DQ64" s="36" t="str">
        <f>VLOOKUP($A64,Shouchu!$A$4:$Q$12,DQ$4,0)</f>
        <v>#N/A</v>
      </c>
      <c r="DR64" s="36" t="str">
        <f>VLOOKUP($A64,Shouchu!$A$4:$Q$12,DR$4,0)</f>
        <v>#N/A</v>
      </c>
      <c r="DS64" s="36" t="str">
        <f>VLOOKUP($A64,Shouchu!$A$4:$Q$12,DS$4,0)</f>
        <v>#N/A</v>
      </c>
      <c r="DT64" s="36" t="str">
        <f>VLOOKUP($A64,Shouchu!$A$4:$Q$12,DT$4,0)</f>
        <v>#N/A</v>
      </c>
      <c r="DU64" s="36" t="str">
        <f>VLOOKUP($A64,Shouchu!$A$4:$Q$12,DU$4,0)</f>
        <v>#N/A</v>
      </c>
      <c r="DV64" s="36" t="str">
        <f>VLOOKUP($A64,Shouchu!$A$4:$Q$12,DV$4,0)</f>
        <v>#N/A</v>
      </c>
      <c r="DW64" s="36" t="str">
        <f>VLOOKUP($A64,Shouchu!$A$4:$Q$12,DW$4,0)</f>
        <v>#N/A</v>
      </c>
      <c r="DX64" s="36" t="str">
        <f>VLOOKUP($A64,Shouchu!$A$4:$Q$12,DX$4,0)</f>
        <v>#N/A</v>
      </c>
      <c r="DY64" s="36" t="str">
        <f>VLOOKUP($A64,Shouchu!$A$4:$Q$12,DY$4,0)</f>
        <v>#N/A</v>
      </c>
      <c r="DZ64" s="36" t="str">
        <f>VLOOKUP($A64,Shouchu!$A$4:$Q$12,DZ$4,0)</f>
        <v>#N/A</v>
      </c>
      <c r="EA64" s="36" t="str">
        <f>VLOOKUP($A64,Shouchu!$A$4:$Q$12,EA$4,0)</f>
        <v>#N/A</v>
      </c>
      <c r="EB64" s="36" t="str">
        <f>VLOOKUP($A64,Shouchu!$A$4:$Q$12,EB$4,0)</f>
        <v>#N/A</v>
      </c>
      <c r="EC64" s="36" t="str">
        <f>VLOOKUP($A64,Shouchu!$A$4:$Q$12,EC$4,0)</f>
        <v>#N/A</v>
      </c>
      <c r="ED64" s="36" t="str">
        <f>VLOOKUP($A64,Shouchu!$A$4:$Q$12,ED$4,0)</f>
        <v>#N/A</v>
      </c>
      <c r="EE64" s="36" t="str">
        <f>VLOOKUP($A64,Shouchu!$A$4:$Q$12,EE$4,0)</f>
        <v>#N/A</v>
      </c>
      <c r="EF64" s="36" t="str">
        <f>VLOOKUP($A64,Shouchu!$A$4:$Q$12,EF$4,0)</f>
        <v>#N/A</v>
      </c>
    </row>
    <row r="65">
      <c r="A65">
        <v>61.0</v>
      </c>
      <c r="B65" s="34" t="s">
        <v>221</v>
      </c>
      <c r="C65" s="33" t="s">
        <v>221</v>
      </c>
      <c r="D65" s="34" t="s">
        <v>221</v>
      </c>
      <c r="E65" s="34" t="s">
        <v>221</v>
      </c>
      <c r="F65" s="34" t="s">
        <v>222</v>
      </c>
      <c r="G65" s="34" t="s">
        <v>222</v>
      </c>
      <c r="H65" s="35"/>
      <c r="I65" s="36"/>
      <c r="J65" s="36"/>
      <c r="K65" s="36"/>
      <c r="L65" s="36"/>
      <c r="M65" s="36"/>
      <c r="N65" s="36">
        <v>1.0</v>
      </c>
      <c r="O65" s="36">
        <v>1.0</v>
      </c>
      <c r="P65" s="36"/>
      <c r="Q65" s="36"/>
      <c r="R65" s="36"/>
      <c r="S65" s="36"/>
      <c r="T65" s="36"/>
      <c r="U65" s="36"/>
      <c r="V65" s="36"/>
      <c r="W65" s="36"/>
      <c r="X65" s="36"/>
      <c r="Y65" s="36">
        <v>1.0</v>
      </c>
      <c r="Z65" s="36"/>
      <c r="AA65" s="36"/>
      <c r="AB65" s="36"/>
      <c r="AC65" s="36"/>
      <c r="AD65" s="36"/>
      <c r="AE65" s="36"/>
      <c r="AF65" s="36"/>
      <c r="AG65" s="36"/>
      <c r="AH65" s="36"/>
      <c r="AI65" s="35" t="s">
        <v>225</v>
      </c>
      <c r="AJ65" s="36"/>
      <c r="AK65" s="36" t="s">
        <v>248</v>
      </c>
      <c r="AL65" s="36">
        <v>10.0</v>
      </c>
      <c r="AM65" s="36">
        <v>0.0</v>
      </c>
      <c r="AN65" s="36" t="s">
        <v>225</v>
      </c>
      <c r="AO65" s="36" t="s">
        <v>341</v>
      </c>
      <c r="AP65" s="36" t="str">
        <f>VLOOKUP($A65,FaceSheet!$A$4:$K$124,AP$4)</f>
        <v>男性</v>
      </c>
      <c r="AQ65" s="36" t="str">
        <f>VLOOKUP($A65,FaceSheet!$A$4:$K$124,AQ$4)</f>
        <v/>
      </c>
      <c r="AR65" s="36" t="str">
        <f>VLOOKUP($A65,FaceSheet!$A$4:$K$124,AR$4)</f>
        <v>白人</v>
      </c>
      <c r="AS65" s="36" t="str">
        <f>VLOOKUP($A65,FaceSheet!$A$4:$K$124,AS$4)</f>
        <v/>
      </c>
      <c r="AT65" s="36">
        <f>VLOOKUP($A65,FaceSheet!$A$4:$K$124,AT$4)</f>
        <v>39</v>
      </c>
      <c r="AU65" s="36">
        <f>VLOOKUP($A65,FaceSheet!$A$4:$K$124,AU$4)</f>
        <v>2</v>
      </c>
      <c r="AV65" s="36" t="str">
        <f>VLOOKUP($A65,FaceSheet!$A$4:$K$124,AV$4)</f>
        <v>エンターテイメント関係</v>
      </c>
      <c r="AW65" s="36" t="str">
        <f>VLOOKUP($A65,FaceSheet!$A$4:$K$124,AW$4)</f>
        <v/>
      </c>
      <c r="AX65" s="36" t="str">
        <f>VLOOKUP($A65,FaceSheet!$A$4:$K$124,AX$4)</f>
        <v>$101~$150K</v>
      </c>
      <c r="AY65" s="36" t="str">
        <f>VLOOKUP($A65,FaceSheet!$A$4:$K$124,AY$4)</f>
        <v>$101~$150K</v>
      </c>
      <c r="AZ65" s="36" t="str">
        <f>VLOOKUP($A65,Beer!$A$4:$R$76,AZ$4,0)</f>
        <v>#N/A</v>
      </c>
      <c r="BA65" s="36" t="str">
        <f>VLOOKUP($A65,Beer!$A$4:$R$76,BA$4,0)</f>
        <v>#N/A</v>
      </c>
      <c r="BB65" s="36" t="str">
        <f>VLOOKUP($A65,Beer!$A$4:$R$76,BB$4,0)</f>
        <v>#N/A</v>
      </c>
      <c r="BC65" s="36" t="str">
        <f>VLOOKUP($A65,Beer!$A$4:$R$76,BC$4,0)</f>
        <v>#N/A</v>
      </c>
      <c r="BD65" s="36" t="str">
        <f>VLOOKUP($A65,Beer!$A$4:$R$76,BD$4,0)</f>
        <v>#N/A</v>
      </c>
      <c r="BE65" s="36" t="str">
        <f>VLOOKUP($A65,Beer!$A$4:$R$76,BE$4,0)</f>
        <v>#N/A</v>
      </c>
      <c r="BF65" s="36" t="str">
        <f>VLOOKUP($A65,Beer!$A$4:$R$76,BF$4,0)</f>
        <v>#N/A</v>
      </c>
      <c r="BG65" s="36" t="str">
        <f>VLOOKUP($A65,Beer!$A$4:$R$76,BG$4,0)</f>
        <v>#N/A</v>
      </c>
      <c r="BH65" s="36" t="str">
        <f>VLOOKUP($A65,Beer!$A$4:$R$76,BH$4,0)</f>
        <v>#N/A</v>
      </c>
      <c r="BI65" s="36" t="str">
        <f>VLOOKUP($A65,Beer!$A$4:$R$76,BI$4,0)</f>
        <v>#N/A</v>
      </c>
      <c r="BJ65" s="36" t="str">
        <f>VLOOKUP($A65,Beer!$A$4:$R$76,BJ$4,0)</f>
        <v>#N/A</v>
      </c>
      <c r="BK65" s="36" t="str">
        <f>VLOOKUP($A65,Beer!$A$4:$R$76,BK$4,0)</f>
        <v>#N/A</v>
      </c>
      <c r="BL65" s="36" t="str">
        <f>VLOOKUP($A65,Beer!$A$4:$R$76,BL$4,0)</f>
        <v>#N/A</v>
      </c>
      <c r="BM65" s="36" t="str">
        <f>VLOOKUP($A65,Beer!$A$4:$R$76,BM$4,0)</f>
        <v>#N/A</v>
      </c>
      <c r="BN65" s="36" t="str">
        <f>VLOOKUP($A65,Beer!$A$4:$R$76,BN$4,0)</f>
        <v>#N/A</v>
      </c>
      <c r="BO65" s="36" t="str">
        <f>VLOOKUP($A65,Beer!$A$4:$R$76,BO$4,0)</f>
        <v>#N/A</v>
      </c>
      <c r="BP65" s="36" t="str">
        <f>VLOOKUP($A65,Beer!$A$4:$R$76,BP$4,0)</f>
        <v>#N/A</v>
      </c>
      <c r="BQ65" s="36" t="str">
        <f>VLOOKUP($A65,Sake!$A$4:$T$70,BQ$4,0)</f>
        <v>#N/A</v>
      </c>
      <c r="BR65" s="36" t="str">
        <f>VLOOKUP($A65,Sake!$A$4:$T$70,BR$4,0)</f>
        <v>#N/A</v>
      </c>
      <c r="BS65" s="36" t="str">
        <f>VLOOKUP($A65,Sake!$A$4:$T$70,BS$4,0)</f>
        <v>#N/A</v>
      </c>
      <c r="BT65" s="36" t="str">
        <f>VLOOKUP($A65,Sake!$A$4:$T$70,BT$4,0)</f>
        <v>#N/A</v>
      </c>
      <c r="BU65" s="36" t="str">
        <f>VLOOKUP($A65,Sake!$A$4:$T$70,BU$4,0)</f>
        <v>#N/A</v>
      </c>
      <c r="BV65" s="36" t="str">
        <f>VLOOKUP($A65,Sake!$A$4:$T$70,BV$4,0)</f>
        <v>#N/A</v>
      </c>
      <c r="BW65" s="36" t="str">
        <f>VLOOKUP($A65,Sake!$A$4:$T$70,BW$4,0)</f>
        <v>#N/A</v>
      </c>
      <c r="BX65" s="36" t="str">
        <f>VLOOKUP($A65,Sake!$A$4:$T$70,BX$4,0)</f>
        <v>#N/A</v>
      </c>
      <c r="BY65" s="36" t="str">
        <f>VLOOKUP($A65,Sake!$A$4:$T$70,BY$4,0)</f>
        <v>#N/A</v>
      </c>
      <c r="BZ65" s="36" t="str">
        <f>VLOOKUP($A65,Sake!$A$4:$T$70,BZ$4,0)</f>
        <v>#N/A</v>
      </c>
      <c r="CA65" s="36" t="str">
        <f>VLOOKUP($A65,Sake!$A$4:$T$70,CA$4,0)</f>
        <v>#N/A</v>
      </c>
      <c r="CB65" s="36" t="str">
        <f>VLOOKUP($A65,Sake!$A$4:$T$70,CB$4,0)</f>
        <v>#N/A</v>
      </c>
      <c r="CC65" s="36" t="str">
        <f>VLOOKUP($A65,Sake!$A$4:$T$70,CC$4,0)</f>
        <v>#N/A</v>
      </c>
      <c r="CD65" s="36" t="str">
        <f>VLOOKUP($A65,Sake!$A$4:$T$70,CD$4,0)</f>
        <v>#N/A</v>
      </c>
      <c r="CE65" s="36" t="str">
        <f>VLOOKUP($A65,Sake!$A$4:$T$70,CE$4,0)</f>
        <v>#N/A</v>
      </c>
      <c r="CF65" s="36" t="str">
        <f>VLOOKUP($A65,Sake!$A$4:$T$70,CF$4,0)</f>
        <v>#N/A</v>
      </c>
      <c r="CG65" s="36" t="str">
        <f>VLOOKUP($A65,Sake!$A$4:$T$70,CG$4,0)</f>
        <v>#N/A</v>
      </c>
      <c r="CH65" s="36" t="str">
        <f>VLOOKUP($A65,Sake!$A$4:$T$70,CH$4,0)</f>
        <v>#N/A</v>
      </c>
      <c r="CI65" s="36" t="str">
        <f>VLOOKUP($A65,Sake!$A$4:$T$70,CI$4,0)</f>
        <v>#N/A</v>
      </c>
      <c r="CJ65" s="36" t="str">
        <f>VLOOKUP($A65,Whisky!$A$4:$R$16,CJ$4,0)</f>
        <v>#N/A</v>
      </c>
      <c r="CK65" s="36" t="str">
        <f>VLOOKUP($A65,Whisky!$A$4:$R$16,CK$4,0)</f>
        <v>#N/A</v>
      </c>
      <c r="CL65" s="36" t="str">
        <f>VLOOKUP($A65,Whisky!$A$4:$R$16,CL$4,0)</f>
        <v>#N/A</v>
      </c>
      <c r="CM65" s="36" t="str">
        <f>VLOOKUP($A65,Whisky!$A$4:$R$16,CM$4,0)</f>
        <v>#N/A</v>
      </c>
      <c r="CN65" s="36" t="str">
        <f>VLOOKUP($A65,Whisky!$A$4:$R$16,CN$4,0)</f>
        <v>#N/A</v>
      </c>
      <c r="CO65" s="36" t="str">
        <f>VLOOKUP($A65,Whisky!$A$4:$R$16,CO$4,0)</f>
        <v>#N/A</v>
      </c>
      <c r="CP65" s="36" t="str">
        <f>VLOOKUP($A65,Whisky!$A$4:$R$16,CP$4,0)</f>
        <v>#N/A</v>
      </c>
      <c r="CQ65" s="36" t="str">
        <f>VLOOKUP($A65,Whisky!$A$4:$R$16,CQ$4,0)</f>
        <v>#N/A</v>
      </c>
      <c r="CR65" s="36" t="str">
        <f>VLOOKUP($A65,Whisky!$A$4:$R$16,CR$4,0)</f>
        <v>#N/A</v>
      </c>
      <c r="CS65" s="36" t="str">
        <f>VLOOKUP($A65,Whisky!$A$4:$R$16,CS$4,0)</f>
        <v>#N/A</v>
      </c>
      <c r="CT65" s="36" t="str">
        <f>VLOOKUP($A65,Whisky!$A$4:$R$16,CT$4,0)</f>
        <v>#N/A</v>
      </c>
      <c r="CU65" s="36" t="str">
        <f>VLOOKUP($A65,Whisky!$A$4:$R$16,CU$4,0)</f>
        <v>#N/A</v>
      </c>
      <c r="CV65" s="36" t="str">
        <f>VLOOKUP($A65,Whisky!$A$4:$R$16,CV$4,0)</f>
        <v>#N/A</v>
      </c>
      <c r="CW65" s="36" t="str">
        <f>VLOOKUP($A65,Whisky!$A$4:$R$16,CW$4,0)</f>
        <v>#N/A</v>
      </c>
      <c r="CX65" s="36" t="str">
        <f>VLOOKUP($A65,Whisky!$A$4:$R$16,CX$4,0)</f>
        <v>#N/A</v>
      </c>
      <c r="CY65" s="36" t="str">
        <f>VLOOKUP($A65,Whisky!$A$4:$R$16,CY$4,0)</f>
        <v>#N/A</v>
      </c>
      <c r="CZ65" s="36" t="str">
        <f>VLOOKUP($A65,Whisky!$A$4:$R$16,CZ$4,0)</f>
        <v>#N/A</v>
      </c>
      <c r="DA65" s="36" t="str">
        <f>VLOOKUP($A65,Liqueur!$A$4:$Q$15,DA$4,0)</f>
        <v>#N/A</v>
      </c>
      <c r="DB65" s="36" t="str">
        <f>VLOOKUP($A65,Liqueur!$A$4:$Q$15,DB$4,0)</f>
        <v>#N/A</v>
      </c>
      <c r="DC65" s="36" t="str">
        <f>VLOOKUP($A65,Liqueur!$A$4:$Q$15,DC$4,0)</f>
        <v>#N/A</v>
      </c>
      <c r="DD65" s="36" t="str">
        <f>VLOOKUP($A65,Liqueur!$A$4:$Q$15,DD$4,0)</f>
        <v>#N/A</v>
      </c>
      <c r="DE65" s="36" t="str">
        <f>VLOOKUP($A65,Liqueur!$A$4:$Q$15,DE$4,0)</f>
        <v>#N/A</v>
      </c>
      <c r="DF65" s="36" t="str">
        <f>VLOOKUP($A65,Liqueur!$A$4:$Q$15,DF$4,0)</f>
        <v>#N/A</v>
      </c>
      <c r="DG65" s="36" t="str">
        <f>VLOOKUP($A65,Liqueur!$A$4:$Q$15,DG$4,0)</f>
        <v>#N/A</v>
      </c>
      <c r="DH65" s="36" t="str">
        <f>VLOOKUP($A65,Liqueur!$A$4:$Q$15,DH$4,0)</f>
        <v>#N/A</v>
      </c>
      <c r="DI65" s="36" t="str">
        <f>VLOOKUP($A65,Liqueur!$A$4:$Q$15,DI$4,0)</f>
        <v>#N/A</v>
      </c>
      <c r="DJ65" s="36" t="str">
        <f>VLOOKUP($A65,Liqueur!$A$4:$Q$15,DJ$4,0)</f>
        <v>#N/A</v>
      </c>
      <c r="DK65" s="36" t="str">
        <f>VLOOKUP($A65,Liqueur!$A$4:$Q$15,DK$4,0)</f>
        <v>#N/A</v>
      </c>
      <c r="DL65" s="36" t="str">
        <f>VLOOKUP($A65,Liqueur!$A$4:$Q$15,DL$4,0)</f>
        <v>#N/A</v>
      </c>
      <c r="DM65" s="36" t="str">
        <f>VLOOKUP($A65,Liqueur!$A$4:$Q$15,DM$4,0)</f>
        <v>#N/A</v>
      </c>
      <c r="DN65" s="36" t="str">
        <f>VLOOKUP($A65,Liqueur!$A$4:$Q$15,DN$4,0)</f>
        <v>#N/A</v>
      </c>
      <c r="DO65" s="36" t="str">
        <f>VLOOKUP($A65,Liqueur!$A$4:$Q$15,DO$4,0)</f>
        <v>#N/A</v>
      </c>
      <c r="DP65" s="36" t="str">
        <f>VLOOKUP($A65,Liqueur!$A$4:$Q$15,DP$4,0)</f>
        <v>#N/A</v>
      </c>
      <c r="DQ65" s="36" t="str">
        <f>VLOOKUP($A65,Shouchu!$A$4:$Q$12,DQ$4,0)</f>
        <v>#N/A</v>
      </c>
      <c r="DR65" s="36" t="str">
        <f>VLOOKUP($A65,Shouchu!$A$4:$Q$12,DR$4,0)</f>
        <v>#N/A</v>
      </c>
      <c r="DS65" s="36" t="str">
        <f>VLOOKUP($A65,Shouchu!$A$4:$Q$12,DS$4,0)</f>
        <v>#N/A</v>
      </c>
      <c r="DT65" s="36" t="str">
        <f>VLOOKUP($A65,Shouchu!$A$4:$Q$12,DT$4,0)</f>
        <v>#N/A</v>
      </c>
      <c r="DU65" s="36" t="str">
        <f>VLOOKUP($A65,Shouchu!$A$4:$Q$12,DU$4,0)</f>
        <v>#N/A</v>
      </c>
      <c r="DV65" s="36" t="str">
        <f>VLOOKUP($A65,Shouchu!$A$4:$Q$12,DV$4,0)</f>
        <v>#N/A</v>
      </c>
      <c r="DW65" s="36" t="str">
        <f>VLOOKUP($A65,Shouchu!$A$4:$Q$12,DW$4,0)</f>
        <v>#N/A</v>
      </c>
      <c r="DX65" s="36" t="str">
        <f>VLOOKUP($A65,Shouchu!$A$4:$Q$12,DX$4,0)</f>
        <v>#N/A</v>
      </c>
      <c r="DY65" s="36" t="str">
        <f>VLOOKUP($A65,Shouchu!$A$4:$Q$12,DY$4,0)</f>
        <v>#N/A</v>
      </c>
      <c r="DZ65" s="36" t="str">
        <f>VLOOKUP($A65,Shouchu!$A$4:$Q$12,DZ$4,0)</f>
        <v>#N/A</v>
      </c>
      <c r="EA65" s="36" t="str">
        <f>VLOOKUP($A65,Shouchu!$A$4:$Q$12,EA$4,0)</f>
        <v>#N/A</v>
      </c>
      <c r="EB65" s="36" t="str">
        <f>VLOOKUP($A65,Shouchu!$A$4:$Q$12,EB$4,0)</f>
        <v>#N/A</v>
      </c>
      <c r="EC65" s="36" t="str">
        <f>VLOOKUP($A65,Shouchu!$A$4:$Q$12,EC$4,0)</f>
        <v>#N/A</v>
      </c>
      <c r="ED65" s="36" t="str">
        <f>VLOOKUP($A65,Shouchu!$A$4:$Q$12,ED$4,0)</f>
        <v>#N/A</v>
      </c>
      <c r="EE65" s="36" t="str">
        <f>VLOOKUP($A65,Shouchu!$A$4:$Q$12,EE$4,0)</f>
        <v>#N/A</v>
      </c>
      <c r="EF65" s="36" t="str">
        <f>VLOOKUP($A65,Shouchu!$A$4:$Q$12,EF$4,0)</f>
        <v>#N/A</v>
      </c>
    </row>
    <row r="66">
      <c r="A66">
        <v>62.0</v>
      </c>
      <c r="B66" s="34" t="s">
        <v>221</v>
      </c>
      <c r="C66" s="33" t="s">
        <v>222</v>
      </c>
      <c r="D66" s="34" t="s">
        <v>221</v>
      </c>
      <c r="E66" s="34" t="s">
        <v>222</v>
      </c>
      <c r="F66" s="34" t="s">
        <v>222</v>
      </c>
      <c r="G66" s="34" t="s">
        <v>222</v>
      </c>
      <c r="H66" s="35"/>
      <c r="I66" s="36"/>
      <c r="J66" s="36"/>
      <c r="K66" s="36"/>
      <c r="L66" s="36"/>
      <c r="M66" s="36"/>
      <c r="N66" s="36">
        <v>1.0</v>
      </c>
      <c r="O66" s="36"/>
      <c r="P66" s="36">
        <v>1.0</v>
      </c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5"/>
      <c r="AJ66" s="36"/>
      <c r="AK66" s="36" t="s">
        <v>224</v>
      </c>
      <c r="AL66" s="36">
        <v>0.0</v>
      </c>
      <c r="AM66" s="36">
        <v>0.0</v>
      </c>
      <c r="AN66" s="36"/>
      <c r="AO66" s="36"/>
      <c r="AP66" s="36" t="str">
        <f>VLOOKUP($A66,FaceSheet!$A$4:$K$124,AP$4)</f>
        <v>女性</v>
      </c>
      <c r="AQ66" s="36" t="str">
        <f>VLOOKUP($A66,FaceSheet!$A$4:$K$124,AQ$4)</f>
        <v/>
      </c>
      <c r="AR66" s="36" t="str">
        <f>VLOOKUP($A66,FaceSheet!$A$4:$K$124,AR$4)</f>
        <v>白人</v>
      </c>
      <c r="AS66" s="36" t="str">
        <f>VLOOKUP($A66,FaceSheet!$A$4:$K$124,AS$4)</f>
        <v/>
      </c>
      <c r="AT66" s="36" t="str">
        <f>VLOOKUP($A66,FaceSheet!$A$4:$K$124,AT$4)</f>
        <v/>
      </c>
      <c r="AU66" s="36" t="str">
        <f>VLOOKUP($A66,FaceSheet!$A$4:$K$124,AU$4)</f>
        <v/>
      </c>
      <c r="AV66" s="36" t="str">
        <f>VLOOKUP($A66,FaceSheet!$A$4:$K$124,AV$4)</f>
        <v>教育関連</v>
      </c>
      <c r="AW66" s="36" t="str">
        <f>VLOOKUP($A66,FaceSheet!$A$4:$K$124,AW$4)</f>
        <v/>
      </c>
      <c r="AX66" s="36" t="str">
        <f>VLOOKUP($A66,FaceSheet!$A$4:$K$124,AX$4)</f>
        <v/>
      </c>
      <c r="AY66" s="36" t="str">
        <f>VLOOKUP($A66,FaceSheet!$A$4:$K$124,AY$4)</f>
        <v/>
      </c>
      <c r="AZ66" s="36" t="str">
        <f>VLOOKUP($A66,Beer!$A$4:$R$76,AZ$4,0)</f>
        <v>口コミ</v>
      </c>
      <c r="BA66" s="36" t="str">
        <f>VLOOKUP($A66,Beer!$A$4:$R$76,BA$4,0)</f>
        <v/>
      </c>
      <c r="BB66" s="36" t="str">
        <f>VLOOKUP($A66,Beer!$A$4:$R$76,BB$4,0)</f>
        <v>日本料理店での注文</v>
      </c>
      <c r="BC66" s="36" t="str">
        <f>VLOOKUP($A66,Beer!$A$4:$R$76,BC$4,0)</f>
        <v/>
      </c>
      <c r="BD66" s="36" t="str">
        <f>VLOOKUP($A66,Beer!$A$4:$R$76,BD$4,0)</f>
        <v>1年に1回未満</v>
      </c>
      <c r="BE66" s="36" t="str">
        <f>VLOOKUP($A66,Beer!$A$4:$R$76,BE$4,0)</f>
        <v>3年以上前</v>
      </c>
      <c r="BF66" s="36" t="str">
        <f>VLOOKUP($A66,Beer!$A$4:$R$76,BF$4,0)</f>
        <v/>
      </c>
      <c r="BG66" s="36" t="str">
        <f>VLOOKUP($A66,Beer!$A$4:$R$76,BG$4,0)</f>
        <v/>
      </c>
      <c r="BH66" s="36" t="str">
        <f>VLOOKUP($A66,Beer!$A$4:$R$76,BH$4,0)</f>
        <v/>
      </c>
      <c r="BI66" s="36" t="str">
        <f>VLOOKUP($A66,Beer!$A$4:$R$76,BI$4,0)</f>
        <v/>
      </c>
      <c r="BJ66" s="36" t="str">
        <f>VLOOKUP($A66,Beer!$A$4:$R$76,BJ$4,0)</f>
        <v/>
      </c>
      <c r="BK66" s="36" t="str">
        <f>VLOOKUP($A66,Beer!$A$4:$R$76,BK$4,0)</f>
        <v/>
      </c>
      <c r="BL66" s="36" t="str">
        <f>VLOOKUP($A66,Beer!$A$4:$R$76,BL$4,0)</f>
        <v/>
      </c>
      <c r="BM66" s="36" t="str">
        <f>VLOOKUP($A66,Beer!$A$4:$R$76,BM$4,0)</f>
        <v/>
      </c>
      <c r="BN66" s="36" t="str">
        <f>VLOOKUP($A66,Beer!$A$4:$R$76,BN$4,0)</f>
        <v/>
      </c>
      <c r="BO66" s="36" t="str">
        <f>VLOOKUP($A66,Beer!$A$4:$R$76,BO$4,0)</f>
        <v/>
      </c>
      <c r="BP66" s="36" t="str">
        <f>VLOOKUP($A66,Beer!$A$4:$R$76,BP$4,0)</f>
        <v/>
      </c>
      <c r="BQ66" s="36" t="str">
        <f>VLOOKUP($A66,Sake!$A$4:$T$70,BQ$4,0)</f>
        <v>#N/A</v>
      </c>
      <c r="BR66" s="36" t="str">
        <f>VLOOKUP($A66,Sake!$A$4:$T$70,BR$4,0)</f>
        <v>#N/A</v>
      </c>
      <c r="BS66" s="36" t="str">
        <f>VLOOKUP($A66,Sake!$A$4:$T$70,BS$4,0)</f>
        <v>#N/A</v>
      </c>
      <c r="BT66" s="36" t="str">
        <f>VLOOKUP($A66,Sake!$A$4:$T$70,BT$4,0)</f>
        <v>#N/A</v>
      </c>
      <c r="BU66" s="36" t="str">
        <f>VLOOKUP($A66,Sake!$A$4:$T$70,BU$4,0)</f>
        <v>#N/A</v>
      </c>
      <c r="BV66" s="36" t="str">
        <f>VLOOKUP($A66,Sake!$A$4:$T$70,BV$4,0)</f>
        <v>#N/A</v>
      </c>
      <c r="BW66" s="36" t="str">
        <f>VLOOKUP($A66,Sake!$A$4:$T$70,BW$4,0)</f>
        <v>#N/A</v>
      </c>
      <c r="BX66" s="36" t="str">
        <f>VLOOKUP($A66,Sake!$A$4:$T$70,BX$4,0)</f>
        <v>#N/A</v>
      </c>
      <c r="BY66" s="36" t="str">
        <f>VLOOKUP($A66,Sake!$A$4:$T$70,BY$4,0)</f>
        <v>#N/A</v>
      </c>
      <c r="BZ66" s="36" t="str">
        <f>VLOOKUP($A66,Sake!$A$4:$T$70,BZ$4,0)</f>
        <v>#N/A</v>
      </c>
      <c r="CA66" s="36" t="str">
        <f>VLOOKUP($A66,Sake!$A$4:$T$70,CA$4,0)</f>
        <v>#N/A</v>
      </c>
      <c r="CB66" s="36" t="str">
        <f>VLOOKUP($A66,Sake!$A$4:$T$70,CB$4,0)</f>
        <v>#N/A</v>
      </c>
      <c r="CC66" s="36" t="str">
        <f>VLOOKUP($A66,Sake!$A$4:$T$70,CC$4,0)</f>
        <v>#N/A</v>
      </c>
      <c r="CD66" s="36" t="str">
        <f>VLOOKUP($A66,Sake!$A$4:$T$70,CD$4,0)</f>
        <v>#N/A</v>
      </c>
      <c r="CE66" s="36" t="str">
        <f>VLOOKUP($A66,Sake!$A$4:$T$70,CE$4,0)</f>
        <v>#N/A</v>
      </c>
      <c r="CF66" s="36" t="str">
        <f>VLOOKUP($A66,Sake!$A$4:$T$70,CF$4,0)</f>
        <v>#N/A</v>
      </c>
      <c r="CG66" s="36" t="str">
        <f>VLOOKUP($A66,Sake!$A$4:$T$70,CG$4,0)</f>
        <v>#N/A</v>
      </c>
      <c r="CH66" s="36" t="str">
        <f>VLOOKUP($A66,Sake!$A$4:$T$70,CH$4,0)</f>
        <v>#N/A</v>
      </c>
      <c r="CI66" s="36" t="str">
        <f>VLOOKUP($A66,Sake!$A$4:$T$70,CI$4,0)</f>
        <v>#N/A</v>
      </c>
      <c r="CJ66" s="36" t="str">
        <f>VLOOKUP($A66,Whisky!$A$4:$R$16,CJ$4,0)</f>
        <v/>
      </c>
      <c r="CK66" s="36" t="str">
        <f>VLOOKUP($A66,Whisky!$A$4:$R$16,CK$4,0)</f>
        <v/>
      </c>
      <c r="CL66" s="36" t="str">
        <f>VLOOKUP($A66,Whisky!$A$4:$R$16,CL$4,0)</f>
        <v/>
      </c>
      <c r="CM66" s="36" t="str">
        <f>VLOOKUP($A66,Whisky!$A$4:$R$16,CM$4,0)</f>
        <v/>
      </c>
      <c r="CN66" s="36" t="str">
        <f>VLOOKUP($A66,Whisky!$A$4:$R$16,CN$4,0)</f>
        <v/>
      </c>
      <c r="CO66" s="36" t="str">
        <f>VLOOKUP($A66,Whisky!$A$4:$R$16,CO$4,0)</f>
        <v/>
      </c>
      <c r="CP66" s="36" t="str">
        <f>VLOOKUP($A66,Whisky!$A$4:$R$16,CP$4,0)</f>
        <v/>
      </c>
      <c r="CQ66" s="36" t="str">
        <f>VLOOKUP($A66,Whisky!$A$4:$R$16,CQ$4,0)</f>
        <v/>
      </c>
      <c r="CR66" s="36" t="str">
        <f>VLOOKUP($A66,Whisky!$A$4:$R$16,CR$4,0)</f>
        <v/>
      </c>
      <c r="CS66" s="36" t="str">
        <f>VLOOKUP($A66,Whisky!$A$4:$R$16,CS$4,0)</f>
        <v/>
      </c>
      <c r="CT66" s="36" t="str">
        <f>VLOOKUP($A66,Whisky!$A$4:$R$16,CT$4,0)</f>
        <v/>
      </c>
      <c r="CU66" s="36" t="str">
        <f>VLOOKUP($A66,Whisky!$A$4:$R$16,CU$4,0)</f>
        <v/>
      </c>
      <c r="CV66" s="36" t="str">
        <f>VLOOKUP($A66,Whisky!$A$4:$R$16,CV$4,0)</f>
        <v/>
      </c>
      <c r="CW66" s="36" t="str">
        <f>VLOOKUP($A66,Whisky!$A$4:$R$16,CW$4,0)</f>
        <v/>
      </c>
      <c r="CX66" s="36" t="str">
        <f>VLOOKUP($A66,Whisky!$A$4:$R$16,CX$4,0)</f>
        <v/>
      </c>
      <c r="CY66" s="36" t="str">
        <f>VLOOKUP($A66,Whisky!$A$4:$R$16,CY$4,0)</f>
        <v/>
      </c>
      <c r="CZ66" s="36" t="str">
        <f>VLOOKUP($A66,Whisky!$A$4:$R$16,CZ$4,0)</f>
        <v/>
      </c>
      <c r="DA66" s="36" t="str">
        <f>VLOOKUP($A66,Liqueur!$A$4:$Q$15,DA$4,0)</f>
        <v>#N/A</v>
      </c>
      <c r="DB66" s="36" t="str">
        <f>VLOOKUP($A66,Liqueur!$A$4:$Q$15,DB$4,0)</f>
        <v>#N/A</v>
      </c>
      <c r="DC66" s="36" t="str">
        <f>VLOOKUP($A66,Liqueur!$A$4:$Q$15,DC$4,0)</f>
        <v>#N/A</v>
      </c>
      <c r="DD66" s="36" t="str">
        <f>VLOOKUP($A66,Liqueur!$A$4:$Q$15,DD$4,0)</f>
        <v>#N/A</v>
      </c>
      <c r="DE66" s="36" t="str">
        <f>VLOOKUP($A66,Liqueur!$A$4:$Q$15,DE$4,0)</f>
        <v>#N/A</v>
      </c>
      <c r="DF66" s="36" t="str">
        <f>VLOOKUP($A66,Liqueur!$A$4:$Q$15,DF$4,0)</f>
        <v>#N/A</v>
      </c>
      <c r="DG66" s="36" t="str">
        <f>VLOOKUP($A66,Liqueur!$A$4:$Q$15,DG$4,0)</f>
        <v>#N/A</v>
      </c>
      <c r="DH66" s="36" t="str">
        <f>VLOOKUP($A66,Liqueur!$A$4:$Q$15,DH$4,0)</f>
        <v>#N/A</v>
      </c>
      <c r="DI66" s="36" t="str">
        <f>VLOOKUP($A66,Liqueur!$A$4:$Q$15,DI$4,0)</f>
        <v>#N/A</v>
      </c>
      <c r="DJ66" s="36" t="str">
        <f>VLOOKUP($A66,Liqueur!$A$4:$Q$15,DJ$4,0)</f>
        <v>#N/A</v>
      </c>
      <c r="DK66" s="36" t="str">
        <f>VLOOKUP($A66,Liqueur!$A$4:$Q$15,DK$4,0)</f>
        <v>#N/A</v>
      </c>
      <c r="DL66" s="36" t="str">
        <f>VLOOKUP($A66,Liqueur!$A$4:$Q$15,DL$4,0)</f>
        <v>#N/A</v>
      </c>
      <c r="DM66" s="36" t="str">
        <f>VLOOKUP($A66,Liqueur!$A$4:$Q$15,DM$4,0)</f>
        <v>#N/A</v>
      </c>
      <c r="DN66" s="36" t="str">
        <f>VLOOKUP($A66,Liqueur!$A$4:$Q$15,DN$4,0)</f>
        <v>#N/A</v>
      </c>
      <c r="DO66" s="36" t="str">
        <f>VLOOKUP($A66,Liqueur!$A$4:$Q$15,DO$4,0)</f>
        <v>#N/A</v>
      </c>
      <c r="DP66" s="36" t="str">
        <f>VLOOKUP($A66,Liqueur!$A$4:$Q$15,DP$4,0)</f>
        <v>#N/A</v>
      </c>
      <c r="DQ66" s="36" t="str">
        <f>VLOOKUP($A66,Shouchu!$A$4:$Q$12,DQ$4,0)</f>
        <v>#N/A</v>
      </c>
      <c r="DR66" s="36" t="str">
        <f>VLOOKUP($A66,Shouchu!$A$4:$Q$12,DR$4,0)</f>
        <v>#N/A</v>
      </c>
      <c r="DS66" s="36" t="str">
        <f>VLOOKUP($A66,Shouchu!$A$4:$Q$12,DS$4,0)</f>
        <v>#N/A</v>
      </c>
      <c r="DT66" s="36" t="str">
        <f>VLOOKUP($A66,Shouchu!$A$4:$Q$12,DT$4,0)</f>
        <v>#N/A</v>
      </c>
      <c r="DU66" s="36" t="str">
        <f>VLOOKUP($A66,Shouchu!$A$4:$Q$12,DU$4,0)</f>
        <v>#N/A</v>
      </c>
      <c r="DV66" s="36" t="str">
        <f>VLOOKUP($A66,Shouchu!$A$4:$Q$12,DV$4,0)</f>
        <v>#N/A</v>
      </c>
      <c r="DW66" s="36" t="str">
        <f>VLOOKUP($A66,Shouchu!$A$4:$Q$12,DW$4,0)</f>
        <v>#N/A</v>
      </c>
      <c r="DX66" s="36" t="str">
        <f>VLOOKUP($A66,Shouchu!$A$4:$Q$12,DX$4,0)</f>
        <v>#N/A</v>
      </c>
      <c r="DY66" s="36" t="str">
        <f>VLOOKUP($A66,Shouchu!$A$4:$Q$12,DY$4,0)</f>
        <v>#N/A</v>
      </c>
      <c r="DZ66" s="36" t="str">
        <f>VLOOKUP($A66,Shouchu!$A$4:$Q$12,DZ$4,0)</f>
        <v>#N/A</v>
      </c>
      <c r="EA66" s="36" t="str">
        <f>VLOOKUP($A66,Shouchu!$A$4:$Q$12,EA$4,0)</f>
        <v>#N/A</v>
      </c>
      <c r="EB66" s="36" t="str">
        <f>VLOOKUP($A66,Shouchu!$A$4:$Q$12,EB$4,0)</f>
        <v>#N/A</v>
      </c>
      <c r="EC66" s="36" t="str">
        <f>VLOOKUP($A66,Shouchu!$A$4:$Q$12,EC$4,0)</f>
        <v>#N/A</v>
      </c>
      <c r="ED66" s="36" t="str">
        <f>VLOOKUP($A66,Shouchu!$A$4:$Q$12,ED$4,0)</f>
        <v>#N/A</v>
      </c>
      <c r="EE66" s="36" t="str">
        <f>VLOOKUP($A66,Shouchu!$A$4:$Q$12,EE$4,0)</f>
        <v>#N/A</v>
      </c>
      <c r="EF66" s="36" t="str">
        <f>VLOOKUP($A66,Shouchu!$A$4:$Q$12,EF$4,0)</f>
        <v>#N/A</v>
      </c>
    </row>
    <row r="67">
      <c r="A67">
        <v>63.0</v>
      </c>
      <c r="B67" s="34" t="s">
        <v>221</v>
      </c>
      <c r="C67" s="33" t="s">
        <v>221</v>
      </c>
      <c r="D67" s="34" t="s">
        <v>221</v>
      </c>
      <c r="E67" s="34" t="s">
        <v>221</v>
      </c>
      <c r="F67" s="34" t="s">
        <v>221</v>
      </c>
      <c r="G67" s="34" t="s">
        <v>222</v>
      </c>
      <c r="H67" s="35">
        <v>1.0</v>
      </c>
      <c r="I67" s="36"/>
      <c r="J67" s="36"/>
      <c r="K67" s="36"/>
      <c r="L67" s="36"/>
      <c r="M67" s="36"/>
      <c r="N67" s="36"/>
      <c r="O67" s="36">
        <v>1.0</v>
      </c>
      <c r="P67" s="36">
        <v>1.0</v>
      </c>
      <c r="Q67" s="36"/>
      <c r="R67" s="36"/>
      <c r="S67" s="36"/>
      <c r="T67" s="36"/>
      <c r="U67" s="36">
        <v>1.0</v>
      </c>
      <c r="V67" s="36"/>
      <c r="W67" s="36"/>
      <c r="X67" s="36"/>
      <c r="Y67" s="36"/>
      <c r="Z67" s="36">
        <v>1.0</v>
      </c>
      <c r="AA67" s="36">
        <v>1.0</v>
      </c>
      <c r="AB67" s="36"/>
      <c r="AC67" s="36"/>
      <c r="AD67" s="36"/>
      <c r="AE67" s="36"/>
      <c r="AF67" s="36"/>
      <c r="AG67" s="36"/>
      <c r="AH67" s="36"/>
      <c r="AI67" s="35" t="s">
        <v>250</v>
      </c>
      <c r="AJ67" s="36"/>
      <c r="AK67" s="36" t="s">
        <v>248</v>
      </c>
      <c r="AL67" s="36">
        <v>0.0</v>
      </c>
      <c r="AM67" s="36">
        <v>0.0</v>
      </c>
      <c r="AN67" s="36" t="s">
        <v>239</v>
      </c>
      <c r="AO67" s="36"/>
      <c r="AP67" s="36" t="str">
        <f>VLOOKUP($A67,FaceSheet!$A$4:$K$124,AP$4)</f>
        <v>女性</v>
      </c>
      <c r="AQ67" s="36" t="str">
        <f>VLOOKUP($A67,FaceSheet!$A$4:$K$124,AQ$4)</f>
        <v/>
      </c>
      <c r="AR67" s="36" t="str">
        <f>VLOOKUP($A67,FaceSheet!$A$4:$K$124,AR$4)</f>
        <v>混血</v>
      </c>
      <c r="AS67" s="36" t="str">
        <f>VLOOKUP($A67,FaceSheet!$A$4:$K$124,AS$4)</f>
        <v/>
      </c>
      <c r="AT67" s="36">
        <f>VLOOKUP($A67,FaceSheet!$A$4:$K$124,AT$4)</f>
        <v>29</v>
      </c>
      <c r="AU67" s="36">
        <f>VLOOKUP($A67,FaceSheet!$A$4:$K$124,AU$4)</f>
        <v>6</v>
      </c>
      <c r="AV67" s="36" t="str">
        <f>VLOOKUP($A67,FaceSheet!$A$4:$K$124,AV$4)</f>
        <v>弁護士</v>
      </c>
      <c r="AW67" s="36" t="str">
        <f>VLOOKUP($A67,FaceSheet!$A$4:$K$124,AW$4)</f>
        <v/>
      </c>
      <c r="AX67" s="36" t="str">
        <f>VLOOKUP($A67,FaceSheet!$A$4:$K$124,AX$4)</f>
        <v>$151~$200K</v>
      </c>
      <c r="AY67" s="36" t="str">
        <f>VLOOKUP($A67,FaceSheet!$A$4:$K$124,AY$4)</f>
        <v>$151~$200K</v>
      </c>
      <c r="AZ67" s="36" t="str">
        <f>VLOOKUP($A67,Beer!$A$4:$R$76,AZ$4,0)</f>
        <v>酒類販売店</v>
      </c>
      <c r="BA67" s="36" t="str">
        <f>VLOOKUP($A67,Beer!$A$4:$R$76,BA$4,0)</f>
        <v/>
      </c>
      <c r="BB67" s="36" t="str">
        <f>VLOOKUP($A67,Beer!$A$4:$R$76,BB$4,0)</f>
        <v>友人からの勧め</v>
      </c>
      <c r="BC67" s="36" t="str">
        <f>VLOOKUP($A67,Beer!$A$4:$R$76,BC$4,0)</f>
        <v/>
      </c>
      <c r="BD67" s="36" t="str">
        <f>VLOOKUP($A67,Beer!$A$4:$R$76,BD$4,0)</f>
        <v>6か月に1回</v>
      </c>
      <c r="BE67" s="36" t="str">
        <f>VLOOKUP($A67,Beer!$A$4:$R$76,BE$4,0)</f>
        <v>6か月以内</v>
      </c>
      <c r="BF67" s="36">
        <f>VLOOKUP($A67,Beer!$A$4:$R$76,BF$4,0)</f>
        <v>70</v>
      </c>
      <c r="BG67" s="36">
        <f>VLOOKUP($A67,Beer!$A$4:$R$76,BG$4,0)</f>
        <v>60</v>
      </c>
      <c r="BH67" s="36">
        <f>VLOOKUP($A67,Beer!$A$4:$R$76,BH$4,0)</f>
        <v>80</v>
      </c>
      <c r="BI67" s="36">
        <f>VLOOKUP($A67,Beer!$A$4:$R$76,BI$4,0)</f>
        <v>90</v>
      </c>
      <c r="BJ67" s="36">
        <f>VLOOKUP($A67,Beer!$A$4:$R$76,BJ$4,0)</f>
        <v>100</v>
      </c>
      <c r="BK67" s="36">
        <f>VLOOKUP($A67,Beer!$A$4:$R$76,BK$4,0)</f>
        <v>100</v>
      </c>
      <c r="BL67" s="36">
        <f>VLOOKUP($A67,Beer!$A$4:$R$76,BL$4,0)</f>
        <v>0</v>
      </c>
      <c r="BM67" s="36">
        <f>VLOOKUP($A67,Beer!$A$4:$R$76,BM$4,0)</f>
        <v>50</v>
      </c>
      <c r="BN67" s="36">
        <f>VLOOKUP($A67,Beer!$A$4:$R$76,BN$4,0)</f>
        <v>100</v>
      </c>
      <c r="BO67" s="36">
        <f>VLOOKUP($A67,Beer!$A$4:$R$76,BO$4,0)</f>
        <v>100</v>
      </c>
      <c r="BP67" s="36">
        <f>VLOOKUP($A67,Beer!$A$4:$R$76,BP$4,0)</f>
        <v>100</v>
      </c>
      <c r="BQ67" s="36" t="str">
        <f>VLOOKUP($A67,Sake!$A$4:$T$70,BQ$4,0)</f>
        <v/>
      </c>
      <c r="BR67" s="36" t="str">
        <f>VLOOKUP($A67,Sake!$A$4:$T$70,BR$4,0)</f>
        <v/>
      </c>
      <c r="BS67" s="36" t="str">
        <f>VLOOKUP($A67,Sake!$A$4:$T$70,BS$4,0)</f>
        <v/>
      </c>
      <c r="BT67" s="36" t="str">
        <f>VLOOKUP($A67,Sake!$A$4:$T$70,BT$4,0)</f>
        <v/>
      </c>
      <c r="BU67" s="36" t="str">
        <f>VLOOKUP($A67,Sake!$A$4:$T$70,BU$4,0)</f>
        <v>1年に1回未満</v>
      </c>
      <c r="BV67" s="36" t="str">
        <f>VLOOKUP($A67,Sake!$A$4:$T$70,BV$4,0)</f>
        <v>3年以内</v>
      </c>
      <c r="BW67" s="36">
        <f>VLOOKUP($A67,Sake!$A$4:$T$70,BW$4,0)</f>
        <v>80</v>
      </c>
      <c r="BX67" s="36">
        <f>VLOOKUP($A67,Sake!$A$4:$T$70,BX$4,0)</f>
        <v>90</v>
      </c>
      <c r="BY67" s="36">
        <f>VLOOKUP($A67,Sake!$A$4:$T$70,BY$4,0)</f>
        <v>100</v>
      </c>
      <c r="BZ67" s="36">
        <f>VLOOKUP($A67,Sake!$A$4:$T$70,BZ$4,0)</f>
        <v>100</v>
      </c>
      <c r="CA67" s="36">
        <f>VLOOKUP($A67,Sake!$A$4:$T$70,CA$4,0)</f>
        <v>100</v>
      </c>
      <c r="CB67" s="36">
        <f>VLOOKUP($A67,Sake!$A$4:$T$70,CB$4,0)</f>
        <v>50</v>
      </c>
      <c r="CC67" s="36">
        <f>VLOOKUP($A67,Sake!$A$4:$T$70,CC$4,0)</f>
        <v>100</v>
      </c>
      <c r="CD67" s="36">
        <f>VLOOKUP($A67,Sake!$A$4:$T$70,CD$4,0)</f>
        <v>40</v>
      </c>
      <c r="CE67" s="36">
        <f>VLOOKUP($A67,Sake!$A$4:$T$70,CE$4,0)</f>
        <v>50</v>
      </c>
      <c r="CF67" s="36">
        <f>VLOOKUP($A67,Sake!$A$4:$T$70,CF$4,0)</f>
        <v>100</v>
      </c>
      <c r="CG67" s="36">
        <f>VLOOKUP($A67,Sake!$A$4:$T$70,CG$4,0)</f>
        <v>100</v>
      </c>
      <c r="CH67" s="36">
        <f>VLOOKUP($A67,Sake!$A$4:$T$70,CH$4,0)</f>
        <v>100</v>
      </c>
      <c r="CI67" s="36">
        <f>VLOOKUP($A67,Sake!$A$4:$T$70,CI$4,0)</f>
        <v>100</v>
      </c>
      <c r="CJ67" s="36" t="str">
        <f>VLOOKUP($A67,Whisky!$A$4:$R$16,CJ$4,0)</f>
        <v>日本料理店</v>
      </c>
      <c r="CK67" s="36" t="str">
        <f>VLOOKUP($A67,Whisky!$A$4:$R$16,CK$4,0)</f>
        <v/>
      </c>
      <c r="CL67" s="36" t="str">
        <f>VLOOKUP($A67,Whisky!$A$4:$R$16,CL$4,0)</f>
        <v>友人からの勧め</v>
      </c>
      <c r="CM67" s="36" t="str">
        <f>VLOOKUP($A67,Whisky!$A$4:$R$16,CM$4,0)</f>
        <v/>
      </c>
      <c r="CN67" s="36" t="str">
        <f>VLOOKUP($A67,Whisky!$A$4:$R$16,CN$4,0)</f>
        <v>6か月に1回</v>
      </c>
      <c r="CO67" s="36" t="str">
        <f>VLOOKUP($A67,Whisky!$A$4:$R$16,CO$4,0)</f>
        <v>6か月以内</v>
      </c>
      <c r="CP67" s="36">
        <f>VLOOKUP($A67,Whisky!$A$4:$R$16,CP$4,0)</f>
        <v>30</v>
      </c>
      <c r="CQ67" s="36">
        <f>VLOOKUP($A67,Whisky!$A$4:$R$16,CQ$4,0)</f>
        <v>20</v>
      </c>
      <c r="CR67" s="36">
        <f>VLOOKUP($A67,Whisky!$A$4:$R$16,CR$4,0)</f>
        <v>50</v>
      </c>
      <c r="CS67" s="36">
        <f>VLOOKUP($A67,Whisky!$A$4:$R$16,CS$4,0)</f>
        <v>50</v>
      </c>
      <c r="CT67" s="36">
        <f>VLOOKUP($A67,Whisky!$A$4:$R$16,CT$4,0)</f>
        <v>50</v>
      </c>
      <c r="CU67" s="36">
        <f>VLOOKUP($A67,Whisky!$A$4:$R$16,CU$4,0)</f>
        <v>0</v>
      </c>
      <c r="CV67" s="36">
        <f>VLOOKUP($A67,Whisky!$A$4:$R$16,CV$4,0)</f>
        <v>50</v>
      </c>
      <c r="CW67" s="36">
        <f>VLOOKUP($A67,Whisky!$A$4:$R$16,CW$4,0)</f>
        <v>70</v>
      </c>
      <c r="CX67" s="36">
        <f>VLOOKUP($A67,Whisky!$A$4:$R$16,CX$4,0)</f>
        <v>0</v>
      </c>
      <c r="CY67" s="36">
        <f>VLOOKUP($A67,Whisky!$A$4:$R$16,CY$4,0)</f>
        <v>70</v>
      </c>
      <c r="CZ67" s="36">
        <f>VLOOKUP($A67,Whisky!$A$4:$R$16,CZ$4,0)</f>
        <v>50</v>
      </c>
      <c r="DA67" s="36" t="str">
        <f>VLOOKUP($A67,Liqueur!$A$4:$Q$15,DA$4,0)</f>
        <v>#N/A</v>
      </c>
      <c r="DB67" s="36" t="str">
        <f>VLOOKUP($A67,Liqueur!$A$4:$Q$15,DB$4,0)</f>
        <v>#N/A</v>
      </c>
      <c r="DC67" s="36" t="str">
        <f>VLOOKUP($A67,Liqueur!$A$4:$Q$15,DC$4,0)</f>
        <v>#N/A</v>
      </c>
      <c r="DD67" s="36" t="str">
        <f>VLOOKUP($A67,Liqueur!$A$4:$Q$15,DD$4,0)</f>
        <v>#N/A</v>
      </c>
      <c r="DE67" s="36" t="str">
        <f>VLOOKUP($A67,Liqueur!$A$4:$Q$15,DE$4,0)</f>
        <v>#N/A</v>
      </c>
      <c r="DF67" s="36" t="str">
        <f>VLOOKUP($A67,Liqueur!$A$4:$Q$15,DF$4,0)</f>
        <v>#N/A</v>
      </c>
      <c r="DG67" s="36" t="str">
        <f>VLOOKUP($A67,Liqueur!$A$4:$Q$15,DG$4,0)</f>
        <v>#N/A</v>
      </c>
      <c r="DH67" s="36" t="str">
        <f>VLOOKUP($A67,Liqueur!$A$4:$Q$15,DH$4,0)</f>
        <v>#N/A</v>
      </c>
      <c r="DI67" s="36" t="str">
        <f>VLOOKUP($A67,Liqueur!$A$4:$Q$15,DI$4,0)</f>
        <v>#N/A</v>
      </c>
      <c r="DJ67" s="36" t="str">
        <f>VLOOKUP($A67,Liqueur!$A$4:$Q$15,DJ$4,0)</f>
        <v>#N/A</v>
      </c>
      <c r="DK67" s="36" t="str">
        <f>VLOOKUP($A67,Liqueur!$A$4:$Q$15,DK$4,0)</f>
        <v>#N/A</v>
      </c>
      <c r="DL67" s="36" t="str">
        <f>VLOOKUP($A67,Liqueur!$A$4:$Q$15,DL$4,0)</f>
        <v>#N/A</v>
      </c>
      <c r="DM67" s="36" t="str">
        <f>VLOOKUP($A67,Liqueur!$A$4:$Q$15,DM$4,0)</f>
        <v>#N/A</v>
      </c>
      <c r="DN67" s="36" t="str">
        <f>VLOOKUP($A67,Liqueur!$A$4:$Q$15,DN$4,0)</f>
        <v>#N/A</v>
      </c>
      <c r="DO67" s="36" t="str">
        <f>VLOOKUP($A67,Liqueur!$A$4:$Q$15,DO$4,0)</f>
        <v>#N/A</v>
      </c>
      <c r="DP67" s="36" t="str">
        <f>VLOOKUP($A67,Liqueur!$A$4:$Q$15,DP$4,0)</f>
        <v>#N/A</v>
      </c>
      <c r="DQ67" s="36" t="str">
        <f>VLOOKUP($A67,Shouchu!$A$4:$Q$12,DQ$4,0)</f>
        <v>#N/A</v>
      </c>
      <c r="DR67" s="36" t="str">
        <f>VLOOKUP($A67,Shouchu!$A$4:$Q$12,DR$4,0)</f>
        <v>#N/A</v>
      </c>
      <c r="DS67" s="36" t="str">
        <f>VLOOKUP($A67,Shouchu!$A$4:$Q$12,DS$4,0)</f>
        <v>#N/A</v>
      </c>
      <c r="DT67" s="36" t="str">
        <f>VLOOKUP($A67,Shouchu!$A$4:$Q$12,DT$4,0)</f>
        <v>#N/A</v>
      </c>
      <c r="DU67" s="36" t="str">
        <f>VLOOKUP($A67,Shouchu!$A$4:$Q$12,DU$4,0)</f>
        <v>#N/A</v>
      </c>
      <c r="DV67" s="36" t="str">
        <f>VLOOKUP($A67,Shouchu!$A$4:$Q$12,DV$4,0)</f>
        <v>#N/A</v>
      </c>
      <c r="DW67" s="36" t="str">
        <f>VLOOKUP($A67,Shouchu!$A$4:$Q$12,DW$4,0)</f>
        <v>#N/A</v>
      </c>
      <c r="DX67" s="36" t="str">
        <f>VLOOKUP($A67,Shouchu!$A$4:$Q$12,DX$4,0)</f>
        <v>#N/A</v>
      </c>
      <c r="DY67" s="36" t="str">
        <f>VLOOKUP($A67,Shouchu!$A$4:$Q$12,DY$4,0)</f>
        <v>#N/A</v>
      </c>
      <c r="DZ67" s="36" t="str">
        <f>VLOOKUP($A67,Shouchu!$A$4:$Q$12,DZ$4,0)</f>
        <v>#N/A</v>
      </c>
      <c r="EA67" s="36" t="str">
        <f>VLOOKUP($A67,Shouchu!$A$4:$Q$12,EA$4,0)</f>
        <v>#N/A</v>
      </c>
      <c r="EB67" s="36" t="str">
        <f>VLOOKUP($A67,Shouchu!$A$4:$Q$12,EB$4,0)</f>
        <v>#N/A</v>
      </c>
      <c r="EC67" s="36" t="str">
        <f>VLOOKUP($A67,Shouchu!$A$4:$Q$12,EC$4,0)</f>
        <v>#N/A</v>
      </c>
      <c r="ED67" s="36" t="str">
        <f>VLOOKUP($A67,Shouchu!$A$4:$Q$12,ED$4,0)</f>
        <v>#N/A</v>
      </c>
      <c r="EE67" s="36" t="str">
        <f>VLOOKUP($A67,Shouchu!$A$4:$Q$12,EE$4,0)</f>
        <v>#N/A</v>
      </c>
      <c r="EF67" s="36" t="str">
        <f>VLOOKUP($A67,Shouchu!$A$4:$Q$12,EF$4,0)</f>
        <v>#N/A</v>
      </c>
    </row>
    <row r="68">
      <c r="A68">
        <v>64.0</v>
      </c>
      <c r="B68" s="34" t="s">
        <v>221</v>
      </c>
      <c r="C68" s="33" t="s">
        <v>221</v>
      </c>
      <c r="D68" s="34" t="s">
        <v>221</v>
      </c>
      <c r="E68" s="34" t="s">
        <v>221</v>
      </c>
      <c r="F68" s="34" t="s">
        <v>222</v>
      </c>
      <c r="G68" s="34" t="s">
        <v>221</v>
      </c>
      <c r="H68" s="35"/>
      <c r="I68" s="36"/>
      <c r="J68" s="36"/>
      <c r="K68" s="36"/>
      <c r="L68" s="36"/>
      <c r="M68" s="36"/>
      <c r="N68" s="36">
        <v>1.0</v>
      </c>
      <c r="O68" s="36">
        <v>1.0</v>
      </c>
      <c r="P68" s="36">
        <v>1.0</v>
      </c>
      <c r="Q68" s="36"/>
      <c r="R68" s="36"/>
      <c r="S68" s="36"/>
      <c r="T68" s="36">
        <v>1.0</v>
      </c>
      <c r="U68" s="36">
        <v>1.0</v>
      </c>
      <c r="V68" s="36"/>
      <c r="W68" s="36"/>
      <c r="X68" s="36">
        <v>1.0</v>
      </c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5"/>
      <c r="AJ68" s="36"/>
      <c r="AK68" s="36" t="s">
        <v>251</v>
      </c>
      <c r="AL68" s="36">
        <v>175.0</v>
      </c>
      <c r="AM68" s="36">
        <v>35.0</v>
      </c>
      <c r="AN68" s="36" t="s">
        <v>239</v>
      </c>
      <c r="AO68" s="36"/>
      <c r="AP68" s="36" t="str">
        <f>VLOOKUP($A68,FaceSheet!$A$4:$K$124,AP$4)</f>
        <v/>
      </c>
      <c r="AQ68" s="36" t="str">
        <f>VLOOKUP($A68,FaceSheet!$A$4:$K$124,AQ$4)</f>
        <v/>
      </c>
      <c r="AR68" s="36" t="str">
        <f>VLOOKUP($A68,FaceSheet!$A$4:$K$124,AR$4)</f>
        <v/>
      </c>
      <c r="AS68" s="36" t="str">
        <f>VLOOKUP($A68,FaceSheet!$A$4:$K$124,AS$4)</f>
        <v/>
      </c>
      <c r="AT68" s="36" t="str">
        <f>VLOOKUP($A68,FaceSheet!$A$4:$K$124,AT$4)</f>
        <v/>
      </c>
      <c r="AU68" s="36" t="str">
        <f>VLOOKUP($A68,FaceSheet!$A$4:$K$124,AU$4)</f>
        <v/>
      </c>
      <c r="AV68" s="36" t="str">
        <f>VLOOKUP($A68,FaceSheet!$A$4:$K$124,AV$4)</f>
        <v/>
      </c>
      <c r="AW68" s="36" t="str">
        <f>VLOOKUP($A68,FaceSheet!$A$4:$K$124,AW$4)</f>
        <v/>
      </c>
      <c r="AX68" s="36" t="str">
        <f>VLOOKUP($A68,FaceSheet!$A$4:$K$124,AX$4)</f>
        <v/>
      </c>
      <c r="AY68" s="36" t="str">
        <f>VLOOKUP($A68,FaceSheet!$A$4:$K$124,AY$4)</f>
        <v/>
      </c>
      <c r="AZ68" s="36" t="str">
        <f>VLOOKUP($A68,Beer!$A$4:$R$76,AZ$4,0)</f>
        <v>#N/A</v>
      </c>
      <c r="BA68" s="36" t="str">
        <f>VLOOKUP($A68,Beer!$A$4:$R$76,BA$4,0)</f>
        <v>#N/A</v>
      </c>
      <c r="BB68" s="36" t="str">
        <f>VLOOKUP($A68,Beer!$A$4:$R$76,BB$4,0)</f>
        <v>#N/A</v>
      </c>
      <c r="BC68" s="36" t="str">
        <f>VLOOKUP($A68,Beer!$A$4:$R$76,BC$4,0)</f>
        <v>#N/A</v>
      </c>
      <c r="BD68" s="36" t="str">
        <f>VLOOKUP($A68,Beer!$A$4:$R$76,BD$4,0)</f>
        <v>#N/A</v>
      </c>
      <c r="BE68" s="36" t="str">
        <f>VLOOKUP($A68,Beer!$A$4:$R$76,BE$4,0)</f>
        <v>#N/A</v>
      </c>
      <c r="BF68" s="36" t="str">
        <f>VLOOKUP($A68,Beer!$A$4:$R$76,BF$4,0)</f>
        <v>#N/A</v>
      </c>
      <c r="BG68" s="36" t="str">
        <f>VLOOKUP($A68,Beer!$A$4:$R$76,BG$4,0)</f>
        <v>#N/A</v>
      </c>
      <c r="BH68" s="36" t="str">
        <f>VLOOKUP($A68,Beer!$A$4:$R$76,BH$4,0)</f>
        <v>#N/A</v>
      </c>
      <c r="BI68" s="36" t="str">
        <f>VLOOKUP($A68,Beer!$A$4:$R$76,BI$4,0)</f>
        <v>#N/A</v>
      </c>
      <c r="BJ68" s="36" t="str">
        <f>VLOOKUP($A68,Beer!$A$4:$R$76,BJ$4,0)</f>
        <v>#N/A</v>
      </c>
      <c r="BK68" s="36" t="str">
        <f>VLOOKUP($A68,Beer!$A$4:$R$76,BK$4,0)</f>
        <v>#N/A</v>
      </c>
      <c r="BL68" s="36" t="str">
        <f>VLOOKUP($A68,Beer!$A$4:$R$76,BL$4,0)</f>
        <v>#N/A</v>
      </c>
      <c r="BM68" s="36" t="str">
        <f>VLOOKUP($A68,Beer!$A$4:$R$76,BM$4,0)</f>
        <v>#N/A</v>
      </c>
      <c r="BN68" s="36" t="str">
        <f>VLOOKUP($A68,Beer!$A$4:$R$76,BN$4,0)</f>
        <v>#N/A</v>
      </c>
      <c r="BO68" s="36" t="str">
        <f>VLOOKUP($A68,Beer!$A$4:$R$76,BO$4,0)</f>
        <v>#N/A</v>
      </c>
      <c r="BP68" s="36" t="str">
        <f>VLOOKUP($A68,Beer!$A$4:$R$76,BP$4,0)</f>
        <v>#N/A</v>
      </c>
      <c r="BQ68" s="36" t="str">
        <f>VLOOKUP($A68,Sake!$A$4:$T$70,BQ$4,0)</f>
        <v>#N/A</v>
      </c>
      <c r="BR68" s="36" t="str">
        <f>VLOOKUP($A68,Sake!$A$4:$T$70,BR$4,0)</f>
        <v>#N/A</v>
      </c>
      <c r="BS68" s="36" t="str">
        <f>VLOOKUP($A68,Sake!$A$4:$T$70,BS$4,0)</f>
        <v>#N/A</v>
      </c>
      <c r="BT68" s="36" t="str">
        <f>VLOOKUP($A68,Sake!$A$4:$T$70,BT$4,0)</f>
        <v>#N/A</v>
      </c>
      <c r="BU68" s="36" t="str">
        <f>VLOOKUP($A68,Sake!$A$4:$T$70,BU$4,0)</f>
        <v>#N/A</v>
      </c>
      <c r="BV68" s="36" t="str">
        <f>VLOOKUP($A68,Sake!$A$4:$T$70,BV$4,0)</f>
        <v>#N/A</v>
      </c>
      <c r="BW68" s="36" t="str">
        <f>VLOOKUP($A68,Sake!$A$4:$T$70,BW$4,0)</f>
        <v>#N/A</v>
      </c>
      <c r="BX68" s="36" t="str">
        <f>VLOOKUP($A68,Sake!$A$4:$T$70,BX$4,0)</f>
        <v>#N/A</v>
      </c>
      <c r="BY68" s="36" t="str">
        <f>VLOOKUP($A68,Sake!$A$4:$T$70,BY$4,0)</f>
        <v>#N/A</v>
      </c>
      <c r="BZ68" s="36" t="str">
        <f>VLOOKUP($A68,Sake!$A$4:$T$70,BZ$4,0)</f>
        <v>#N/A</v>
      </c>
      <c r="CA68" s="36" t="str">
        <f>VLOOKUP($A68,Sake!$A$4:$T$70,CA$4,0)</f>
        <v>#N/A</v>
      </c>
      <c r="CB68" s="36" t="str">
        <f>VLOOKUP($A68,Sake!$A$4:$T$70,CB$4,0)</f>
        <v>#N/A</v>
      </c>
      <c r="CC68" s="36" t="str">
        <f>VLOOKUP($A68,Sake!$A$4:$T$70,CC$4,0)</f>
        <v>#N/A</v>
      </c>
      <c r="CD68" s="36" t="str">
        <f>VLOOKUP($A68,Sake!$A$4:$T$70,CD$4,0)</f>
        <v>#N/A</v>
      </c>
      <c r="CE68" s="36" t="str">
        <f>VLOOKUP($A68,Sake!$A$4:$T$70,CE$4,0)</f>
        <v>#N/A</v>
      </c>
      <c r="CF68" s="36" t="str">
        <f>VLOOKUP($A68,Sake!$A$4:$T$70,CF$4,0)</f>
        <v>#N/A</v>
      </c>
      <c r="CG68" s="36" t="str">
        <f>VLOOKUP($A68,Sake!$A$4:$T$70,CG$4,0)</f>
        <v>#N/A</v>
      </c>
      <c r="CH68" s="36" t="str">
        <f>VLOOKUP($A68,Sake!$A$4:$T$70,CH$4,0)</f>
        <v>#N/A</v>
      </c>
      <c r="CI68" s="36" t="str">
        <f>VLOOKUP($A68,Sake!$A$4:$T$70,CI$4,0)</f>
        <v>#N/A</v>
      </c>
      <c r="CJ68" s="36" t="str">
        <f>VLOOKUP($A68,Whisky!$A$4:$R$16,CJ$4,0)</f>
        <v>#N/A</v>
      </c>
      <c r="CK68" s="36" t="str">
        <f>VLOOKUP($A68,Whisky!$A$4:$R$16,CK$4,0)</f>
        <v>#N/A</v>
      </c>
      <c r="CL68" s="36" t="str">
        <f>VLOOKUP($A68,Whisky!$A$4:$R$16,CL$4,0)</f>
        <v>#N/A</v>
      </c>
      <c r="CM68" s="36" t="str">
        <f>VLOOKUP($A68,Whisky!$A$4:$R$16,CM$4,0)</f>
        <v>#N/A</v>
      </c>
      <c r="CN68" s="36" t="str">
        <f>VLOOKUP($A68,Whisky!$A$4:$R$16,CN$4,0)</f>
        <v>#N/A</v>
      </c>
      <c r="CO68" s="36" t="str">
        <f>VLOOKUP($A68,Whisky!$A$4:$R$16,CO$4,0)</f>
        <v>#N/A</v>
      </c>
      <c r="CP68" s="36" t="str">
        <f>VLOOKUP($A68,Whisky!$A$4:$R$16,CP$4,0)</f>
        <v>#N/A</v>
      </c>
      <c r="CQ68" s="36" t="str">
        <f>VLOOKUP($A68,Whisky!$A$4:$R$16,CQ$4,0)</f>
        <v>#N/A</v>
      </c>
      <c r="CR68" s="36" t="str">
        <f>VLOOKUP($A68,Whisky!$A$4:$R$16,CR$4,0)</f>
        <v>#N/A</v>
      </c>
      <c r="CS68" s="36" t="str">
        <f>VLOOKUP($A68,Whisky!$A$4:$R$16,CS$4,0)</f>
        <v>#N/A</v>
      </c>
      <c r="CT68" s="36" t="str">
        <f>VLOOKUP($A68,Whisky!$A$4:$R$16,CT$4,0)</f>
        <v>#N/A</v>
      </c>
      <c r="CU68" s="36" t="str">
        <f>VLOOKUP($A68,Whisky!$A$4:$R$16,CU$4,0)</f>
        <v>#N/A</v>
      </c>
      <c r="CV68" s="36" t="str">
        <f>VLOOKUP($A68,Whisky!$A$4:$R$16,CV$4,0)</f>
        <v>#N/A</v>
      </c>
      <c r="CW68" s="36" t="str">
        <f>VLOOKUP($A68,Whisky!$A$4:$R$16,CW$4,0)</f>
        <v>#N/A</v>
      </c>
      <c r="CX68" s="36" t="str">
        <f>VLOOKUP($A68,Whisky!$A$4:$R$16,CX$4,0)</f>
        <v>#N/A</v>
      </c>
      <c r="CY68" s="36" t="str">
        <f>VLOOKUP($A68,Whisky!$A$4:$R$16,CY$4,0)</f>
        <v>#N/A</v>
      </c>
      <c r="CZ68" s="36" t="str">
        <f>VLOOKUP($A68,Whisky!$A$4:$R$16,CZ$4,0)</f>
        <v>#N/A</v>
      </c>
      <c r="DA68" s="36" t="str">
        <f>VLOOKUP($A68,Liqueur!$A$4:$Q$15,DA$4,0)</f>
        <v>#N/A</v>
      </c>
      <c r="DB68" s="36" t="str">
        <f>VLOOKUP($A68,Liqueur!$A$4:$Q$15,DB$4,0)</f>
        <v>#N/A</v>
      </c>
      <c r="DC68" s="36" t="str">
        <f>VLOOKUP($A68,Liqueur!$A$4:$Q$15,DC$4,0)</f>
        <v>#N/A</v>
      </c>
      <c r="DD68" s="36" t="str">
        <f>VLOOKUP($A68,Liqueur!$A$4:$Q$15,DD$4,0)</f>
        <v>#N/A</v>
      </c>
      <c r="DE68" s="36" t="str">
        <f>VLOOKUP($A68,Liqueur!$A$4:$Q$15,DE$4,0)</f>
        <v>#N/A</v>
      </c>
      <c r="DF68" s="36" t="str">
        <f>VLOOKUP($A68,Liqueur!$A$4:$Q$15,DF$4,0)</f>
        <v>#N/A</v>
      </c>
      <c r="DG68" s="36" t="str">
        <f>VLOOKUP($A68,Liqueur!$A$4:$Q$15,DG$4,0)</f>
        <v>#N/A</v>
      </c>
      <c r="DH68" s="36" t="str">
        <f>VLOOKUP($A68,Liqueur!$A$4:$Q$15,DH$4,0)</f>
        <v>#N/A</v>
      </c>
      <c r="DI68" s="36" t="str">
        <f>VLOOKUP($A68,Liqueur!$A$4:$Q$15,DI$4,0)</f>
        <v>#N/A</v>
      </c>
      <c r="DJ68" s="36" t="str">
        <f>VLOOKUP($A68,Liqueur!$A$4:$Q$15,DJ$4,0)</f>
        <v>#N/A</v>
      </c>
      <c r="DK68" s="36" t="str">
        <f>VLOOKUP($A68,Liqueur!$A$4:$Q$15,DK$4,0)</f>
        <v>#N/A</v>
      </c>
      <c r="DL68" s="36" t="str">
        <f>VLOOKUP($A68,Liqueur!$A$4:$Q$15,DL$4,0)</f>
        <v>#N/A</v>
      </c>
      <c r="DM68" s="36" t="str">
        <f>VLOOKUP($A68,Liqueur!$A$4:$Q$15,DM$4,0)</f>
        <v>#N/A</v>
      </c>
      <c r="DN68" s="36" t="str">
        <f>VLOOKUP($A68,Liqueur!$A$4:$Q$15,DN$4,0)</f>
        <v>#N/A</v>
      </c>
      <c r="DO68" s="36" t="str">
        <f>VLOOKUP($A68,Liqueur!$A$4:$Q$15,DO$4,0)</f>
        <v>#N/A</v>
      </c>
      <c r="DP68" s="36" t="str">
        <f>VLOOKUP($A68,Liqueur!$A$4:$Q$15,DP$4,0)</f>
        <v>#N/A</v>
      </c>
      <c r="DQ68" s="36" t="str">
        <f>VLOOKUP($A68,Shouchu!$A$4:$Q$12,DQ$4,0)</f>
        <v>#N/A</v>
      </c>
      <c r="DR68" s="36" t="str">
        <f>VLOOKUP($A68,Shouchu!$A$4:$Q$12,DR$4,0)</f>
        <v>#N/A</v>
      </c>
      <c r="DS68" s="36" t="str">
        <f>VLOOKUP($A68,Shouchu!$A$4:$Q$12,DS$4,0)</f>
        <v>#N/A</v>
      </c>
      <c r="DT68" s="36" t="str">
        <f>VLOOKUP($A68,Shouchu!$A$4:$Q$12,DT$4,0)</f>
        <v>#N/A</v>
      </c>
      <c r="DU68" s="36" t="str">
        <f>VLOOKUP($A68,Shouchu!$A$4:$Q$12,DU$4,0)</f>
        <v>#N/A</v>
      </c>
      <c r="DV68" s="36" t="str">
        <f>VLOOKUP($A68,Shouchu!$A$4:$Q$12,DV$4,0)</f>
        <v>#N/A</v>
      </c>
      <c r="DW68" s="36" t="str">
        <f>VLOOKUP($A68,Shouchu!$A$4:$Q$12,DW$4,0)</f>
        <v>#N/A</v>
      </c>
      <c r="DX68" s="36" t="str">
        <f>VLOOKUP($A68,Shouchu!$A$4:$Q$12,DX$4,0)</f>
        <v>#N/A</v>
      </c>
      <c r="DY68" s="36" t="str">
        <f>VLOOKUP($A68,Shouchu!$A$4:$Q$12,DY$4,0)</f>
        <v>#N/A</v>
      </c>
      <c r="DZ68" s="36" t="str">
        <f>VLOOKUP($A68,Shouchu!$A$4:$Q$12,DZ$4,0)</f>
        <v>#N/A</v>
      </c>
      <c r="EA68" s="36" t="str">
        <f>VLOOKUP($A68,Shouchu!$A$4:$Q$12,EA$4,0)</f>
        <v>#N/A</v>
      </c>
      <c r="EB68" s="36" t="str">
        <f>VLOOKUP($A68,Shouchu!$A$4:$Q$12,EB$4,0)</f>
        <v>#N/A</v>
      </c>
      <c r="EC68" s="36" t="str">
        <f>VLOOKUP($A68,Shouchu!$A$4:$Q$12,EC$4,0)</f>
        <v>#N/A</v>
      </c>
      <c r="ED68" s="36" t="str">
        <f>VLOOKUP($A68,Shouchu!$A$4:$Q$12,ED$4,0)</f>
        <v>#N/A</v>
      </c>
      <c r="EE68" s="36" t="str">
        <f>VLOOKUP($A68,Shouchu!$A$4:$Q$12,EE$4,0)</f>
        <v>#N/A</v>
      </c>
      <c r="EF68" s="36" t="str">
        <f>VLOOKUP($A68,Shouchu!$A$4:$Q$12,EF$4,0)</f>
        <v>#N/A</v>
      </c>
    </row>
    <row r="69">
      <c r="A69">
        <v>65.0</v>
      </c>
      <c r="B69" s="34" t="s">
        <v>221</v>
      </c>
      <c r="C69" s="33" t="s">
        <v>221</v>
      </c>
      <c r="D69" s="34" t="s">
        <v>221</v>
      </c>
      <c r="E69" s="34" t="s">
        <v>221</v>
      </c>
      <c r="F69" s="34" t="s">
        <v>221</v>
      </c>
      <c r="G69" s="34" t="s">
        <v>221</v>
      </c>
      <c r="H69" s="35">
        <v>1.0</v>
      </c>
      <c r="I69" s="36">
        <v>1.0</v>
      </c>
      <c r="J69" s="36">
        <v>1.0</v>
      </c>
      <c r="K69" s="36">
        <v>1.0</v>
      </c>
      <c r="L69" s="36">
        <v>1.0</v>
      </c>
      <c r="M69" s="36"/>
      <c r="N69" s="36">
        <v>1.0</v>
      </c>
      <c r="O69" s="36">
        <v>1.0</v>
      </c>
      <c r="P69" s="36">
        <v>1.0</v>
      </c>
      <c r="Q69" s="36"/>
      <c r="R69" s="36"/>
      <c r="S69" s="36"/>
      <c r="T69" s="36"/>
      <c r="U69" s="36">
        <v>1.0</v>
      </c>
      <c r="V69" s="36"/>
      <c r="W69" s="36"/>
      <c r="X69" s="36"/>
      <c r="Y69" s="36"/>
      <c r="Z69" s="36">
        <v>1.0</v>
      </c>
      <c r="AA69" s="36">
        <v>1.0</v>
      </c>
      <c r="AB69" s="36"/>
      <c r="AC69" s="36"/>
      <c r="AD69" s="36"/>
      <c r="AE69" s="36"/>
      <c r="AF69" s="36">
        <v>1.0</v>
      </c>
      <c r="AG69" s="36"/>
      <c r="AH69" s="36"/>
      <c r="AI69" s="35"/>
      <c r="AJ69" s="36"/>
      <c r="AK69" s="36" t="s">
        <v>248</v>
      </c>
      <c r="AL69" s="36">
        <v>100.0</v>
      </c>
      <c r="AM69" s="36">
        <v>10.0</v>
      </c>
      <c r="AN69" s="36"/>
      <c r="AO69" s="36"/>
      <c r="AP69" s="36" t="str">
        <f>VLOOKUP($A69,FaceSheet!$A$4:$K$124,AP$4)</f>
        <v/>
      </c>
      <c r="AQ69" s="36" t="str">
        <f>VLOOKUP($A69,FaceSheet!$A$4:$K$124,AQ$4)</f>
        <v/>
      </c>
      <c r="AR69" s="36" t="str">
        <f>VLOOKUP($A69,FaceSheet!$A$4:$K$124,AR$4)</f>
        <v/>
      </c>
      <c r="AS69" s="36" t="str">
        <f>VLOOKUP($A69,FaceSheet!$A$4:$K$124,AS$4)</f>
        <v/>
      </c>
      <c r="AT69" s="36" t="str">
        <f>VLOOKUP($A69,FaceSheet!$A$4:$K$124,AT$4)</f>
        <v/>
      </c>
      <c r="AU69" s="36" t="str">
        <f>VLOOKUP($A69,FaceSheet!$A$4:$K$124,AU$4)</f>
        <v/>
      </c>
      <c r="AV69" s="36" t="str">
        <f>VLOOKUP($A69,FaceSheet!$A$4:$K$124,AV$4)</f>
        <v/>
      </c>
      <c r="AW69" s="36" t="str">
        <f>VLOOKUP($A69,FaceSheet!$A$4:$K$124,AW$4)</f>
        <v/>
      </c>
      <c r="AX69" s="36" t="str">
        <f>VLOOKUP($A69,FaceSheet!$A$4:$K$124,AX$4)</f>
        <v/>
      </c>
      <c r="AY69" s="36" t="str">
        <f>VLOOKUP($A69,FaceSheet!$A$4:$K$124,AY$4)</f>
        <v/>
      </c>
      <c r="AZ69" s="36" t="str">
        <f>VLOOKUP($A69,Beer!$A$4:$R$76,AZ$4,0)</f>
        <v>#N/A</v>
      </c>
      <c r="BA69" s="36" t="str">
        <f>VLOOKUP($A69,Beer!$A$4:$R$76,BA$4,0)</f>
        <v>#N/A</v>
      </c>
      <c r="BB69" s="36" t="str">
        <f>VLOOKUP($A69,Beer!$A$4:$R$76,BB$4,0)</f>
        <v>#N/A</v>
      </c>
      <c r="BC69" s="36" t="str">
        <f>VLOOKUP($A69,Beer!$A$4:$R$76,BC$4,0)</f>
        <v>#N/A</v>
      </c>
      <c r="BD69" s="36" t="str">
        <f>VLOOKUP($A69,Beer!$A$4:$R$76,BD$4,0)</f>
        <v>#N/A</v>
      </c>
      <c r="BE69" s="36" t="str">
        <f>VLOOKUP($A69,Beer!$A$4:$R$76,BE$4,0)</f>
        <v>#N/A</v>
      </c>
      <c r="BF69" s="36" t="str">
        <f>VLOOKUP($A69,Beer!$A$4:$R$76,BF$4,0)</f>
        <v>#N/A</v>
      </c>
      <c r="BG69" s="36" t="str">
        <f>VLOOKUP($A69,Beer!$A$4:$R$76,BG$4,0)</f>
        <v>#N/A</v>
      </c>
      <c r="BH69" s="36" t="str">
        <f>VLOOKUP($A69,Beer!$A$4:$R$76,BH$4,0)</f>
        <v>#N/A</v>
      </c>
      <c r="BI69" s="36" t="str">
        <f>VLOOKUP($A69,Beer!$A$4:$R$76,BI$4,0)</f>
        <v>#N/A</v>
      </c>
      <c r="BJ69" s="36" t="str">
        <f>VLOOKUP($A69,Beer!$A$4:$R$76,BJ$4,0)</f>
        <v>#N/A</v>
      </c>
      <c r="BK69" s="36" t="str">
        <f>VLOOKUP($A69,Beer!$A$4:$R$76,BK$4,0)</f>
        <v>#N/A</v>
      </c>
      <c r="BL69" s="36" t="str">
        <f>VLOOKUP($A69,Beer!$A$4:$R$76,BL$4,0)</f>
        <v>#N/A</v>
      </c>
      <c r="BM69" s="36" t="str">
        <f>VLOOKUP($A69,Beer!$A$4:$R$76,BM$4,0)</f>
        <v>#N/A</v>
      </c>
      <c r="BN69" s="36" t="str">
        <f>VLOOKUP($A69,Beer!$A$4:$R$76,BN$4,0)</f>
        <v>#N/A</v>
      </c>
      <c r="BO69" s="36" t="str">
        <f>VLOOKUP($A69,Beer!$A$4:$R$76,BO$4,0)</f>
        <v>#N/A</v>
      </c>
      <c r="BP69" s="36" t="str">
        <f>VLOOKUP($A69,Beer!$A$4:$R$76,BP$4,0)</f>
        <v>#N/A</v>
      </c>
      <c r="BQ69" s="36" t="str">
        <f>VLOOKUP($A69,Sake!$A$4:$T$70,BQ$4,0)</f>
        <v>#N/A</v>
      </c>
      <c r="BR69" s="36" t="str">
        <f>VLOOKUP($A69,Sake!$A$4:$T$70,BR$4,0)</f>
        <v>#N/A</v>
      </c>
      <c r="BS69" s="36" t="str">
        <f>VLOOKUP($A69,Sake!$A$4:$T$70,BS$4,0)</f>
        <v>#N/A</v>
      </c>
      <c r="BT69" s="36" t="str">
        <f>VLOOKUP($A69,Sake!$A$4:$T$70,BT$4,0)</f>
        <v>#N/A</v>
      </c>
      <c r="BU69" s="36" t="str">
        <f>VLOOKUP($A69,Sake!$A$4:$T$70,BU$4,0)</f>
        <v>#N/A</v>
      </c>
      <c r="BV69" s="36" t="str">
        <f>VLOOKUP($A69,Sake!$A$4:$T$70,BV$4,0)</f>
        <v>#N/A</v>
      </c>
      <c r="BW69" s="36" t="str">
        <f>VLOOKUP($A69,Sake!$A$4:$T$70,BW$4,0)</f>
        <v>#N/A</v>
      </c>
      <c r="BX69" s="36" t="str">
        <f>VLOOKUP($A69,Sake!$A$4:$T$70,BX$4,0)</f>
        <v>#N/A</v>
      </c>
      <c r="BY69" s="36" t="str">
        <f>VLOOKUP($A69,Sake!$A$4:$T$70,BY$4,0)</f>
        <v>#N/A</v>
      </c>
      <c r="BZ69" s="36" t="str">
        <f>VLOOKUP($A69,Sake!$A$4:$T$70,BZ$4,0)</f>
        <v>#N/A</v>
      </c>
      <c r="CA69" s="36" t="str">
        <f>VLOOKUP($A69,Sake!$A$4:$T$70,CA$4,0)</f>
        <v>#N/A</v>
      </c>
      <c r="CB69" s="36" t="str">
        <f>VLOOKUP($A69,Sake!$A$4:$T$70,CB$4,0)</f>
        <v>#N/A</v>
      </c>
      <c r="CC69" s="36" t="str">
        <f>VLOOKUP($A69,Sake!$A$4:$T$70,CC$4,0)</f>
        <v>#N/A</v>
      </c>
      <c r="CD69" s="36" t="str">
        <f>VLOOKUP($A69,Sake!$A$4:$T$70,CD$4,0)</f>
        <v>#N/A</v>
      </c>
      <c r="CE69" s="36" t="str">
        <f>VLOOKUP($A69,Sake!$A$4:$T$70,CE$4,0)</f>
        <v>#N/A</v>
      </c>
      <c r="CF69" s="36" t="str">
        <f>VLOOKUP($A69,Sake!$A$4:$T$70,CF$4,0)</f>
        <v>#N/A</v>
      </c>
      <c r="CG69" s="36" t="str">
        <f>VLOOKUP($A69,Sake!$A$4:$T$70,CG$4,0)</f>
        <v>#N/A</v>
      </c>
      <c r="CH69" s="36" t="str">
        <f>VLOOKUP($A69,Sake!$A$4:$T$70,CH$4,0)</f>
        <v>#N/A</v>
      </c>
      <c r="CI69" s="36" t="str">
        <f>VLOOKUP($A69,Sake!$A$4:$T$70,CI$4,0)</f>
        <v>#N/A</v>
      </c>
      <c r="CJ69" s="36" t="str">
        <f>VLOOKUP($A69,Whisky!$A$4:$R$16,CJ$4,0)</f>
        <v>#N/A</v>
      </c>
      <c r="CK69" s="36" t="str">
        <f>VLOOKUP($A69,Whisky!$A$4:$R$16,CK$4,0)</f>
        <v>#N/A</v>
      </c>
      <c r="CL69" s="36" t="str">
        <f>VLOOKUP($A69,Whisky!$A$4:$R$16,CL$4,0)</f>
        <v>#N/A</v>
      </c>
      <c r="CM69" s="36" t="str">
        <f>VLOOKUP($A69,Whisky!$A$4:$R$16,CM$4,0)</f>
        <v>#N/A</v>
      </c>
      <c r="CN69" s="36" t="str">
        <f>VLOOKUP($A69,Whisky!$A$4:$R$16,CN$4,0)</f>
        <v>#N/A</v>
      </c>
      <c r="CO69" s="36" t="str">
        <f>VLOOKUP($A69,Whisky!$A$4:$R$16,CO$4,0)</f>
        <v>#N/A</v>
      </c>
      <c r="CP69" s="36" t="str">
        <f>VLOOKUP($A69,Whisky!$A$4:$R$16,CP$4,0)</f>
        <v>#N/A</v>
      </c>
      <c r="CQ69" s="36" t="str">
        <f>VLOOKUP($A69,Whisky!$A$4:$R$16,CQ$4,0)</f>
        <v>#N/A</v>
      </c>
      <c r="CR69" s="36" t="str">
        <f>VLOOKUP($A69,Whisky!$A$4:$R$16,CR$4,0)</f>
        <v>#N/A</v>
      </c>
      <c r="CS69" s="36" t="str">
        <f>VLOOKUP($A69,Whisky!$A$4:$R$16,CS$4,0)</f>
        <v>#N/A</v>
      </c>
      <c r="CT69" s="36" t="str">
        <f>VLOOKUP($A69,Whisky!$A$4:$R$16,CT$4,0)</f>
        <v>#N/A</v>
      </c>
      <c r="CU69" s="36" t="str">
        <f>VLOOKUP($A69,Whisky!$A$4:$R$16,CU$4,0)</f>
        <v>#N/A</v>
      </c>
      <c r="CV69" s="36" t="str">
        <f>VLOOKUP($A69,Whisky!$A$4:$R$16,CV$4,0)</f>
        <v>#N/A</v>
      </c>
      <c r="CW69" s="36" t="str">
        <f>VLOOKUP($A69,Whisky!$A$4:$R$16,CW$4,0)</f>
        <v>#N/A</v>
      </c>
      <c r="CX69" s="36" t="str">
        <f>VLOOKUP($A69,Whisky!$A$4:$R$16,CX$4,0)</f>
        <v>#N/A</v>
      </c>
      <c r="CY69" s="36" t="str">
        <f>VLOOKUP($A69,Whisky!$A$4:$R$16,CY$4,0)</f>
        <v>#N/A</v>
      </c>
      <c r="CZ69" s="36" t="str">
        <f>VLOOKUP($A69,Whisky!$A$4:$R$16,CZ$4,0)</f>
        <v>#N/A</v>
      </c>
      <c r="DA69" s="36" t="str">
        <f>VLOOKUP($A69,Liqueur!$A$4:$Q$15,DA$4,0)</f>
        <v>#N/A</v>
      </c>
      <c r="DB69" s="36" t="str">
        <f>VLOOKUP($A69,Liqueur!$A$4:$Q$15,DB$4,0)</f>
        <v>#N/A</v>
      </c>
      <c r="DC69" s="36" t="str">
        <f>VLOOKUP($A69,Liqueur!$A$4:$Q$15,DC$4,0)</f>
        <v>#N/A</v>
      </c>
      <c r="DD69" s="36" t="str">
        <f>VLOOKUP($A69,Liqueur!$A$4:$Q$15,DD$4,0)</f>
        <v>#N/A</v>
      </c>
      <c r="DE69" s="36" t="str">
        <f>VLOOKUP($A69,Liqueur!$A$4:$Q$15,DE$4,0)</f>
        <v>#N/A</v>
      </c>
      <c r="DF69" s="36" t="str">
        <f>VLOOKUP($A69,Liqueur!$A$4:$Q$15,DF$4,0)</f>
        <v>#N/A</v>
      </c>
      <c r="DG69" s="36" t="str">
        <f>VLOOKUP($A69,Liqueur!$A$4:$Q$15,DG$4,0)</f>
        <v>#N/A</v>
      </c>
      <c r="DH69" s="36" t="str">
        <f>VLOOKUP($A69,Liqueur!$A$4:$Q$15,DH$4,0)</f>
        <v>#N/A</v>
      </c>
      <c r="DI69" s="36" t="str">
        <f>VLOOKUP($A69,Liqueur!$A$4:$Q$15,DI$4,0)</f>
        <v>#N/A</v>
      </c>
      <c r="DJ69" s="36" t="str">
        <f>VLOOKUP($A69,Liqueur!$A$4:$Q$15,DJ$4,0)</f>
        <v>#N/A</v>
      </c>
      <c r="DK69" s="36" t="str">
        <f>VLOOKUP($A69,Liqueur!$A$4:$Q$15,DK$4,0)</f>
        <v>#N/A</v>
      </c>
      <c r="DL69" s="36" t="str">
        <f>VLOOKUP($A69,Liqueur!$A$4:$Q$15,DL$4,0)</f>
        <v>#N/A</v>
      </c>
      <c r="DM69" s="36" t="str">
        <f>VLOOKUP($A69,Liqueur!$A$4:$Q$15,DM$4,0)</f>
        <v>#N/A</v>
      </c>
      <c r="DN69" s="36" t="str">
        <f>VLOOKUP($A69,Liqueur!$A$4:$Q$15,DN$4,0)</f>
        <v>#N/A</v>
      </c>
      <c r="DO69" s="36" t="str">
        <f>VLOOKUP($A69,Liqueur!$A$4:$Q$15,DO$4,0)</f>
        <v>#N/A</v>
      </c>
      <c r="DP69" s="36" t="str">
        <f>VLOOKUP($A69,Liqueur!$A$4:$Q$15,DP$4,0)</f>
        <v>#N/A</v>
      </c>
      <c r="DQ69" s="36" t="str">
        <f>VLOOKUP($A69,Shouchu!$A$4:$Q$12,DQ$4,0)</f>
        <v>#N/A</v>
      </c>
      <c r="DR69" s="36" t="str">
        <f>VLOOKUP($A69,Shouchu!$A$4:$Q$12,DR$4,0)</f>
        <v>#N/A</v>
      </c>
      <c r="DS69" s="36" t="str">
        <f>VLOOKUP($A69,Shouchu!$A$4:$Q$12,DS$4,0)</f>
        <v>#N/A</v>
      </c>
      <c r="DT69" s="36" t="str">
        <f>VLOOKUP($A69,Shouchu!$A$4:$Q$12,DT$4,0)</f>
        <v>#N/A</v>
      </c>
      <c r="DU69" s="36" t="str">
        <f>VLOOKUP($A69,Shouchu!$A$4:$Q$12,DU$4,0)</f>
        <v>#N/A</v>
      </c>
      <c r="DV69" s="36" t="str">
        <f>VLOOKUP($A69,Shouchu!$A$4:$Q$12,DV$4,0)</f>
        <v>#N/A</v>
      </c>
      <c r="DW69" s="36" t="str">
        <f>VLOOKUP($A69,Shouchu!$A$4:$Q$12,DW$4,0)</f>
        <v>#N/A</v>
      </c>
      <c r="DX69" s="36" t="str">
        <f>VLOOKUP($A69,Shouchu!$A$4:$Q$12,DX$4,0)</f>
        <v>#N/A</v>
      </c>
      <c r="DY69" s="36" t="str">
        <f>VLOOKUP($A69,Shouchu!$A$4:$Q$12,DY$4,0)</f>
        <v>#N/A</v>
      </c>
      <c r="DZ69" s="36" t="str">
        <f>VLOOKUP($A69,Shouchu!$A$4:$Q$12,DZ$4,0)</f>
        <v>#N/A</v>
      </c>
      <c r="EA69" s="36" t="str">
        <f>VLOOKUP($A69,Shouchu!$A$4:$Q$12,EA$4,0)</f>
        <v>#N/A</v>
      </c>
      <c r="EB69" s="36" t="str">
        <f>VLOOKUP($A69,Shouchu!$A$4:$Q$12,EB$4,0)</f>
        <v>#N/A</v>
      </c>
      <c r="EC69" s="36" t="str">
        <f>VLOOKUP($A69,Shouchu!$A$4:$Q$12,EC$4,0)</f>
        <v>#N/A</v>
      </c>
      <c r="ED69" s="36" t="str">
        <f>VLOOKUP($A69,Shouchu!$A$4:$Q$12,ED$4,0)</f>
        <v>#N/A</v>
      </c>
      <c r="EE69" s="36" t="str">
        <f>VLOOKUP($A69,Shouchu!$A$4:$Q$12,EE$4,0)</f>
        <v>#N/A</v>
      </c>
      <c r="EF69" s="36" t="str">
        <f>VLOOKUP($A69,Shouchu!$A$4:$Q$12,EF$4,0)</f>
        <v>#N/A</v>
      </c>
    </row>
    <row r="70">
      <c r="A70">
        <v>66.0</v>
      </c>
      <c r="B70" s="34" t="s">
        <v>221</v>
      </c>
      <c r="C70" s="33" t="s">
        <v>221</v>
      </c>
      <c r="D70" s="34" t="s">
        <v>222</v>
      </c>
      <c r="E70" s="34" t="s">
        <v>222</v>
      </c>
      <c r="F70" s="34" t="s">
        <v>222</v>
      </c>
      <c r="G70" s="34" t="s">
        <v>222</v>
      </c>
      <c r="H70" s="35"/>
      <c r="I70" s="36"/>
      <c r="J70" s="36"/>
      <c r="K70" s="36"/>
      <c r="L70" s="36"/>
      <c r="M70" s="36">
        <v>1.0</v>
      </c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5" t="s">
        <v>225</v>
      </c>
      <c r="AJ70" s="36"/>
      <c r="AK70" s="36"/>
      <c r="AL70" s="36">
        <v>0.0</v>
      </c>
      <c r="AM70" s="36">
        <v>0.0</v>
      </c>
      <c r="AN70" s="36"/>
      <c r="AO70" s="36"/>
      <c r="AP70" s="36" t="str">
        <f>VLOOKUP($A70,FaceSheet!$A$4:$K$124,AP$4)</f>
        <v/>
      </c>
      <c r="AQ70" s="36" t="str">
        <f>VLOOKUP($A70,FaceSheet!$A$4:$K$124,AQ$4)</f>
        <v/>
      </c>
      <c r="AR70" s="36" t="str">
        <f>VLOOKUP($A70,FaceSheet!$A$4:$K$124,AR$4)</f>
        <v/>
      </c>
      <c r="AS70" s="36" t="str">
        <f>VLOOKUP($A70,FaceSheet!$A$4:$K$124,AS$4)</f>
        <v/>
      </c>
      <c r="AT70" s="36" t="str">
        <f>VLOOKUP($A70,FaceSheet!$A$4:$K$124,AT$4)</f>
        <v/>
      </c>
      <c r="AU70" s="36" t="str">
        <f>VLOOKUP($A70,FaceSheet!$A$4:$K$124,AU$4)</f>
        <v/>
      </c>
      <c r="AV70" s="36" t="str">
        <f>VLOOKUP($A70,FaceSheet!$A$4:$K$124,AV$4)</f>
        <v/>
      </c>
      <c r="AW70" s="36" t="str">
        <f>VLOOKUP($A70,FaceSheet!$A$4:$K$124,AW$4)</f>
        <v/>
      </c>
      <c r="AX70" s="36" t="str">
        <f>VLOOKUP($A70,FaceSheet!$A$4:$K$124,AX$4)</f>
        <v/>
      </c>
      <c r="AY70" s="36" t="str">
        <f>VLOOKUP($A70,FaceSheet!$A$4:$K$124,AY$4)</f>
        <v/>
      </c>
      <c r="AZ70" s="36" t="str">
        <f>VLOOKUP($A70,Beer!$A$4:$R$76,AZ$4,0)</f>
        <v>#N/A</v>
      </c>
      <c r="BA70" s="36" t="str">
        <f>VLOOKUP($A70,Beer!$A$4:$R$76,BA$4,0)</f>
        <v>#N/A</v>
      </c>
      <c r="BB70" s="36" t="str">
        <f>VLOOKUP($A70,Beer!$A$4:$R$76,BB$4,0)</f>
        <v>#N/A</v>
      </c>
      <c r="BC70" s="36" t="str">
        <f>VLOOKUP($A70,Beer!$A$4:$R$76,BC$4,0)</f>
        <v>#N/A</v>
      </c>
      <c r="BD70" s="36" t="str">
        <f>VLOOKUP($A70,Beer!$A$4:$R$76,BD$4,0)</f>
        <v>#N/A</v>
      </c>
      <c r="BE70" s="36" t="str">
        <f>VLOOKUP($A70,Beer!$A$4:$R$76,BE$4,0)</f>
        <v>#N/A</v>
      </c>
      <c r="BF70" s="36" t="str">
        <f>VLOOKUP($A70,Beer!$A$4:$R$76,BF$4,0)</f>
        <v>#N/A</v>
      </c>
      <c r="BG70" s="36" t="str">
        <f>VLOOKUP($A70,Beer!$A$4:$R$76,BG$4,0)</f>
        <v>#N/A</v>
      </c>
      <c r="BH70" s="36" t="str">
        <f>VLOOKUP($A70,Beer!$A$4:$R$76,BH$4,0)</f>
        <v>#N/A</v>
      </c>
      <c r="BI70" s="36" t="str">
        <f>VLOOKUP($A70,Beer!$A$4:$R$76,BI$4,0)</f>
        <v>#N/A</v>
      </c>
      <c r="BJ70" s="36" t="str">
        <f>VLOOKUP($A70,Beer!$A$4:$R$76,BJ$4,0)</f>
        <v>#N/A</v>
      </c>
      <c r="BK70" s="36" t="str">
        <f>VLOOKUP($A70,Beer!$A$4:$R$76,BK$4,0)</f>
        <v>#N/A</v>
      </c>
      <c r="BL70" s="36" t="str">
        <f>VLOOKUP($A70,Beer!$A$4:$R$76,BL$4,0)</f>
        <v>#N/A</v>
      </c>
      <c r="BM70" s="36" t="str">
        <f>VLOOKUP($A70,Beer!$A$4:$R$76,BM$4,0)</f>
        <v>#N/A</v>
      </c>
      <c r="BN70" s="36" t="str">
        <f>VLOOKUP($A70,Beer!$A$4:$R$76,BN$4,0)</f>
        <v>#N/A</v>
      </c>
      <c r="BO70" s="36" t="str">
        <f>VLOOKUP($A70,Beer!$A$4:$R$76,BO$4,0)</f>
        <v>#N/A</v>
      </c>
      <c r="BP70" s="36" t="str">
        <f>VLOOKUP($A70,Beer!$A$4:$R$76,BP$4,0)</f>
        <v>#N/A</v>
      </c>
      <c r="BQ70" s="36" t="str">
        <f>VLOOKUP($A70,Sake!$A$4:$T$70,BQ$4,0)</f>
        <v>#N/A</v>
      </c>
      <c r="BR70" s="36" t="str">
        <f>VLOOKUP($A70,Sake!$A$4:$T$70,BR$4,0)</f>
        <v>#N/A</v>
      </c>
      <c r="BS70" s="36" t="str">
        <f>VLOOKUP($A70,Sake!$A$4:$T$70,BS$4,0)</f>
        <v>#N/A</v>
      </c>
      <c r="BT70" s="36" t="str">
        <f>VLOOKUP($A70,Sake!$A$4:$T$70,BT$4,0)</f>
        <v>#N/A</v>
      </c>
      <c r="BU70" s="36" t="str">
        <f>VLOOKUP($A70,Sake!$A$4:$T$70,BU$4,0)</f>
        <v>#N/A</v>
      </c>
      <c r="BV70" s="36" t="str">
        <f>VLOOKUP($A70,Sake!$A$4:$T$70,BV$4,0)</f>
        <v>#N/A</v>
      </c>
      <c r="BW70" s="36" t="str">
        <f>VLOOKUP($A70,Sake!$A$4:$T$70,BW$4,0)</f>
        <v>#N/A</v>
      </c>
      <c r="BX70" s="36" t="str">
        <f>VLOOKUP($A70,Sake!$A$4:$T$70,BX$4,0)</f>
        <v>#N/A</v>
      </c>
      <c r="BY70" s="36" t="str">
        <f>VLOOKUP($A70,Sake!$A$4:$T$70,BY$4,0)</f>
        <v>#N/A</v>
      </c>
      <c r="BZ70" s="36" t="str">
        <f>VLOOKUP($A70,Sake!$A$4:$T$70,BZ$4,0)</f>
        <v>#N/A</v>
      </c>
      <c r="CA70" s="36" t="str">
        <f>VLOOKUP($A70,Sake!$A$4:$T$70,CA$4,0)</f>
        <v>#N/A</v>
      </c>
      <c r="CB70" s="36" t="str">
        <f>VLOOKUP($A70,Sake!$A$4:$T$70,CB$4,0)</f>
        <v>#N/A</v>
      </c>
      <c r="CC70" s="36" t="str">
        <f>VLOOKUP($A70,Sake!$A$4:$T$70,CC$4,0)</f>
        <v>#N/A</v>
      </c>
      <c r="CD70" s="36" t="str">
        <f>VLOOKUP($A70,Sake!$A$4:$T$70,CD$4,0)</f>
        <v>#N/A</v>
      </c>
      <c r="CE70" s="36" t="str">
        <f>VLOOKUP($A70,Sake!$A$4:$T$70,CE$4,0)</f>
        <v>#N/A</v>
      </c>
      <c r="CF70" s="36" t="str">
        <f>VLOOKUP($A70,Sake!$A$4:$T$70,CF$4,0)</f>
        <v>#N/A</v>
      </c>
      <c r="CG70" s="36" t="str">
        <f>VLOOKUP($A70,Sake!$A$4:$T$70,CG$4,0)</f>
        <v>#N/A</v>
      </c>
      <c r="CH70" s="36" t="str">
        <f>VLOOKUP($A70,Sake!$A$4:$T$70,CH$4,0)</f>
        <v>#N/A</v>
      </c>
      <c r="CI70" s="36" t="str">
        <f>VLOOKUP($A70,Sake!$A$4:$T$70,CI$4,0)</f>
        <v>#N/A</v>
      </c>
      <c r="CJ70" s="36" t="str">
        <f>VLOOKUP($A70,Whisky!$A$4:$R$16,CJ$4,0)</f>
        <v>#N/A</v>
      </c>
      <c r="CK70" s="36" t="str">
        <f>VLOOKUP($A70,Whisky!$A$4:$R$16,CK$4,0)</f>
        <v>#N/A</v>
      </c>
      <c r="CL70" s="36" t="str">
        <f>VLOOKUP($A70,Whisky!$A$4:$R$16,CL$4,0)</f>
        <v>#N/A</v>
      </c>
      <c r="CM70" s="36" t="str">
        <f>VLOOKUP($A70,Whisky!$A$4:$R$16,CM$4,0)</f>
        <v>#N/A</v>
      </c>
      <c r="CN70" s="36" t="str">
        <f>VLOOKUP($A70,Whisky!$A$4:$R$16,CN$4,0)</f>
        <v>#N/A</v>
      </c>
      <c r="CO70" s="36" t="str">
        <f>VLOOKUP($A70,Whisky!$A$4:$R$16,CO$4,0)</f>
        <v>#N/A</v>
      </c>
      <c r="CP70" s="36" t="str">
        <f>VLOOKUP($A70,Whisky!$A$4:$R$16,CP$4,0)</f>
        <v>#N/A</v>
      </c>
      <c r="CQ70" s="36" t="str">
        <f>VLOOKUP($A70,Whisky!$A$4:$R$16,CQ$4,0)</f>
        <v>#N/A</v>
      </c>
      <c r="CR70" s="36" t="str">
        <f>VLOOKUP($A70,Whisky!$A$4:$R$16,CR$4,0)</f>
        <v>#N/A</v>
      </c>
      <c r="CS70" s="36" t="str">
        <f>VLOOKUP($A70,Whisky!$A$4:$R$16,CS$4,0)</f>
        <v>#N/A</v>
      </c>
      <c r="CT70" s="36" t="str">
        <f>VLOOKUP($A70,Whisky!$A$4:$R$16,CT$4,0)</f>
        <v>#N/A</v>
      </c>
      <c r="CU70" s="36" t="str">
        <f>VLOOKUP($A70,Whisky!$A$4:$R$16,CU$4,0)</f>
        <v>#N/A</v>
      </c>
      <c r="CV70" s="36" t="str">
        <f>VLOOKUP($A70,Whisky!$A$4:$R$16,CV$4,0)</f>
        <v>#N/A</v>
      </c>
      <c r="CW70" s="36" t="str">
        <f>VLOOKUP($A70,Whisky!$A$4:$R$16,CW$4,0)</f>
        <v>#N/A</v>
      </c>
      <c r="CX70" s="36" t="str">
        <f>VLOOKUP($A70,Whisky!$A$4:$R$16,CX$4,0)</f>
        <v>#N/A</v>
      </c>
      <c r="CY70" s="36" t="str">
        <f>VLOOKUP($A70,Whisky!$A$4:$R$16,CY$4,0)</f>
        <v>#N/A</v>
      </c>
      <c r="CZ70" s="36" t="str">
        <f>VLOOKUP($A70,Whisky!$A$4:$R$16,CZ$4,0)</f>
        <v>#N/A</v>
      </c>
      <c r="DA70" s="36" t="str">
        <f>VLOOKUP($A70,Liqueur!$A$4:$Q$15,DA$4,0)</f>
        <v>#N/A</v>
      </c>
      <c r="DB70" s="36" t="str">
        <f>VLOOKUP($A70,Liqueur!$A$4:$Q$15,DB$4,0)</f>
        <v>#N/A</v>
      </c>
      <c r="DC70" s="36" t="str">
        <f>VLOOKUP($A70,Liqueur!$A$4:$Q$15,DC$4,0)</f>
        <v>#N/A</v>
      </c>
      <c r="DD70" s="36" t="str">
        <f>VLOOKUP($A70,Liqueur!$A$4:$Q$15,DD$4,0)</f>
        <v>#N/A</v>
      </c>
      <c r="DE70" s="36" t="str">
        <f>VLOOKUP($A70,Liqueur!$A$4:$Q$15,DE$4,0)</f>
        <v>#N/A</v>
      </c>
      <c r="DF70" s="36" t="str">
        <f>VLOOKUP($A70,Liqueur!$A$4:$Q$15,DF$4,0)</f>
        <v>#N/A</v>
      </c>
      <c r="DG70" s="36" t="str">
        <f>VLOOKUP($A70,Liqueur!$A$4:$Q$15,DG$4,0)</f>
        <v>#N/A</v>
      </c>
      <c r="DH70" s="36" t="str">
        <f>VLOOKUP($A70,Liqueur!$A$4:$Q$15,DH$4,0)</f>
        <v>#N/A</v>
      </c>
      <c r="DI70" s="36" t="str">
        <f>VLOOKUP($A70,Liqueur!$A$4:$Q$15,DI$4,0)</f>
        <v>#N/A</v>
      </c>
      <c r="DJ70" s="36" t="str">
        <f>VLOOKUP($A70,Liqueur!$A$4:$Q$15,DJ$4,0)</f>
        <v>#N/A</v>
      </c>
      <c r="DK70" s="36" t="str">
        <f>VLOOKUP($A70,Liqueur!$A$4:$Q$15,DK$4,0)</f>
        <v>#N/A</v>
      </c>
      <c r="DL70" s="36" t="str">
        <f>VLOOKUP($A70,Liqueur!$A$4:$Q$15,DL$4,0)</f>
        <v>#N/A</v>
      </c>
      <c r="DM70" s="36" t="str">
        <f>VLOOKUP($A70,Liqueur!$A$4:$Q$15,DM$4,0)</f>
        <v>#N/A</v>
      </c>
      <c r="DN70" s="36" t="str">
        <f>VLOOKUP($A70,Liqueur!$A$4:$Q$15,DN$4,0)</f>
        <v>#N/A</v>
      </c>
      <c r="DO70" s="36" t="str">
        <f>VLOOKUP($A70,Liqueur!$A$4:$Q$15,DO$4,0)</f>
        <v>#N/A</v>
      </c>
      <c r="DP70" s="36" t="str">
        <f>VLOOKUP($A70,Liqueur!$A$4:$Q$15,DP$4,0)</f>
        <v>#N/A</v>
      </c>
      <c r="DQ70" s="36" t="str">
        <f>VLOOKUP($A70,Shouchu!$A$4:$Q$12,DQ$4,0)</f>
        <v>#N/A</v>
      </c>
      <c r="DR70" s="36" t="str">
        <f>VLOOKUP($A70,Shouchu!$A$4:$Q$12,DR$4,0)</f>
        <v>#N/A</v>
      </c>
      <c r="DS70" s="36" t="str">
        <f>VLOOKUP($A70,Shouchu!$A$4:$Q$12,DS$4,0)</f>
        <v>#N/A</v>
      </c>
      <c r="DT70" s="36" t="str">
        <f>VLOOKUP($A70,Shouchu!$A$4:$Q$12,DT$4,0)</f>
        <v>#N/A</v>
      </c>
      <c r="DU70" s="36" t="str">
        <f>VLOOKUP($A70,Shouchu!$A$4:$Q$12,DU$4,0)</f>
        <v>#N/A</v>
      </c>
      <c r="DV70" s="36" t="str">
        <f>VLOOKUP($A70,Shouchu!$A$4:$Q$12,DV$4,0)</f>
        <v>#N/A</v>
      </c>
      <c r="DW70" s="36" t="str">
        <f>VLOOKUP($A70,Shouchu!$A$4:$Q$12,DW$4,0)</f>
        <v>#N/A</v>
      </c>
      <c r="DX70" s="36" t="str">
        <f>VLOOKUP($A70,Shouchu!$A$4:$Q$12,DX$4,0)</f>
        <v>#N/A</v>
      </c>
      <c r="DY70" s="36" t="str">
        <f>VLOOKUP($A70,Shouchu!$A$4:$Q$12,DY$4,0)</f>
        <v>#N/A</v>
      </c>
      <c r="DZ70" s="36" t="str">
        <f>VLOOKUP($A70,Shouchu!$A$4:$Q$12,DZ$4,0)</f>
        <v>#N/A</v>
      </c>
      <c r="EA70" s="36" t="str">
        <f>VLOOKUP($A70,Shouchu!$A$4:$Q$12,EA$4,0)</f>
        <v>#N/A</v>
      </c>
      <c r="EB70" s="36" t="str">
        <f>VLOOKUP($A70,Shouchu!$A$4:$Q$12,EB$4,0)</f>
        <v>#N/A</v>
      </c>
      <c r="EC70" s="36" t="str">
        <f>VLOOKUP($A70,Shouchu!$A$4:$Q$12,EC$4,0)</f>
        <v>#N/A</v>
      </c>
      <c r="ED70" s="36" t="str">
        <f>VLOOKUP($A70,Shouchu!$A$4:$Q$12,ED$4,0)</f>
        <v>#N/A</v>
      </c>
      <c r="EE70" s="36" t="str">
        <f>VLOOKUP($A70,Shouchu!$A$4:$Q$12,EE$4,0)</f>
        <v>#N/A</v>
      </c>
      <c r="EF70" s="36" t="str">
        <f>VLOOKUP($A70,Shouchu!$A$4:$Q$12,EF$4,0)</f>
        <v>#N/A</v>
      </c>
    </row>
    <row r="71">
      <c r="A71">
        <v>67.0</v>
      </c>
      <c r="B71" s="34" t="s">
        <v>221</v>
      </c>
      <c r="C71" s="33" t="s">
        <v>222</v>
      </c>
      <c r="D71" s="34" t="s">
        <v>221</v>
      </c>
      <c r="E71" s="34" t="s">
        <v>222</v>
      </c>
      <c r="F71" s="34" t="s">
        <v>222</v>
      </c>
      <c r="G71" s="34" t="s">
        <v>222</v>
      </c>
      <c r="H71" s="35"/>
      <c r="I71" s="36"/>
      <c r="J71" s="36"/>
      <c r="K71" s="36"/>
      <c r="L71" s="36"/>
      <c r="M71" s="36"/>
      <c r="N71" s="36"/>
      <c r="O71" s="36"/>
      <c r="P71" s="36">
        <v>1.0</v>
      </c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5" t="s">
        <v>250</v>
      </c>
      <c r="AJ71" s="36"/>
      <c r="AK71" s="36" t="s">
        <v>224</v>
      </c>
      <c r="AL71" s="36">
        <v>0.0</v>
      </c>
      <c r="AM71" s="36">
        <v>0.0</v>
      </c>
      <c r="AN71" s="36" t="s">
        <v>345</v>
      </c>
      <c r="AO71" s="36"/>
      <c r="AP71" s="36" t="str">
        <f>VLOOKUP($A71,FaceSheet!$A$4:$K$124,AP$4)</f>
        <v>男性</v>
      </c>
      <c r="AQ71" s="36" t="str">
        <f>VLOOKUP($A71,FaceSheet!$A$4:$K$124,AQ$4)</f>
        <v/>
      </c>
      <c r="AR71" s="36" t="str">
        <f>VLOOKUP($A71,FaceSheet!$A$4:$K$124,AR$4)</f>
        <v>白人</v>
      </c>
      <c r="AS71" s="36" t="str">
        <f>VLOOKUP($A71,FaceSheet!$A$4:$K$124,AS$4)</f>
        <v/>
      </c>
      <c r="AT71" s="36">
        <f>VLOOKUP($A71,FaceSheet!$A$4:$K$124,AT$4)</f>
        <v>77</v>
      </c>
      <c r="AU71" s="36">
        <f>VLOOKUP($A71,FaceSheet!$A$4:$K$124,AU$4)</f>
        <v>2</v>
      </c>
      <c r="AV71" s="36" t="str">
        <f>VLOOKUP($A71,FaceSheet!$A$4:$K$124,AV$4)</f>
        <v>定年退職</v>
      </c>
      <c r="AW71" s="36" t="str">
        <f>VLOOKUP($A71,FaceSheet!$A$4:$K$124,AW$4)</f>
        <v/>
      </c>
      <c r="AX71" s="36" t="str">
        <f>VLOOKUP($A71,FaceSheet!$A$4:$K$124,AX$4)</f>
        <v>$0~$20K</v>
      </c>
      <c r="AY71" s="36" t="str">
        <f>VLOOKUP($A71,FaceSheet!$A$4:$K$124,AY$4)</f>
        <v>$21~$40K</v>
      </c>
      <c r="AZ71" s="36" t="str">
        <f>VLOOKUP($A71,Beer!$A$4:$R$76,AZ$4,0)</f>
        <v>口コミ</v>
      </c>
      <c r="BA71" s="36" t="str">
        <f>VLOOKUP($A71,Beer!$A$4:$R$76,BA$4,0)</f>
        <v/>
      </c>
      <c r="BB71" s="36" t="str">
        <f>VLOOKUP($A71,Beer!$A$4:$R$76,BB$4,0)</f>
        <v>友人からの勧め</v>
      </c>
      <c r="BC71" s="36" t="str">
        <f>VLOOKUP($A71,Beer!$A$4:$R$76,BC$4,0)</f>
        <v/>
      </c>
      <c r="BD71" s="36" t="str">
        <f>VLOOKUP($A71,Beer!$A$4:$R$76,BD$4,0)</f>
        <v>1年に1回未満</v>
      </c>
      <c r="BE71" s="36" t="str">
        <f>VLOOKUP($A71,Beer!$A$4:$R$76,BE$4,0)</f>
        <v>3年以内</v>
      </c>
      <c r="BF71" s="36">
        <f>VLOOKUP($A71,Beer!$A$4:$R$76,BF$4,0)</f>
        <v>50</v>
      </c>
      <c r="BG71" s="36" t="str">
        <f>VLOOKUP($A71,Beer!$A$4:$R$76,BG$4,0)</f>
        <v/>
      </c>
      <c r="BH71" s="36">
        <f>VLOOKUP($A71,Beer!$A$4:$R$76,BH$4,0)</f>
        <v>60</v>
      </c>
      <c r="BI71" s="36">
        <f>VLOOKUP($A71,Beer!$A$4:$R$76,BI$4,0)</f>
        <v>60</v>
      </c>
      <c r="BJ71" s="36">
        <f>VLOOKUP($A71,Beer!$A$4:$R$76,BJ$4,0)</f>
        <v>60</v>
      </c>
      <c r="BK71" s="36" t="str">
        <f>VLOOKUP($A71,Beer!$A$4:$R$76,BK$4,0)</f>
        <v/>
      </c>
      <c r="BL71" s="36" t="str">
        <f>VLOOKUP($A71,Beer!$A$4:$R$76,BL$4,0)</f>
        <v/>
      </c>
      <c r="BM71" s="36" t="str">
        <f>VLOOKUP($A71,Beer!$A$4:$R$76,BM$4,0)</f>
        <v/>
      </c>
      <c r="BN71" s="36" t="str">
        <f>VLOOKUP($A71,Beer!$A$4:$R$76,BN$4,0)</f>
        <v/>
      </c>
      <c r="BO71" s="36" t="str">
        <f>VLOOKUP($A71,Beer!$A$4:$R$76,BO$4,0)</f>
        <v/>
      </c>
      <c r="BP71" s="36" t="str">
        <f>VLOOKUP($A71,Beer!$A$4:$R$76,BP$4,0)</f>
        <v/>
      </c>
      <c r="BQ71" s="36" t="str">
        <f>VLOOKUP($A71,Sake!$A$4:$T$70,BQ$4,0)</f>
        <v>#N/A</v>
      </c>
      <c r="BR71" s="36" t="str">
        <f>VLOOKUP($A71,Sake!$A$4:$T$70,BR$4,0)</f>
        <v>#N/A</v>
      </c>
      <c r="BS71" s="36" t="str">
        <f>VLOOKUP($A71,Sake!$A$4:$T$70,BS$4,0)</f>
        <v>#N/A</v>
      </c>
      <c r="BT71" s="36" t="str">
        <f>VLOOKUP($A71,Sake!$A$4:$T$70,BT$4,0)</f>
        <v>#N/A</v>
      </c>
      <c r="BU71" s="36" t="str">
        <f>VLOOKUP($A71,Sake!$A$4:$T$70,BU$4,0)</f>
        <v>#N/A</v>
      </c>
      <c r="BV71" s="36" t="str">
        <f>VLOOKUP($A71,Sake!$A$4:$T$70,BV$4,0)</f>
        <v>#N/A</v>
      </c>
      <c r="BW71" s="36" t="str">
        <f>VLOOKUP($A71,Sake!$A$4:$T$70,BW$4,0)</f>
        <v>#N/A</v>
      </c>
      <c r="BX71" s="36" t="str">
        <f>VLOOKUP($A71,Sake!$A$4:$T$70,BX$4,0)</f>
        <v>#N/A</v>
      </c>
      <c r="BY71" s="36" t="str">
        <f>VLOOKUP($A71,Sake!$A$4:$T$70,BY$4,0)</f>
        <v>#N/A</v>
      </c>
      <c r="BZ71" s="36" t="str">
        <f>VLOOKUP($A71,Sake!$A$4:$T$70,BZ$4,0)</f>
        <v>#N/A</v>
      </c>
      <c r="CA71" s="36" t="str">
        <f>VLOOKUP($A71,Sake!$A$4:$T$70,CA$4,0)</f>
        <v>#N/A</v>
      </c>
      <c r="CB71" s="36" t="str">
        <f>VLOOKUP($A71,Sake!$A$4:$T$70,CB$4,0)</f>
        <v>#N/A</v>
      </c>
      <c r="CC71" s="36" t="str">
        <f>VLOOKUP($A71,Sake!$A$4:$T$70,CC$4,0)</f>
        <v>#N/A</v>
      </c>
      <c r="CD71" s="36" t="str">
        <f>VLOOKUP($A71,Sake!$A$4:$T$70,CD$4,0)</f>
        <v>#N/A</v>
      </c>
      <c r="CE71" s="36" t="str">
        <f>VLOOKUP($A71,Sake!$A$4:$T$70,CE$4,0)</f>
        <v>#N/A</v>
      </c>
      <c r="CF71" s="36" t="str">
        <f>VLOOKUP($A71,Sake!$A$4:$T$70,CF$4,0)</f>
        <v>#N/A</v>
      </c>
      <c r="CG71" s="36" t="str">
        <f>VLOOKUP($A71,Sake!$A$4:$T$70,CG$4,0)</f>
        <v>#N/A</v>
      </c>
      <c r="CH71" s="36" t="str">
        <f>VLOOKUP($A71,Sake!$A$4:$T$70,CH$4,0)</f>
        <v>#N/A</v>
      </c>
      <c r="CI71" s="36" t="str">
        <f>VLOOKUP($A71,Sake!$A$4:$T$70,CI$4,0)</f>
        <v>#N/A</v>
      </c>
      <c r="CJ71" s="36" t="str">
        <f>VLOOKUP($A71,Whisky!$A$4:$R$16,CJ$4,0)</f>
        <v>#N/A</v>
      </c>
      <c r="CK71" s="36" t="str">
        <f>VLOOKUP($A71,Whisky!$A$4:$R$16,CK$4,0)</f>
        <v>#N/A</v>
      </c>
      <c r="CL71" s="36" t="str">
        <f>VLOOKUP($A71,Whisky!$A$4:$R$16,CL$4,0)</f>
        <v>#N/A</v>
      </c>
      <c r="CM71" s="36" t="str">
        <f>VLOOKUP($A71,Whisky!$A$4:$R$16,CM$4,0)</f>
        <v>#N/A</v>
      </c>
      <c r="CN71" s="36" t="str">
        <f>VLOOKUP($A71,Whisky!$A$4:$R$16,CN$4,0)</f>
        <v>#N/A</v>
      </c>
      <c r="CO71" s="36" t="str">
        <f>VLOOKUP($A71,Whisky!$A$4:$R$16,CO$4,0)</f>
        <v>#N/A</v>
      </c>
      <c r="CP71" s="36" t="str">
        <f>VLOOKUP($A71,Whisky!$A$4:$R$16,CP$4,0)</f>
        <v>#N/A</v>
      </c>
      <c r="CQ71" s="36" t="str">
        <f>VLOOKUP($A71,Whisky!$A$4:$R$16,CQ$4,0)</f>
        <v>#N/A</v>
      </c>
      <c r="CR71" s="36" t="str">
        <f>VLOOKUP($A71,Whisky!$A$4:$R$16,CR$4,0)</f>
        <v>#N/A</v>
      </c>
      <c r="CS71" s="36" t="str">
        <f>VLOOKUP($A71,Whisky!$A$4:$R$16,CS$4,0)</f>
        <v>#N/A</v>
      </c>
      <c r="CT71" s="36" t="str">
        <f>VLOOKUP($A71,Whisky!$A$4:$R$16,CT$4,0)</f>
        <v>#N/A</v>
      </c>
      <c r="CU71" s="36" t="str">
        <f>VLOOKUP($A71,Whisky!$A$4:$R$16,CU$4,0)</f>
        <v>#N/A</v>
      </c>
      <c r="CV71" s="36" t="str">
        <f>VLOOKUP($A71,Whisky!$A$4:$R$16,CV$4,0)</f>
        <v>#N/A</v>
      </c>
      <c r="CW71" s="36" t="str">
        <f>VLOOKUP($A71,Whisky!$A$4:$R$16,CW$4,0)</f>
        <v>#N/A</v>
      </c>
      <c r="CX71" s="36" t="str">
        <f>VLOOKUP($A71,Whisky!$A$4:$R$16,CX$4,0)</f>
        <v>#N/A</v>
      </c>
      <c r="CY71" s="36" t="str">
        <f>VLOOKUP($A71,Whisky!$A$4:$R$16,CY$4,0)</f>
        <v>#N/A</v>
      </c>
      <c r="CZ71" s="36" t="str">
        <f>VLOOKUP($A71,Whisky!$A$4:$R$16,CZ$4,0)</f>
        <v>#N/A</v>
      </c>
      <c r="DA71" s="36" t="str">
        <f>VLOOKUP($A71,Liqueur!$A$4:$Q$15,DA$4,0)</f>
        <v>#N/A</v>
      </c>
      <c r="DB71" s="36" t="str">
        <f>VLOOKUP($A71,Liqueur!$A$4:$Q$15,DB$4,0)</f>
        <v>#N/A</v>
      </c>
      <c r="DC71" s="36" t="str">
        <f>VLOOKUP($A71,Liqueur!$A$4:$Q$15,DC$4,0)</f>
        <v>#N/A</v>
      </c>
      <c r="DD71" s="36" t="str">
        <f>VLOOKUP($A71,Liqueur!$A$4:$Q$15,DD$4,0)</f>
        <v>#N/A</v>
      </c>
      <c r="DE71" s="36" t="str">
        <f>VLOOKUP($A71,Liqueur!$A$4:$Q$15,DE$4,0)</f>
        <v>#N/A</v>
      </c>
      <c r="DF71" s="36" t="str">
        <f>VLOOKUP($A71,Liqueur!$A$4:$Q$15,DF$4,0)</f>
        <v>#N/A</v>
      </c>
      <c r="DG71" s="36" t="str">
        <f>VLOOKUP($A71,Liqueur!$A$4:$Q$15,DG$4,0)</f>
        <v>#N/A</v>
      </c>
      <c r="DH71" s="36" t="str">
        <f>VLOOKUP($A71,Liqueur!$A$4:$Q$15,DH$4,0)</f>
        <v>#N/A</v>
      </c>
      <c r="DI71" s="36" t="str">
        <f>VLOOKUP($A71,Liqueur!$A$4:$Q$15,DI$4,0)</f>
        <v>#N/A</v>
      </c>
      <c r="DJ71" s="36" t="str">
        <f>VLOOKUP($A71,Liqueur!$A$4:$Q$15,DJ$4,0)</f>
        <v>#N/A</v>
      </c>
      <c r="DK71" s="36" t="str">
        <f>VLOOKUP($A71,Liqueur!$A$4:$Q$15,DK$4,0)</f>
        <v>#N/A</v>
      </c>
      <c r="DL71" s="36" t="str">
        <f>VLOOKUP($A71,Liqueur!$A$4:$Q$15,DL$4,0)</f>
        <v>#N/A</v>
      </c>
      <c r="DM71" s="36" t="str">
        <f>VLOOKUP($A71,Liqueur!$A$4:$Q$15,DM$4,0)</f>
        <v>#N/A</v>
      </c>
      <c r="DN71" s="36" t="str">
        <f>VLOOKUP($A71,Liqueur!$A$4:$Q$15,DN$4,0)</f>
        <v>#N/A</v>
      </c>
      <c r="DO71" s="36" t="str">
        <f>VLOOKUP($A71,Liqueur!$A$4:$Q$15,DO$4,0)</f>
        <v>#N/A</v>
      </c>
      <c r="DP71" s="36" t="str">
        <f>VLOOKUP($A71,Liqueur!$A$4:$Q$15,DP$4,0)</f>
        <v>#N/A</v>
      </c>
      <c r="DQ71" s="36" t="str">
        <f>VLOOKUP($A71,Shouchu!$A$4:$Q$12,DQ$4,0)</f>
        <v>#N/A</v>
      </c>
      <c r="DR71" s="36" t="str">
        <f>VLOOKUP($A71,Shouchu!$A$4:$Q$12,DR$4,0)</f>
        <v>#N/A</v>
      </c>
      <c r="DS71" s="36" t="str">
        <f>VLOOKUP($A71,Shouchu!$A$4:$Q$12,DS$4,0)</f>
        <v>#N/A</v>
      </c>
      <c r="DT71" s="36" t="str">
        <f>VLOOKUP($A71,Shouchu!$A$4:$Q$12,DT$4,0)</f>
        <v>#N/A</v>
      </c>
      <c r="DU71" s="36" t="str">
        <f>VLOOKUP($A71,Shouchu!$A$4:$Q$12,DU$4,0)</f>
        <v>#N/A</v>
      </c>
      <c r="DV71" s="36" t="str">
        <f>VLOOKUP($A71,Shouchu!$A$4:$Q$12,DV$4,0)</f>
        <v>#N/A</v>
      </c>
      <c r="DW71" s="36" t="str">
        <f>VLOOKUP($A71,Shouchu!$A$4:$Q$12,DW$4,0)</f>
        <v>#N/A</v>
      </c>
      <c r="DX71" s="36" t="str">
        <f>VLOOKUP($A71,Shouchu!$A$4:$Q$12,DX$4,0)</f>
        <v>#N/A</v>
      </c>
      <c r="DY71" s="36" t="str">
        <f>VLOOKUP($A71,Shouchu!$A$4:$Q$12,DY$4,0)</f>
        <v>#N/A</v>
      </c>
      <c r="DZ71" s="36" t="str">
        <f>VLOOKUP($A71,Shouchu!$A$4:$Q$12,DZ$4,0)</f>
        <v>#N/A</v>
      </c>
      <c r="EA71" s="36" t="str">
        <f>VLOOKUP($A71,Shouchu!$A$4:$Q$12,EA$4,0)</f>
        <v>#N/A</v>
      </c>
      <c r="EB71" s="36" t="str">
        <f>VLOOKUP($A71,Shouchu!$A$4:$Q$12,EB$4,0)</f>
        <v>#N/A</v>
      </c>
      <c r="EC71" s="36" t="str">
        <f>VLOOKUP($A71,Shouchu!$A$4:$Q$12,EC$4,0)</f>
        <v>#N/A</v>
      </c>
      <c r="ED71" s="36" t="str">
        <f>VLOOKUP($A71,Shouchu!$A$4:$Q$12,ED$4,0)</f>
        <v>#N/A</v>
      </c>
      <c r="EE71" s="36" t="str">
        <f>VLOOKUP($A71,Shouchu!$A$4:$Q$12,EE$4,0)</f>
        <v>#N/A</v>
      </c>
      <c r="EF71" s="36" t="str">
        <f>VLOOKUP($A71,Shouchu!$A$4:$Q$12,EF$4,0)</f>
        <v>#N/A</v>
      </c>
    </row>
    <row r="72">
      <c r="A72">
        <v>68.0</v>
      </c>
      <c r="B72" s="34" t="s">
        <v>221</v>
      </c>
      <c r="C72" s="33" t="s">
        <v>222</v>
      </c>
      <c r="D72" s="34" t="s">
        <v>221</v>
      </c>
      <c r="E72" s="34" t="s">
        <v>222</v>
      </c>
      <c r="F72" s="34" t="s">
        <v>222</v>
      </c>
      <c r="G72" s="34" t="s">
        <v>222</v>
      </c>
      <c r="H72" s="35"/>
      <c r="I72" s="36"/>
      <c r="J72" s="36"/>
      <c r="K72" s="36"/>
      <c r="L72" s="36"/>
      <c r="M72" s="36"/>
      <c r="N72" s="36"/>
      <c r="O72" s="36"/>
      <c r="P72" s="36">
        <v>1.0</v>
      </c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5" t="s">
        <v>250</v>
      </c>
      <c r="AJ72" s="36"/>
      <c r="AK72" s="36" t="s">
        <v>251</v>
      </c>
      <c r="AL72" s="36">
        <v>20.0</v>
      </c>
      <c r="AM72" s="36">
        <v>0.0</v>
      </c>
      <c r="AN72" s="36" t="s">
        <v>234</v>
      </c>
      <c r="AO72" s="36"/>
      <c r="AP72" s="36" t="str">
        <f>VLOOKUP($A72,FaceSheet!$A$4:$K$124,AP$4)</f>
        <v>男性</v>
      </c>
      <c r="AQ72" s="36" t="str">
        <f>VLOOKUP($A72,FaceSheet!$A$4:$K$124,AQ$4)</f>
        <v/>
      </c>
      <c r="AR72" s="36" t="str">
        <f>VLOOKUP($A72,FaceSheet!$A$4:$K$124,AR$4)</f>
        <v/>
      </c>
      <c r="AS72" s="36" t="str">
        <f>VLOOKUP($A72,FaceSheet!$A$4:$K$124,AS$4)</f>
        <v/>
      </c>
      <c r="AT72" s="36">
        <f>VLOOKUP($A72,FaceSheet!$A$4:$K$124,AT$4)</f>
        <v>62</v>
      </c>
      <c r="AU72" s="36">
        <f>VLOOKUP($A72,FaceSheet!$A$4:$K$124,AU$4)</f>
        <v>10</v>
      </c>
      <c r="AV72" s="36" t="str">
        <f>VLOOKUP($A72,FaceSheet!$A$4:$K$124,AV$4)</f>
        <v>IT・ビジネス関連</v>
      </c>
      <c r="AW72" s="36" t="str">
        <f>VLOOKUP($A72,FaceSheet!$A$4:$K$124,AW$4)</f>
        <v/>
      </c>
      <c r="AX72" s="36" t="str">
        <f>VLOOKUP($A72,FaceSheet!$A$4:$K$124,AX$4)</f>
        <v>$21~$40K</v>
      </c>
      <c r="AY72" s="36" t="str">
        <f>VLOOKUP($A72,FaceSheet!$A$4:$K$124,AY$4)</f>
        <v>$41~$60K</v>
      </c>
      <c r="AZ72" s="36" t="str">
        <f>VLOOKUP($A72,Beer!$A$4:$R$76,AZ$4,0)</f>
        <v>広告</v>
      </c>
      <c r="BA72" s="36" t="str">
        <f>VLOOKUP($A72,Beer!$A$4:$R$76,BA$4,0)</f>
        <v/>
      </c>
      <c r="BB72" s="36" t="str">
        <f>VLOOKUP($A72,Beer!$A$4:$R$76,BB$4,0)</f>
        <v>自ら購入</v>
      </c>
      <c r="BC72" s="36" t="str">
        <f>VLOOKUP($A72,Beer!$A$4:$R$76,BC$4,0)</f>
        <v/>
      </c>
      <c r="BD72" s="36" t="str">
        <f>VLOOKUP($A72,Beer!$A$4:$R$76,BD$4,0)</f>
        <v>6か月に1回</v>
      </c>
      <c r="BE72" s="36" t="str">
        <f>VLOOKUP($A72,Beer!$A$4:$R$76,BE$4,0)</f>
        <v>6か月以内</v>
      </c>
      <c r="BF72" s="36">
        <f>VLOOKUP($A72,Beer!$A$4:$R$76,BF$4,0)</f>
        <v>30</v>
      </c>
      <c r="BG72" s="36">
        <f>VLOOKUP($A72,Beer!$A$4:$R$76,BG$4,0)</f>
        <v>30</v>
      </c>
      <c r="BH72" s="36">
        <f>VLOOKUP($A72,Beer!$A$4:$R$76,BH$4,0)</f>
        <v>50</v>
      </c>
      <c r="BI72" s="36">
        <f>VLOOKUP($A72,Beer!$A$4:$R$76,BI$4,0)</f>
        <v>30</v>
      </c>
      <c r="BJ72" s="36">
        <f>VLOOKUP($A72,Beer!$A$4:$R$76,BJ$4,0)</f>
        <v>30</v>
      </c>
      <c r="BK72" s="36">
        <f>VLOOKUP($A72,Beer!$A$4:$R$76,BK$4,0)</f>
        <v>30</v>
      </c>
      <c r="BL72" s="36">
        <f>VLOOKUP($A72,Beer!$A$4:$R$76,BL$4,0)</f>
        <v>50</v>
      </c>
      <c r="BM72" s="36">
        <f>VLOOKUP($A72,Beer!$A$4:$R$76,BM$4,0)</f>
        <v>20</v>
      </c>
      <c r="BN72" s="36">
        <f>VLOOKUP($A72,Beer!$A$4:$R$76,BN$4,0)</f>
        <v>30</v>
      </c>
      <c r="BO72" s="36">
        <f>VLOOKUP($A72,Beer!$A$4:$R$76,BO$4,0)</f>
        <v>50</v>
      </c>
      <c r="BP72" s="36">
        <f>VLOOKUP($A72,Beer!$A$4:$R$76,BP$4,0)</f>
        <v>40</v>
      </c>
      <c r="BQ72" s="36" t="str">
        <f>VLOOKUP($A72,Sake!$A$4:$T$70,BQ$4,0)</f>
        <v>#N/A</v>
      </c>
      <c r="BR72" s="36" t="str">
        <f>VLOOKUP($A72,Sake!$A$4:$T$70,BR$4,0)</f>
        <v>#N/A</v>
      </c>
      <c r="BS72" s="36" t="str">
        <f>VLOOKUP($A72,Sake!$A$4:$T$70,BS$4,0)</f>
        <v>#N/A</v>
      </c>
      <c r="BT72" s="36" t="str">
        <f>VLOOKUP($A72,Sake!$A$4:$T$70,BT$4,0)</f>
        <v>#N/A</v>
      </c>
      <c r="BU72" s="36" t="str">
        <f>VLOOKUP($A72,Sake!$A$4:$T$70,BU$4,0)</f>
        <v>#N/A</v>
      </c>
      <c r="BV72" s="36" t="str">
        <f>VLOOKUP($A72,Sake!$A$4:$T$70,BV$4,0)</f>
        <v>#N/A</v>
      </c>
      <c r="BW72" s="36" t="str">
        <f>VLOOKUP($A72,Sake!$A$4:$T$70,BW$4,0)</f>
        <v>#N/A</v>
      </c>
      <c r="BX72" s="36" t="str">
        <f>VLOOKUP($A72,Sake!$A$4:$T$70,BX$4,0)</f>
        <v>#N/A</v>
      </c>
      <c r="BY72" s="36" t="str">
        <f>VLOOKUP($A72,Sake!$A$4:$T$70,BY$4,0)</f>
        <v>#N/A</v>
      </c>
      <c r="BZ72" s="36" t="str">
        <f>VLOOKUP($A72,Sake!$A$4:$T$70,BZ$4,0)</f>
        <v>#N/A</v>
      </c>
      <c r="CA72" s="36" t="str">
        <f>VLOOKUP($A72,Sake!$A$4:$T$70,CA$4,0)</f>
        <v>#N/A</v>
      </c>
      <c r="CB72" s="36" t="str">
        <f>VLOOKUP($A72,Sake!$A$4:$T$70,CB$4,0)</f>
        <v>#N/A</v>
      </c>
      <c r="CC72" s="36" t="str">
        <f>VLOOKUP($A72,Sake!$A$4:$T$70,CC$4,0)</f>
        <v>#N/A</v>
      </c>
      <c r="CD72" s="36" t="str">
        <f>VLOOKUP($A72,Sake!$A$4:$T$70,CD$4,0)</f>
        <v>#N/A</v>
      </c>
      <c r="CE72" s="36" t="str">
        <f>VLOOKUP($A72,Sake!$A$4:$T$70,CE$4,0)</f>
        <v>#N/A</v>
      </c>
      <c r="CF72" s="36" t="str">
        <f>VLOOKUP($A72,Sake!$A$4:$T$70,CF$4,0)</f>
        <v>#N/A</v>
      </c>
      <c r="CG72" s="36" t="str">
        <f>VLOOKUP($A72,Sake!$A$4:$T$70,CG$4,0)</f>
        <v>#N/A</v>
      </c>
      <c r="CH72" s="36" t="str">
        <f>VLOOKUP($A72,Sake!$A$4:$T$70,CH$4,0)</f>
        <v>#N/A</v>
      </c>
      <c r="CI72" s="36" t="str">
        <f>VLOOKUP($A72,Sake!$A$4:$T$70,CI$4,0)</f>
        <v>#N/A</v>
      </c>
      <c r="CJ72" s="36" t="str">
        <f>VLOOKUP($A72,Whisky!$A$4:$R$16,CJ$4,0)</f>
        <v>#N/A</v>
      </c>
      <c r="CK72" s="36" t="str">
        <f>VLOOKUP($A72,Whisky!$A$4:$R$16,CK$4,0)</f>
        <v>#N/A</v>
      </c>
      <c r="CL72" s="36" t="str">
        <f>VLOOKUP($A72,Whisky!$A$4:$R$16,CL$4,0)</f>
        <v>#N/A</v>
      </c>
      <c r="CM72" s="36" t="str">
        <f>VLOOKUP($A72,Whisky!$A$4:$R$16,CM$4,0)</f>
        <v>#N/A</v>
      </c>
      <c r="CN72" s="36" t="str">
        <f>VLOOKUP($A72,Whisky!$A$4:$R$16,CN$4,0)</f>
        <v>#N/A</v>
      </c>
      <c r="CO72" s="36" t="str">
        <f>VLOOKUP($A72,Whisky!$A$4:$R$16,CO$4,0)</f>
        <v>#N/A</v>
      </c>
      <c r="CP72" s="36" t="str">
        <f>VLOOKUP($A72,Whisky!$A$4:$R$16,CP$4,0)</f>
        <v>#N/A</v>
      </c>
      <c r="CQ72" s="36" t="str">
        <f>VLOOKUP($A72,Whisky!$A$4:$R$16,CQ$4,0)</f>
        <v>#N/A</v>
      </c>
      <c r="CR72" s="36" t="str">
        <f>VLOOKUP($A72,Whisky!$A$4:$R$16,CR$4,0)</f>
        <v>#N/A</v>
      </c>
      <c r="CS72" s="36" t="str">
        <f>VLOOKUP($A72,Whisky!$A$4:$R$16,CS$4,0)</f>
        <v>#N/A</v>
      </c>
      <c r="CT72" s="36" t="str">
        <f>VLOOKUP($A72,Whisky!$A$4:$R$16,CT$4,0)</f>
        <v>#N/A</v>
      </c>
      <c r="CU72" s="36" t="str">
        <f>VLOOKUP($A72,Whisky!$A$4:$R$16,CU$4,0)</f>
        <v>#N/A</v>
      </c>
      <c r="CV72" s="36" t="str">
        <f>VLOOKUP($A72,Whisky!$A$4:$R$16,CV$4,0)</f>
        <v>#N/A</v>
      </c>
      <c r="CW72" s="36" t="str">
        <f>VLOOKUP($A72,Whisky!$A$4:$R$16,CW$4,0)</f>
        <v>#N/A</v>
      </c>
      <c r="CX72" s="36" t="str">
        <f>VLOOKUP($A72,Whisky!$A$4:$R$16,CX$4,0)</f>
        <v>#N/A</v>
      </c>
      <c r="CY72" s="36" t="str">
        <f>VLOOKUP($A72,Whisky!$A$4:$R$16,CY$4,0)</f>
        <v>#N/A</v>
      </c>
      <c r="CZ72" s="36" t="str">
        <f>VLOOKUP($A72,Whisky!$A$4:$R$16,CZ$4,0)</f>
        <v>#N/A</v>
      </c>
      <c r="DA72" s="36" t="str">
        <f>VLOOKUP($A72,Liqueur!$A$4:$Q$15,DA$4,0)</f>
        <v>#N/A</v>
      </c>
      <c r="DB72" s="36" t="str">
        <f>VLOOKUP($A72,Liqueur!$A$4:$Q$15,DB$4,0)</f>
        <v>#N/A</v>
      </c>
      <c r="DC72" s="36" t="str">
        <f>VLOOKUP($A72,Liqueur!$A$4:$Q$15,DC$4,0)</f>
        <v>#N/A</v>
      </c>
      <c r="DD72" s="36" t="str">
        <f>VLOOKUP($A72,Liqueur!$A$4:$Q$15,DD$4,0)</f>
        <v>#N/A</v>
      </c>
      <c r="DE72" s="36" t="str">
        <f>VLOOKUP($A72,Liqueur!$A$4:$Q$15,DE$4,0)</f>
        <v>#N/A</v>
      </c>
      <c r="DF72" s="36" t="str">
        <f>VLOOKUP($A72,Liqueur!$A$4:$Q$15,DF$4,0)</f>
        <v>#N/A</v>
      </c>
      <c r="DG72" s="36" t="str">
        <f>VLOOKUP($A72,Liqueur!$A$4:$Q$15,DG$4,0)</f>
        <v>#N/A</v>
      </c>
      <c r="DH72" s="36" t="str">
        <f>VLOOKUP($A72,Liqueur!$A$4:$Q$15,DH$4,0)</f>
        <v>#N/A</v>
      </c>
      <c r="DI72" s="36" t="str">
        <f>VLOOKUP($A72,Liqueur!$A$4:$Q$15,DI$4,0)</f>
        <v>#N/A</v>
      </c>
      <c r="DJ72" s="36" t="str">
        <f>VLOOKUP($A72,Liqueur!$A$4:$Q$15,DJ$4,0)</f>
        <v>#N/A</v>
      </c>
      <c r="DK72" s="36" t="str">
        <f>VLOOKUP($A72,Liqueur!$A$4:$Q$15,DK$4,0)</f>
        <v>#N/A</v>
      </c>
      <c r="DL72" s="36" t="str">
        <f>VLOOKUP($A72,Liqueur!$A$4:$Q$15,DL$4,0)</f>
        <v>#N/A</v>
      </c>
      <c r="DM72" s="36" t="str">
        <f>VLOOKUP($A72,Liqueur!$A$4:$Q$15,DM$4,0)</f>
        <v>#N/A</v>
      </c>
      <c r="DN72" s="36" t="str">
        <f>VLOOKUP($A72,Liqueur!$A$4:$Q$15,DN$4,0)</f>
        <v>#N/A</v>
      </c>
      <c r="DO72" s="36" t="str">
        <f>VLOOKUP($A72,Liqueur!$A$4:$Q$15,DO$4,0)</f>
        <v>#N/A</v>
      </c>
      <c r="DP72" s="36" t="str">
        <f>VLOOKUP($A72,Liqueur!$A$4:$Q$15,DP$4,0)</f>
        <v>#N/A</v>
      </c>
      <c r="DQ72" s="36" t="str">
        <f>VLOOKUP($A72,Shouchu!$A$4:$Q$12,DQ$4,0)</f>
        <v>#N/A</v>
      </c>
      <c r="DR72" s="36" t="str">
        <f>VLOOKUP($A72,Shouchu!$A$4:$Q$12,DR$4,0)</f>
        <v>#N/A</v>
      </c>
      <c r="DS72" s="36" t="str">
        <f>VLOOKUP($A72,Shouchu!$A$4:$Q$12,DS$4,0)</f>
        <v>#N/A</v>
      </c>
      <c r="DT72" s="36" t="str">
        <f>VLOOKUP($A72,Shouchu!$A$4:$Q$12,DT$4,0)</f>
        <v>#N/A</v>
      </c>
      <c r="DU72" s="36" t="str">
        <f>VLOOKUP($A72,Shouchu!$A$4:$Q$12,DU$4,0)</f>
        <v>#N/A</v>
      </c>
      <c r="DV72" s="36" t="str">
        <f>VLOOKUP($A72,Shouchu!$A$4:$Q$12,DV$4,0)</f>
        <v>#N/A</v>
      </c>
      <c r="DW72" s="36" t="str">
        <f>VLOOKUP($A72,Shouchu!$A$4:$Q$12,DW$4,0)</f>
        <v>#N/A</v>
      </c>
      <c r="DX72" s="36" t="str">
        <f>VLOOKUP($A72,Shouchu!$A$4:$Q$12,DX$4,0)</f>
        <v>#N/A</v>
      </c>
      <c r="DY72" s="36" t="str">
        <f>VLOOKUP($A72,Shouchu!$A$4:$Q$12,DY$4,0)</f>
        <v>#N/A</v>
      </c>
      <c r="DZ72" s="36" t="str">
        <f>VLOOKUP($A72,Shouchu!$A$4:$Q$12,DZ$4,0)</f>
        <v>#N/A</v>
      </c>
      <c r="EA72" s="36" t="str">
        <f>VLOOKUP($A72,Shouchu!$A$4:$Q$12,EA$4,0)</f>
        <v>#N/A</v>
      </c>
      <c r="EB72" s="36" t="str">
        <f>VLOOKUP($A72,Shouchu!$A$4:$Q$12,EB$4,0)</f>
        <v>#N/A</v>
      </c>
      <c r="EC72" s="36" t="str">
        <f>VLOOKUP($A72,Shouchu!$A$4:$Q$12,EC$4,0)</f>
        <v>#N/A</v>
      </c>
      <c r="ED72" s="36" t="str">
        <f>VLOOKUP($A72,Shouchu!$A$4:$Q$12,ED$4,0)</f>
        <v>#N/A</v>
      </c>
      <c r="EE72" s="36" t="str">
        <f>VLOOKUP($A72,Shouchu!$A$4:$Q$12,EE$4,0)</f>
        <v>#N/A</v>
      </c>
      <c r="EF72" s="36" t="str">
        <f>VLOOKUP($A72,Shouchu!$A$4:$Q$12,EF$4,0)</f>
        <v>#N/A</v>
      </c>
    </row>
    <row r="73">
      <c r="A73">
        <v>69.0</v>
      </c>
      <c r="B73" s="34" t="s">
        <v>221</v>
      </c>
      <c r="C73" s="33" t="s">
        <v>221</v>
      </c>
      <c r="D73" s="34" t="s">
        <v>221</v>
      </c>
      <c r="E73" s="34" t="s">
        <v>222</v>
      </c>
      <c r="F73" s="34" t="s">
        <v>222</v>
      </c>
      <c r="G73" s="34" t="s">
        <v>222</v>
      </c>
      <c r="H73" s="35"/>
      <c r="I73" s="36"/>
      <c r="J73" s="36"/>
      <c r="K73" s="36"/>
      <c r="L73" s="36"/>
      <c r="M73" s="36">
        <v>1.0</v>
      </c>
      <c r="N73" s="36"/>
      <c r="O73" s="36"/>
      <c r="P73" s="36">
        <v>1.0</v>
      </c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5" t="s">
        <v>250</v>
      </c>
      <c r="AJ73" s="36"/>
      <c r="AK73" s="36" t="s">
        <v>233</v>
      </c>
      <c r="AL73" s="36">
        <v>100.0</v>
      </c>
      <c r="AM73" s="36">
        <v>20.0</v>
      </c>
      <c r="AN73" s="36" t="s">
        <v>239</v>
      </c>
      <c r="AO73" s="36"/>
      <c r="AP73" s="36" t="str">
        <f>VLOOKUP($A73,FaceSheet!$A$4:$K$124,AP$4)</f>
        <v>男性</v>
      </c>
      <c r="AQ73" s="36" t="str">
        <f>VLOOKUP($A73,FaceSheet!$A$4:$K$124,AQ$4)</f>
        <v/>
      </c>
      <c r="AR73" s="36" t="str">
        <f>VLOOKUP($A73,FaceSheet!$A$4:$K$124,AR$4)</f>
        <v>白人</v>
      </c>
      <c r="AS73" s="36" t="str">
        <f>VLOOKUP($A73,FaceSheet!$A$4:$K$124,AS$4)</f>
        <v/>
      </c>
      <c r="AT73" s="36">
        <f>VLOOKUP($A73,FaceSheet!$A$4:$K$124,AT$4)</f>
        <v>36</v>
      </c>
      <c r="AU73" s="36">
        <f>VLOOKUP($A73,FaceSheet!$A$4:$K$124,AU$4)</f>
        <v>1</v>
      </c>
      <c r="AV73" s="36" t="str">
        <f>VLOOKUP($A73,FaceSheet!$A$4:$K$124,AV$4)</f>
        <v>宇宙関係</v>
      </c>
      <c r="AW73" s="36" t="str">
        <f>VLOOKUP($A73,FaceSheet!$A$4:$K$124,AW$4)</f>
        <v/>
      </c>
      <c r="AX73" s="36" t="str">
        <f>VLOOKUP($A73,FaceSheet!$A$4:$K$124,AX$4)</f>
        <v>$101~$150K</v>
      </c>
      <c r="AY73" s="36" t="str">
        <f>VLOOKUP($A73,FaceSheet!$A$4:$K$124,AY$4)</f>
        <v>$101~$150K</v>
      </c>
      <c r="AZ73" s="36" t="str">
        <f>VLOOKUP($A73,Beer!$A$4:$R$76,AZ$4,0)</f>
        <v>日本料理店</v>
      </c>
      <c r="BA73" s="36" t="str">
        <f>VLOOKUP($A73,Beer!$A$4:$R$76,BA$4,0)</f>
        <v/>
      </c>
      <c r="BB73" s="36" t="str">
        <f>VLOOKUP($A73,Beer!$A$4:$R$76,BB$4,0)</f>
        <v>日本料理店での注文</v>
      </c>
      <c r="BC73" s="36" t="str">
        <f>VLOOKUP($A73,Beer!$A$4:$R$76,BC$4,0)</f>
        <v/>
      </c>
      <c r="BD73" s="36" t="str">
        <f>VLOOKUP($A73,Beer!$A$4:$R$76,BD$4,0)</f>
        <v>3か月に1回</v>
      </c>
      <c r="BE73" s="36" t="str">
        <f>VLOOKUP($A73,Beer!$A$4:$R$76,BE$4,0)</f>
        <v>1年以内</v>
      </c>
      <c r="BF73" s="36">
        <f>VLOOKUP($A73,Beer!$A$4:$R$76,BF$4,0)</f>
        <v>60</v>
      </c>
      <c r="BG73" s="36">
        <f>VLOOKUP($A73,Beer!$A$4:$R$76,BG$4,0)</f>
        <v>50</v>
      </c>
      <c r="BH73" s="36">
        <f>VLOOKUP($A73,Beer!$A$4:$R$76,BH$4,0)</f>
        <v>60</v>
      </c>
      <c r="BI73" s="36">
        <f>VLOOKUP($A73,Beer!$A$4:$R$76,BI$4,0)</f>
        <v>60</v>
      </c>
      <c r="BJ73" s="36">
        <f>VLOOKUP($A73,Beer!$A$4:$R$76,BJ$4,0)</f>
        <v>70</v>
      </c>
      <c r="BK73" s="36">
        <f>VLOOKUP($A73,Beer!$A$4:$R$76,BK$4,0)</f>
        <v>100</v>
      </c>
      <c r="BL73" s="36">
        <f>VLOOKUP($A73,Beer!$A$4:$R$76,BL$4,0)</f>
        <v>80</v>
      </c>
      <c r="BM73" s="36">
        <f>VLOOKUP($A73,Beer!$A$4:$R$76,BM$4,0)</f>
        <v>20</v>
      </c>
      <c r="BN73" s="36">
        <f>VLOOKUP($A73,Beer!$A$4:$R$76,BN$4,0)</f>
        <v>20</v>
      </c>
      <c r="BO73" s="36">
        <f>VLOOKUP($A73,Beer!$A$4:$R$76,BO$4,0)</f>
        <v>20</v>
      </c>
      <c r="BP73" s="36">
        <f>VLOOKUP($A73,Beer!$A$4:$R$76,BP$4,0)</f>
        <v>80</v>
      </c>
      <c r="BQ73" s="36" t="str">
        <f>VLOOKUP($A73,Sake!$A$4:$T$70,BQ$4,0)</f>
        <v>日本料理店</v>
      </c>
      <c r="BR73" s="36" t="str">
        <f>VLOOKUP($A73,Sake!$A$4:$T$70,BR$4,0)</f>
        <v/>
      </c>
      <c r="BS73" s="36" t="str">
        <f>VLOOKUP($A73,Sake!$A$4:$T$70,BS$4,0)</f>
        <v>日本料理店での注文</v>
      </c>
      <c r="BT73" s="36" t="str">
        <f>VLOOKUP($A73,Sake!$A$4:$T$70,BT$4,0)</f>
        <v/>
      </c>
      <c r="BU73" s="36" t="str">
        <f>VLOOKUP($A73,Sake!$A$4:$T$70,BU$4,0)</f>
        <v>月に1～4回</v>
      </c>
      <c r="BV73" s="36" t="str">
        <f>VLOOKUP($A73,Sake!$A$4:$T$70,BV$4,0)</f>
        <v>2か月以内</v>
      </c>
      <c r="BW73" s="36">
        <f>VLOOKUP($A73,Sake!$A$4:$T$70,BW$4,0)</f>
        <v>80</v>
      </c>
      <c r="BX73" s="36">
        <f>VLOOKUP($A73,Sake!$A$4:$T$70,BX$4,0)</f>
        <v>60</v>
      </c>
      <c r="BY73" s="36">
        <f>VLOOKUP($A73,Sake!$A$4:$T$70,BY$4,0)</f>
        <v>90</v>
      </c>
      <c r="BZ73" s="36">
        <f>VLOOKUP($A73,Sake!$A$4:$T$70,BZ$4,0)</f>
        <v>70</v>
      </c>
      <c r="CA73" s="36">
        <f>VLOOKUP($A73,Sake!$A$4:$T$70,CA$4,0)</f>
        <v>90</v>
      </c>
      <c r="CB73" s="36">
        <f>VLOOKUP($A73,Sake!$A$4:$T$70,CB$4,0)</f>
        <v>100</v>
      </c>
      <c r="CC73" s="36">
        <f>VLOOKUP($A73,Sake!$A$4:$T$70,CC$4,0)</f>
        <v>90</v>
      </c>
      <c r="CD73" s="36">
        <f>VLOOKUP($A73,Sake!$A$4:$T$70,CD$4,0)</f>
        <v>20</v>
      </c>
      <c r="CE73" s="36">
        <f>VLOOKUP($A73,Sake!$A$4:$T$70,CE$4,0)</f>
        <v>40</v>
      </c>
      <c r="CF73" s="36">
        <f>VLOOKUP($A73,Sake!$A$4:$T$70,CF$4,0)</f>
        <v>50</v>
      </c>
      <c r="CG73" s="36">
        <f>VLOOKUP($A73,Sake!$A$4:$T$70,CG$4,0)</f>
        <v>50</v>
      </c>
      <c r="CH73" s="36">
        <f>VLOOKUP($A73,Sake!$A$4:$T$70,CH$4,0)</f>
        <v>50</v>
      </c>
      <c r="CI73" s="36">
        <f>VLOOKUP($A73,Sake!$A$4:$T$70,CI$4,0)</f>
        <v>80</v>
      </c>
      <c r="CJ73" s="36" t="str">
        <f>VLOOKUP($A73,Whisky!$A$4:$R$16,CJ$4,0)</f>
        <v>#N/A</v>
      </c>
      <c r="CK73" s="36" t="str">
        <f>VLOOKUP($A73,Whisky!$A$4:$R$16,CK$4,0)</f>
        <v>#N/A</v>
      </c>
      <c r="CL73" s="36" t="str">
        <f>VLOOKUP($A73,Whisky!$A$4:$R$16,CL$4,0)</f>
        <v>#N/A</v>
      </c>
      <c r="CM73" s="36" t="str">
        <f>VLOOKUP($A73,Whisky!$A$4:$R$16,CM$4,0)</f>
        <v>#N/A</v>
      </c>
      <c r="CN73" s="36" t="str">
        <f>VLOOKUP($A73,Whisky!$A$4:$R$16,CN$4,0)</f>
        <v>#N/A</v>
      </c>
      <c r="CO73" s="36" t="str">
        <f>VLOOKUP($A73,Whisky!$A$4:$R$16,CO$4,0)</f>
        <v>#N/A</v>
      </c>
      <c r="CP73" s="36" t="str">
        <f>VLOOKUP($A73,Whisky!$A$4:$R$16,CP$4,0)</f>
        <v>#N/A</v>
      </c>
      <c r="CQ73" s="36" t="str">
        <f>VLOOKUP($A73,Whisky!$A$4:$R$16,CQ$4,0)</f>
        <v>#N/A</v>
      </c>
      <c r="CR73" s="36" t="str">
        <f>VLOOKUP($A73,Whisky!$A$4:$R$16,CR$4,0)</f>
        <v>#N/A</v>
      </c>
      <c r="CS73" s="36" t="str">
        <f>VLOOKUP($A73,Whisky!$A$4:$R$16,CS$4,0)</f>
        <v>#N/A</v>
      </c>
      <c r="CT73" s="36" t="str">
        <f>VLOOKUP($A73,Whisky!$A$4:$R$16,CT$4,0)</f>
        <v>#N/A</v>
      </c>
      <c r="CU73" s="36" t="str">
        <f>VLOOKUP($A73,Whisky!$A$4:$R$16,CU$4,0)</f>
        <v>#N/A</v>
      </c>
      <c r="CV73" s="36" t="str">
        <f>VLOOKUP($A73,Whisky!$A$4:$R$16,CV$4,0)</f>
        <v>#N/A</v>
      </c>
      <c r="CW73" s="36" t="str">
        <f>VLOOKUP($A73,Whisky!$A$4:$R$16,CW$4,0)</f>
        <v>#N/A</v>
      </c>
      <c r="CX73" s="36" t="str">
        <f>VLOOKUP($A73,Whisky!$A$4:$R$16,CX$4,0)</f>
        <v>#N/A</v>
      </c>
      <c r="CY73" s="36" t="str">
        <f>VLOOKUP($A73,Whisky!$A$4:$R$16,CY$4,0)</f>
        <v>#N/A</v>
      </c>
      <c r="CZ73" s="36" t="str">
        <f>VLOOKUP($A73,Whisky!$A$4:$R$16,CZ$4,0)</f>
        <v>#N/A</v>
      </c>
      <c r="DA73" s="36" t="str">
        <f>VLOOKUP($A73,Liqueur!$A$4:$Q$15,DA$4,0)</f>
        <v>#N/A</v>
      </c>
      <c r="DB73" s="36" t="str">
        <f>VLOOKUP($A73,Liqueur!$A$4:$Q$15,DB$4,0)</f>
        <v>#N/A</v>
      </c>
      <c r="DC73" s="36" t="str">
        <f>VLOOKUP($A73,Liqueur!$A$4:$Q$15,DC$4,0)</f>
        <v>#N/A</v>
      </c>
      <c r="DD73" s="36" t="str">
        <f>VLOOKUP($A73,Liqueur!$A$4:$Q$15,DD$4,0)</f>
        <v>#N/A</v>
      </c>
      <c r="DE73" s="36" t="str">
        <f>VLOOKUP($A73,Liqueur!$A$4:$Q$15,DE$4,0)</f>
        <v>#N/A</v>
      </c>
      <c r="DF73" s="36" t="str">
        <f>VLOOKUP($A73,Liqueur!$A$4:$Q$15,DF$4,0)</f>
        <v>#N/A</v>
      </c>
      <c r="DG73" s="36" t="str">
        <f>VLOOKUP($A73,Liqueur!$A$4:$Q$15,DG$4,0)</f>
        <v>#N/A</v>
      </c>
      <c r="DH73" s="36" t="str">
        <f>VLOOKUP($A73,Liqueur!$A$4:$Q$15,DH$4,0)</f>
        <v>#N/A</v>
      </c>
      <c r="DI73" s="36" t="str">
        <f>VLOOKUP($A73,Liqueur!$A$4:$Q$15,DI$4,0)</f>
        <v>#N/A</v>
      </c>
      <c r="DJ73" s="36" t="str">
        <f>VLOOKUP($A73,Liqueur!$A$4:$Q$15,DJ$4,0)</f>
        <v>#N/A</v>
      </c>
      <c r="DK73" s="36" t="str">
        <f>VLOOKUP($A73,Liqueur!$A$4:$Q$15,DK$4,0)</f>
        <v>#N/A</v>
      </c>
      <c r="DL73" s="36" t="str">
        <f>VLOOKUP($A73,Liqueur!$A$4:$Q$15,DL$4,0)</f>
        <v>#N/A</v>
      </c>
      <c r="DM73" s="36" t="str">
        <f>VLOOKUP($A73,Liqueur!$A$4:$Q$15,DM$4,0)</f>
        <v>#N/A</v>
      </c>
      <c r="DN73" s="36" t="str">
        <f>VLOOKUP($A73,Liqueur!$A$4:$Q$15,DN$4,0)</f>
        <v>#N/A</v>
      </c>
      <c r="DO73" s="36" t="str">
        <f>VLOOKUP($A73,Liqueur!$A$4:$Q$15,DO$4,0)</f>
        <v>#N/A</v>
      </c>
      <c r="DP73" s="36" t="str">
        <f>VLOOKUP($A73,Liqueur!$A$4:$Q$15,DP$4,0)</f>
        <v>#N/A</v>
      </c>
      <c r="DQ73" s="36" t="str">
        <f>VLOOKUP($A73,Shouchu!$A$4:$Q$12,DQ$4,0)</f>
        <v>#N/A</v>
      </c>
      <c r="DR73" s="36" t="str">
        <f>VLOOKUP($A73,Shouchu!$A$4:$Q$12,DR$4,0)</f>
        <v>#N/A</v>
      </c>
      <c r="DS73" s="36" t="str">
        <f>VLOOKUP($A73,Shouchu!$A$4:$Q$12,DS$4,0)</f>
        <v>#N/A</v>
      </c>
      <c r="DT73" s="36" t="str">
        <f>VLOOKUP($A73,Shouchu!$A$4:$Q$12,DT$4,0)</f>
        <v>#N/A</v>
      </c>
      <c r="DU73" s="36" t="str">
        <f>VLOOKUP($A73,Shouchu!$A$4:$Q$12,DU$4,0)</f>
        <v>#N/A</v>
      </c>
      <c r="DV73" s="36" t="str">
        <f>VLOOKUP($A73,Shouchu!$A$4:$Q$12,DV$4,0)</f>
        <v>#N/A</v>
      </c>
      <c r="DW73" s="36" t="str">
        <f>VLOOKUP($A73,Shouchu!$A$4:$Q$12,DW$4,0)</f>
        <v>#N/A</v>
      </c>
      <c r="DX73" s="36" t="str">
        <f>VLOOKUP($A73,Shouchu!$A$4:$Q$12,DX$4,0)</f>
        <v>#N/A</v>
      </c>
      <c r="DY73" s="36" t="str">
        <f>VLOOKUP($A73,Shouchu!$A$4:$Q$12,DY$4,0)</f>
        <v>#N/A</v>
      </c>
      <c r="DZ73" s="36" t="str">
        <f>VLOOKUP($A73,Shouchu!$A$4:$Q$12,DZ$4,0)</f>
        <v>#N/A</v>
      </c>
      <c r="EA73" s="36" t="str">
        <f>VLOOKUP($A73,Shouchu!$A$4:$Q$12,EA$4,0)</f>
        <v>#N/A</v>
      </c>
      <c r="EB73" s="36" t="str">
        <f>VLOOKUP($A73,Shouchu!$A$4:$Q$12,EB$4,0)</f>
        <v>#N/A</v>
      </c>
      <c r="EC73" s="36" t="str">
        <f>VLOOKUP($A73,Shouchu!$A$4:$Q$12,EC$4,0)</f>
        <v>#N/A</v>
      </c>
      <c r="ED73" s="36" t="str">
        <f>VLOOKUP($A73,Shouchu!$A$4:$Q$12,ED$4,0)</f>
        <v>#N/A</v>
      </c>
      <c r="EE73" s="36" t="str">
        <f>VLOOKUP($A73,Shouchu!$A$4:$Q$12,EE$4,0)</f>
        <v>#N/A</v>
      </c>
      <c r="EF73" s="36" t="str">
        <f>VLOOKUP($A73,Shouchu!$A$4:$Q$12,EF$4,0)</f>
        <v>#N/A</v>
      </c>
    </row>
    <row r="74">
      <c r="A74">
        <v>70.0</v>
      </c>
      <c r="B74" s="34" t="s">
        <v>221</v>
      </c>
      <c r="C74" s="33" t="s">
        <v>221</v>
      </c>
      <c r="D74" s="34" t="s">
        <v>221</v>
      </c>
      <c r="E74" s="34" t="s">
        <v>222</v>
      </c>
      <c r="F74" s="34" t="s">
        <v>222</v>
      </c>
      <c r="G74" s="34" t="s">
        <v>222</v>
      </c>
      <c r="H74" s="35"/>
      <c r="I74" s="36"/>
      <c r="J74" s="36"/>
      <c r="K74" s="36"/>
      <c r="L74" s="36"/>
      <c r="M74" s="36">
        <v>1.0</v>
      </c>
      <c r="N74" s="36">
        <v>1.0</v>
      </c>
      <c r="O74" s="36">
        <v>1.0</v>
      </c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5" t="s">
        <v>225</v>
      </c>
      <c r="AJ74" s="36"/>
      <c r="AK74" s="36" t="s">
        <v>251</v>
      </c>
      <c r="AL74" s="36">
        <v>40.0</v>
      </c>
      <c r="AM74" s="36">
        <v>5.0</v>
      </c>
      <c r="AN74" s="36"/>
      <c r="AO74" s="36" t="s">
        <v>346</v>
      </c>
      <c r="AP74" s="36" t="str">
        <f>VLOOKUP($A74,FaceSheet!$A$4:$K$124,AP$4)</f>
        <v>男性</v>
      </c>
      <c r="AQ74" s="36" t="str">
        <f>VLOOKUP($A74,FaceSheet!$A$4:$K$124,AQ$4)</f>
        <v/>
      </c>
      <c r="AR74" s="36" t="str">
        <f>VLOOKUP($A74,FaceSheet!$A$4:$K$124,AR$4)</f>
        <v>白人</v>
      </c>
      <c r="AS74" s="36" t="str">
        <f>VLOOKUP($A74,FaceSheet!$A$4:$K$124,AS$4)</f>
        <v/>
      </c>
      <c r="AT74" s="36">
        <f>VLOOKUP($A74,FaceSheet!$A$4:$K$124,AT$4)</f>
        <v>25</v>
      </c>
      <c r="AU74" s="36">
        <f>VLOOKUP($A74,FaceSheet!$A$4:$K$124,AU$4)</f>
        <v>2</v>
      </c>
      <c r="AV74" s="36" t="str">
        <f>VLOOKUP($A74,FaceSheet!$A$4:$K$124,AV$4)</f>
        <v>IT・ビジネス関連</v>
      </c>
      <c r="AW74" s="36" t="str">
        <f>VLOOKUP($A74,FaceSheet!$A$4:$K$124,AW$4)</f>
        <v/>
      </c>
      <c r="AX74" s="36" t="str">
        <f>VLOOKUP($A74,FaceSheet!$A$4:$K$124,AX$4)</f>
        <v>$21~$40K</v>
      </c>
      <c r="AY74" s="36" t="str">
        <f>VLOOKUP($A74,FaceSheet!$A$4:$K$124,AY$4)</f>
        <v>$61~$80K</v>
      </c>
      <c r="AZ74" s="36" t="str">
        <f>VLOOKUP($A74,Beer!$A$4:$R$76,AZ$4,0)</f>
        <v>#N/A</v>
      </c>
      <c r="BA74" s="36" t="str">
        <f>VLOOKUP($A74,Beer!$A$4:$R$76,BA$4,0)</f>
        <v>#N/A</v>
      </c>
      <c r="BB74" s="36" t="str">
        <f>VLOOKUP($A74,Beer!$A$4:$R$76,BB$4,0)</f>
        <v>#N/A</v>
      </c>
      <c r="BC74" s="36" t="str">
        <f>VLOOKUP($A74,Beer!$A$4:$R$76,BC$4,0)</f>
        <v>#N/A</v>
      </c>
      <c r="BD74" s="36" t="str">
        <f>VLOOKUP($A74,Beer!$A$4:$R$76,BD$4,0)</f>
        <v>#N/A</v>
      </c>
      <c r="BE74" s="36" t="str">
        <f>VLOOKUP($A74,Beer!$A$4:$R$76,BE$4,0)</f>
        <v>#N/A</v>
      </c>
      <c r="BF74" s="36" t="str">
        <f>VLOOKUP($A74,Beer!$A$4:$R$76,BF$4,0)</f>
        <v>#N/A</v>
      </c>
      <c r="BG74" s="36" t="str">
        <f>VLOOKUP($A74,Beer!$A$4:$R$76,BG$4,0)</f>
        <v>#N/A</v>
      </c>
      <c r="BH74" s="36" t="str">
        <f>VLOOKUP($A74,Beer!$A$4:$R$76,BH$4,0)</f>
        <v>#N/A</v>
      </c>
      <c r="BI74" s="36" t="str">
        <f>VLOOKUP($A74,Beer!$A$4:$R$76,BI$4,0)</f>
        <v>#N/A</v>
      </c>
      <c r="BJ74" s="36" t="str">
        <f>VLOOKUP($A74,Beer!$A$4:$R$76,BJ$4,0)</f>
        <v>#N/A</v>
      </c>
      <c r="BK74" s="36" t="str">
        <f>VLOOKUP($A74,Beer!$A$4:$R$76,BK$4,0)</f>
        <v>#N/A</v>
      </c>
      <c r="BL74" s="36" t="str">
        <f>VLOOKUP($A74,Beer!$A$4:$R$76,BL$4,0)</f>
        <v>#N/A</v>
      </c>
      <c r="BM74" s="36" t="str">
        <f>VLOOKUP($A74,Beer!$A$4:$R$76,BM$4,0)</f>
        <v>#N/A</v>
      </c>
      <c r="BN74" s="36" t="str">
        <f>VLOOKUP($A74,Beer!$A$4:$R$76,BN$4,0)</f>
        <v>#N/A</v>
      </c>
      <c r="BO74" s="36" t="str">
        <f>VLOOKUP($A74,Beer!$A$4:$R$76,BO$4,0)</f>
        <v>#N/A</v>
      </c>
      <c r="BP74" s="36" t="str">
        <f>VLOOKUP($A74,Beer!$A$4:$R$76,BP$4,0)</f>
        <v>#N/A</v>
      </c>
      <c r="BQ74" s="36" t="str">
        <f>VLOOKUP($A74,Sake!$A$4:$T$70,BQ$4,0)</f>
        <v>#N/A</v>
      </c>
      <c r="BR74" s="36" t="str">
        <f>VLOOKUP($A74,Sake!$A$4:$T$70,BR$4,0)</f>
        <v>#N/A</v>
      </c>
      <c r="BS74" s="36" t="str">
        <f>VLOOKUP($A74,Sake!$A$4:$T$70,BS$4,0)</f>
        <v>#N/A</v>
      </c>
      <c r="BT74" s="36" t="str">
        <f>VLOOKUP($A74,Sake!$A$4:$T$70,BT$4,0)</f>
        <v>#N/A</v>
      </c>
      <c r="BU74" s="36" t="str">
        <f>VLOOKUP($A74,Sake!$A$4:$T$70,BU$4,0)</f>
        <v>#N/A</v>
      </c>
      <c r="BV74" s="36" t="str">
        <f>VLOOKUP($A74,Sake!$A$4:$T$70,BV$4,0)</f>
        <v>#N/A</v>
      </c>
      <c r="BW74" s="36" t="str">
        <f>VLOOKUP($A74,Sake!$A$4:$T$70,BW$4,0)</f>
        <v>#N/A</v>
      </c>
      <c r="BX74" s="36" t="str">
        <f>VLOOKUP($A74,Sake!$A$4:$T$70,BX$4,0)</f>
        <v>#N/A</v>
      </c>
      <c r="BY74" s="36" t="str">
        <f>VLOOKUP($A74,Sake!$A$4:$T$70,BY$4,0)</f>
        <v>#N/A</v>
      </c>
      <c r="BZ74" s="36" t="str">
        <f>VLOOKUP($A74,Sake!$A$4:$T$70,BZ$4,0)</f>
        <v>#N/A</v>
      </c>
      <c r="CA74" s="36" t="str">
        <f>VLOOKUP($A74,Sake!$A$4:$T$70,CA$4,0)</f>
        <v>#N/A</v>
      </c>
      <c r="CB74" s="36" t="str">
        <f>VLOOKUP($A74,Sake!$A$4:$T$70,CB$4,0)</f>
        <v>#N/A</v>
      </c>
      <c r="CC74" s="36" t="str">
        <f>VLOOKUP($A74,Sake!$A$4:$T$70,CC$4,0)</f>
        <v>#N/A</v>
      </c>
      <c r="CD74" s="36" t="str">
        <f>VLOOKUP($A74,Sake!$A$4:$T$70,CD$4,0)</f>
        <v>#N/A</v>
      </c>
      <c r="CE74" s="36" t="str">
        <f>VLOOKUP($A74,Sake!$A$4:$T$70,CE$4,0)</f>
        <v>#N/A</v>
      </c>
      <c r="CF74" s="36" t="str">
        <f>VLOOKUP($A74,Sake!$A$4:$T$70,CF$4,0)</f>
        <v>#N/A</v>
      </c>
      <c r="CG74" s="36" t="str">
        <f>VLOOKUP($A74,Sake!$A$4:$T$70,CG$4,0)</f>
        <v>#N/A</v>
      </c>
      <c r="CH74" s="36" t="str">
        <f>VLOOKUP($A74,Sake!$A$4:$T$70,CH$4,0)</f>
        <v>#N/A</v>
      </c>
      <c r="CI74" s="36" t="str">
        <f>VLOOKUP($A74,Sake!$A$4:$T$70,CI$4,0)</f>
        <v>#N/A</v>
      </c>
      <c r="CJ74" s="36" t="str">
        <f>VLOOKUP($A74,Whisky!$A$4:$R$16,CJ$4,0)</f>
        <v>#N/A</v>
      </c>
      <c r="CK74" s="36" t="str">
        <f>VLOOKUP($A74,Whisky!$A$4:$R$16,CK$4,0)</f>
        <v>#N/A</v>
      </c>
      <c r="CL74" s="36" t="str">
        <f>VLOOKUP($A74,Whisky!$A$4:$R$16,CL$4,0)</f>
        <v>#N/A</v>
      </c>
      <c r="CM74" s="36" t="str">
        <f>VLOOKUP($A74,Whisky!$A$4:$R$16,CM$4,0)</f>
        <v>#N/A</v>
      </c>
      <c r="CN74" s="36" t="str">
        <f>VLOOKUP($A74,Whisky!$A$4:$R$16,CN$4,0)</f>
        <v>#N/A</v>
      </c>
      <c r="CO74" s="36" t="str">
        <f>VLOOKUP($A74,Whisky!$A$4:$R$16,CO$4,0)</f>
        <v>#N/A</v>
      </c>
      <c r="CP74" s="36" t="str">
        <f>VLOOKUP($A74,Whisky!$A$4:$R$16,CP$4,0)</f>
        <v>#N/A</v>
      </c>
      <c r="CQ74" s="36" t="str">
        <f>VLOOKUP($A74,Whisky!$A$4:$R$16,CQ$4,0)</f>
        <v>#N/A</v>
      </c>
      <c r="CR74" s="36" t="str">
        <f>VLOOKUP($A74,Whisky!$A$4:$R$16,CR$4,0)</f>
        <v>#N/A</v>
      </c>
      <c r="CS74" s="36" t="str">
        <f>VLOOKUP($A74,Whisky!$A$4:$R$16,CS$4,0)</f>
        <v>#N/A</v>
      </c>
      <c r="CT74" s="36" t="str">
        <f>VLOOKUP($A74,Whisky!$A$4:$R$16,CT$4,0)</f>
        <v>#N/A</v>
      </c>
      <c r="CU74" s="36" t="str">
        <f>VLOOKUP($A74,Whisky!$A$4:$R$16,CU$4,0)</f>
        <v>#N/A</v>
      </c>
      <c r="CV74" s="36" t="str">
        <f>VLOOKUP($A74,Whisky!$A$4:$R$16,CV$4,0)</f>
        <v>#N/A</v>
      </c>
      <c r="CW74" s="36" t="str">
        <f>VLOOKUP($A74,Whisky!$A$4:$R$16,CW$4,0)</f>
        <v>#N/A</v>
      </c>
      <c r="CX74" s="36" t="str">
        <f>VLOOKUP($A74,Whisky!$A$4:$R$16,CX$4,0)</f>
        <v>#N/A</v>
      </c>
      <c r="CY74" s="36" t="str">
        <f>VLOOKUP($A74,Whisky!$A$4:$R$16,CY$4,0)</f>
        <v>#N/A</v>
      </c>
      <c r="CZ74" s="36" t="str">
        <f>VLOOKUP($A74,Whisky!$A$4:$R$16,CZ$4,0)</f>
        <v>#N/A</v>
      </c>
      <c r="DA74" s="36" t="str">
        <f>VLOOKUP($A74,Liqueur!$A$4:$Q$15,DA$4,0)</f>
        <v>#N/A</v>
      </c>
      <c r="DB74" s="36" t="str">
        <f>VLOOKUP($A74,Liqueur!$A$4:$Q$15,DB$4,0)</f>
        <v>#N/A</v>
      </c>
      <c r="DC74" s="36" t="str">
        <f>VLOOKUP($A74,Liqueur!$A$4:$Q$15,DC$4,0)</f>
        <v>#N/A</v>
      </c>
      <c r="DD74" s="36" t="str">
        <f>VLOOKUP($A74,Liqueur!$A$4:$Q$15,DD$4,0)</f>
        <v>#N/A</v>
      </c>
      <c r="DE74" s="36" t="str">
        <f>VLOOKUP($A74,Liqueur!$A$4:$Q$15,DE$4,0)</f>
        <v>#N/A</v>
      </c>
      <c r="DF74" s="36" t="str">
        <f>VLOOKUP($A74,Liqueur!$A$4:$Q$15,DF$4,0)</f>
        <v>#N/A</v>
      </c>
      <c r="DG74" s="36" t="str">
        <f>VLOOKUP($A74,Liqueur!$A$4:$Q$15,DG$4,0)</f>
        <v>#N/A</v>
      </c>
      <c r="DH74" s="36" t="str">
        <f>VLOOKUP($A74,Liqueur!$A$4:$Q$15,DH$4,0)</f>
        <v>#N/A</v>
      </c>
      <c r="DI74" s="36" t="str">
        <f>VLOOKUP($A74,Liqueur!$A$4:$Q$15,DI$4,0)</f>
        <v>#N/A</v>
      </c>
      <c r="DJ74" s="36" t="str">
        <f>VLOOKUP($A74,Liqueur!$A$4:$Q$15,DJ$4,0)</f>
        <v>#N/A</v>
      </c>
      <c r="DK74" s="36" t="str">
        <f>VLOOKUP($A74,Liqueur!$A$4:$Q$15,DK$4,0)</f>
        <v>#N/A</v>
      </c>
      <c r="DL74" s="36" t="str">
        <f>VLOOKUP($A74,Liqueur!$A$4:$Q$15,DL$4,0)</f>
        <v>#N/A</v>
      </c>
      <c r="DM74" s="36" t="str">
        <f>VLOOKUP($A74,Liqueur!$A$4:$Q$15,DM$4,0)</f>
        <v>#N/A</v>
      </c>
      <c r="DN74" s="36" t="str">
        <f>VLOOKUP($A74,Liqueur!$A$4:$Q$15,DN$4,0)</f>
        <v>#N/A</v>
      </c>
      <c r="DO74" s="36" t="str">
        <f>VLOOKUP($A74,Liqueur!$A$4:$Q$15,DO$4,0)</f>
        <v>#N/A</v>
      </c>
      <c r="DP74" s="36" t="str">
        <f>VLOOKUP($A74,Liqueur!$A$4:$Q$15,DP$4,0)</f>
        <v>#N/A</v>
      </c>
      <c r="DQ74" s="36" t="str">
        <f>VLOOKUP($A74,Shouchu!$A$4:$Q$12,DQ$4,0)</f>
        <v>#N/A</v>
      </c>
      <c r="DR74" s="36" t="str">
        <f>VLOOKUP($A74,Shouchu!$A$4:$Q$12,DR$4,0)</f>
        <v>#N/A</v>
      </c>
      <c r="DS74" s="36" t="str">
        <f>VLOOKUP($A74,Shouchu!$A$4:$Q$12,DS$4,0)</f>
        <v>#N/A</v>
      </c>
      <c r="DT74" s="36" t="str">
        <f>VLOOKUP($A74,Shouchu!$A$4:$Q$12,DT$4,0)</f>
        <v>#N/A</v>
      </c>
      <c r="DU74" s="36" t="str">
        <f>VLOOKUP($A74,Shouchu!$A$4:$Q$12,DU$4,0)</f>
        <v>#N/A</v>
      </c>
      <c r="DV74" s="36" t="str">
        <f>VLOOKUP($A74,Shouchu!$A$4:$Q$12,DV$4,0)</f>
        <v>#N/A</v>
      </c>
      <c r="DW74" s="36" t="str">
        <f>VLOOKUP($A74,Shouchu!$A$4:$Q$12,DW$4,0)</f>
        <v>#N/A</v>
      </c>
      <c r="DX74" s="36" t="str">
        <f>VLOOKUP($A74,Shouchu!$A$4:$Q$12,DX$4,0)</f>
        <v>#N/A</v>
      </c>
      <c r="DY74" s="36" t="str">
        <f>VLOOKUP($A74,Shouchu!$A$4:$Q$12,DY$4,0)</f>
        <v>#N/A</v>
      </c>
      <c r="DZ74" s="36" t="str">
        <f>VLOOKUP($A74,Shouchu!$A$4:$Q$12,DZ$4,0)</f>
        <v>#N/A</v>
      </c>
      <c r="EA74" s="36" t="str">
        <f>VLOOKUP($A74,Shouchu!$A$4:$Q$12,EA$4,0)</f>
        <v>#N/A</v>
      </c>
      <c r="EB74" s="36" t="str">
        <f>VLOOKUP($A74,Shouchu!$A$4:$Q$12,EB$4,0)</f>
        <v>#N/A</v>
      </c>
      <c r="EC74" s="36" t="str">
        <f>VLOOKUP($A74,Shouchu!$A$4:$Q$12,EC$4,0)</f>
        <v>#N/A</v>
      </c>
      <c r="ED74" s="36" t="str">
        <f>VLOOKUP($A74,Shouchu!$A$4:$Q$12,ED$4,0)</f>
        <v>#N/A</v>
      </c>
      <c r="EE74" s="36" t="str">
        <f>VLOOKUP($A74,Shouchu!$A$4:$Q$12,EE$4,0)</f>
        <v>#N/A</v>
      </c>
      <c r="EF74" s="36" t="str">
        <f>VLOOKUP($A74,Shouchu!$A$4:$Q$12,EF$4,0)</f>
        <v>#N/A</v>
      </c>
    </row>
    <row r="75">
      <c r="A75">
        <v>71.0</v>
      </c>
      <c r="B75" s="34" t="s">
        <v>221</v>
      </c>
      <c r="C75" s="33" t="s">
        <v>221</v>
      </c>
      <c r="D75" s="34" t="s">
        <v>221</v>
      </c>
      <c r="E75" s="34" t="s">
        <v>222</v>
      </c>
      <c r="F75" s="34" t="s">
        <v>222</v>
      </c>
      <c r="G75" s="34" t="s">
        <v>221</v>
      </c>
      <c r="H75" s="35"/>
      <c r="I75" s="36"/>
      <c r="J75" s="36"/>
      <c r="K75" s="36"/>
      <c r="L75" s="36"/>
      <c r="M75" s="36">
        <v>1.0</v>
      </c>
      <c r="N75" s="36"/>
      <c r="O75" s="36">
        <v>1.0</v>
      </c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>
        <v>1.0</v>
      </c>
      <c r="AA75" s="36"/>
      <c r="AB75" s="36"/>
      <c r="AC75" s="36"/>
      <c r="AD75" s="36"/>
      <c r="AE75" s="36"/>
      <c r="AF75" s="36"/>
      <c r="AG75" s="36"/>
      <c r="AH75" s="36">
        <v>1.0</v>
      </c>
      <c r="AI75" s="35" t="s">
        <v>225</v>
      </c>
      <c r="AJ75" s="36"/>
      <c r="AK75" s="36" t="s">
        <v>224</v>
      </c>
      <c r="AL75" s="36">
        <v>50.0</v>
      </c>
      <c r="AM75" s="36">
        <v>20.0</v>
      </c>
      <c r="AN75" s="36"/>
      <c r="AO75" s="36"/>
      <c r="AP75" s="36" t="str">
        <f>VLOOKUP($A75,FaceSheet!$A$4:$K$124,AP$4)</f>
        <v>女性</v>
      </c>
      <c r="AQ75" s="36" t="str">
        <f>VLOOKUP($A75,FaceSheet!$A$4:$K$124,AQ$4)</f>
        <v/>
      </c>
      <c r="AR75" s="36" t="str">
        <f>VLOOKUP($A75,FaceSheet!$A$4:$K$124,AR$4)</f>
        <v>白人</v>
      </c>
      <c r="AS75" s="36" t="str">
        <f>VLOOKUP($A75,FaceSheet!$A$4:$K$124,AS$4)</f>
        <v/>
      </c>
      <c r="AT75" s="36">
        <f>VLOOKUP($A75,FaceSheet!$A$4:$K$124,AT$4)</f>
        <v>20</v>
      </c>
      <c r="AU75" s="36">
        <f>VLOOKUP($A75,FaceSheet!$A$4:$K$124,AU$4)</f>
        <v>2</v>
      </c>
      <c r="AV75" s="36" t="str">
        <f>VLOOKUP($A75,FaceSheet!$A$4:$K$124,AV$4)</f>
        <v>宿泊業・飲食サービス</v>
      </c>
      <c r="AW75" s="36" t="str">
        <f>VLOOKUP($A75,FaceSheet!$A$4:$K$124,AW$4)</f>
        <v/>
      </c>
      <c r="AX75" s="36" t="str">
        <f>VLOOKUP($A75,FaceSheet!$A$4:$K$124,AX$4)</f>
        <v>$41~$60K</v>
      </c>
      <c r="AY75" s="36" t="str">
        <f>VLOOKUP($A75,FaceSheet!$A$4:$K$124,AY$4)</f>
        <v>$61~$80K</v>
      </c>
      <c r="AZ75" s="36" t="str">
        <f>VLOOKUP($A75,Beer!$A$4:$R$76,AZ$4,0)</f>
        <v>#N/A</v>
      </c>
      <c r="BA75" s="36" t="str">
        <f>VLOOKUP($A75,Beer!$A$4:$R$76,BA$4,0)</f>
        <v>#N/A</v>
      </c>
      <c r="BB75" s="36" t="str">
        <f>VLOOKUP($A75,Beer!$A$4:$R$76,BB$4,0)</f>
        <v>#N/A</v>
      </c>
      <c r="BC75" s="36" t="str">
        <f>VLOOKUP($A75,Beer!$A$4:$R$76,BC$4,0)</f>
        <v>#N/A</v>
      </c>
      <c r="BD75" s="36" t="str">
        <f>VLOOKUP($A75,Beer!$A$4:$R$76,BD$4,0)</f>
        <v>#N/A</v>
      </c>
      <c r="BE75" s="36" t="str">
        <f>VLOOKUP($A75,Beer!$A$4:$R$76,BE$4,0)</f>
        <v>#N/A</v>
      </c>
      <c r="BF75" s="36" t="str">
        <f>VLOOKUP($A75,Beer!$A$4:$R$76,BF$4,0)</f>
        <v>#N/A</v>
      </c>
      <c r="BG75" s="36" t="str">
        <f>VLOOKUP($A75,Beer!$A$4:$R$76,BG$4,0)</f>
        <v>#N/A</v>
      </c>
      <c r="BH75" s="36" t="str">
        <f>VLOOKUP($A75,Beer!$A$4:$R$76,BH$4,0)</f>
        <v>#N/A</v>
      </c>
      <c r="BI75" s="36" t="str">
        <f>VLOOKUP($A75,Beer!$A$4:$R$76,BI$4,0)</f>
        <v>#N/A</v>
      </c>
      <c r="BJ75" s="36" t="str">
        <f>VLOOKUP($A75,Beer!$A$4:$R$76,BJ$4,0)</f>
        <v>#N/A</v>
      </c>
      <c r="BK75" s="36" t="str">
        <f>VLOOKUP($A75,Beer!$A$4:$R$76,BK$4,0)</f>
        <v>#N/A</v>
      </c>
      <c r="BL75" s="36" t="str">
        <f>VLOOKUP($A75,Beer!$A$4:$R$76,BL$4,0)</f>
        <v>#N/A</v>
      </c>
      <c r="BM75" s="36" t="str">
        <f>VLOOKUP($A75,Beer!$A$4:$R$76,BM$4,0)</f>
        <v>#N/A</v>
      </c>
      <c r="BN75" s="36" t="str">
        <f>VLOOKUP($A75,Beer!$A$4:$R$76,BN$4,0)</f>
        <v>#N/A</v>
      </c>
      <c r="BO75" s="36" t="str">
        <f>VLOOKUP($A75,Beer!$A$4:$R$76,BO$4,0)</f>
        <v>#N/A</v>
      </c>
      <c r="BP75" s="36" t="str">
        <f>VLOOKUP($A75,Beer!$A$4:$R$76,BP$4,0)</f>
        <v>#N/A</v>
      </c>
      <c r="BQ75" s="36" t="str">
        <f>VLOOKUP($A75,Sake!$A$4:$T$70,BQ$4,0)</f>
        <v>#N/A</v>
      </c>
      <c r="BR75" s="36" t="str">
        <f>VLOOKUP($A75,Sake!$A$4:$T$70,BR$4,0)</f>
        <v>#N/A</v>
      </c>
      <c r="BS75" s="36" t="str">
        <f>VLOOKUP($A75,Sake!$A$4:$T$70,BS$4,0)</f>
        <v>#N/A</v>
      </c>
      <c r="BT75" s="36" t="str">
        <f>VLOOKUP($A75,Sake!$A$4:$T$70,BT$4,0)</f>
        <v>#N/A</v>
      </c>
      <c r="BU75" s="36" t="str">
        <f>VLOOKUP($A75,Sake!$A$4:$T$70,BU$4,0)</f>
        <v>#N/A</v>
      </c>
      <c r="BV75" s="36" t="str">
        <f>VLOOKUP($A75,Sake!$A$4:$T$70,BV$4,0)</f>
        <v>#N/A</v>
      </c>
      <c r="BW75" s="36" t="str">
        <f>VLOOKUP($A75,Sake!$A$4:$T$70,BW$4,0)</f>
        <v>#N/A</v>
      </c>
      <c r="BX75" s="36" t="str">
        <f>VLOOKUP($A75,Sake!$A$4:$T$70,BX$4,0)</f>
        <v>#N/A</v>
      </c>
      <c r="BY75" s="36" t="str">
        <f>VLOOKUP($A75,Sake!$A$4:$T$70,BY$4,0)</f>
        <v>#N/A</v>
      </c>
      <c r="BZ75" s="36" t="str">
        <f>VLOOKUP($A75,Sake!$A$4:$T$70,BZ$4,0)</f>
        <v>#N/A</v>
      </c>
      <c r="CA75" s="36" t="str">
        <f>VLOOKUP($A75,Sake!$A$4:$T$70,CA$4,0)</f>
        <v>#N/A</v>
      </c>
      <c r="CB75" s="36" t="str">
        <f>VLOOKUP($A75,Sake!$A$4:$T$70,CB$4,0)</f>
        <v>#N/A</v>
      </c>
      <c r="CC75" s="36" t="str">
        <f>VLOOKUP($A75,Sake!$A$4:$T$70,CC$4,0)</f>
        <v>#N/A</v>
      </c>
      <c r="CD75" s="36" t="str">
        <f>VLOOKUP($A75,Sake!$A$4:$T$70,CD$4,0)</f>
        <v>#N/A</v>
      </c>
      <c r="CE75" s="36" t="str">
        <f>VLOOKUP($A75,Sake!$A$4:$T$70,CE$4,0)</f>
        <v>#N/A</v>
      </c>
      <c r="CF75" s="36" t="str">
        <f>VLOOKUP($A75,Sake!$A$4:$T$70,CF$4,0)</f>
        <v>#N/A</v>
      </c>
      <c r="CG75" s="36" t="str">
        <f>VLOOKUP($A75,Sake!$A$4:$T$70,CG$4,0)</f>
        <v>#N/A</v>
      </c>
      <c r="CH75" s="36" t="str">
        <f>VLOOKUP($A75,Sake!$A$4:$T$70,CH$4,0)</f>
        <v>#N/A</v>
      </c>
      <c r="CI75" s="36" t="str">
        <f>VLOOKUP($A75,Sake!$A$4:$T$70,CI$4,0)</f>
        <v>#N/A</v>
      </c>
      <c r="CJ75" s="36" t="str">
        <f>VLOOKUP($A75,Whisky!$A$4:$R$16,CJ$4,0)</f>
        <v>#N/A</v>
      </c>
      <c r="CK75" s="36" t="str">
        <f>VLOOKUP($A75,Whisky!$A$4:$R$16,CK$4,0)</f>
        <v>#N/A</v>
      </c>
      <c r="CL75" s="36" t="str">
        <f>VLOOKUP($A75,Whisky!$A$4:$R$16,CL$4,0)</f>
        <v>#N/A</v>
      </c>
      <c r="CM75" s="36" t="str">
        <f>VLOOKUP($A75,Whisky!$A$4:$R$16,CM$4,0)</f>
        <v>#N/A</v>
      </c>
      <c r="CN75" s="36" t="str">
        <f>VLOOKUP($A75,Whisky!$A$4:$R$16,CN$4,0)</f>
        <v>#N/A</v>
      </c>
      <c r="CO75" s="36" t="str">
        <f>VLOOKUP($A75,Whisky!$A$4:$R$16,CO$4,0)</f>
        <v>#N/A</v>
      </c>
      <c r="CP75" s="36" t="str">
        <f>VLOOKUP($A75,Whisky!$A$4:$R$16,CP$4,0)</f>
        <v>#N/A</v>
      </c>
      <c r="CQ75" s="36" t="str">
        <f>VLOOKUP($A75,Whisky!$A$4:$R$16,CQ$4,0)</f>
        <v>#N/A</v>
      </c>
      <c r="CR75" s="36" t="str">
        <f>VLOOKUP($A75,Whisky!$A$4:$R$16,CR$4,0)</f>
        <v>#N/A</v>
      </c>
      <c r="CS75" s="36" t="str">
        <f>VLOOKUP($A75,Whisky!$A$4:$R$16,CS$4,0)</f>
        <v>#N/A</v>
      </c>
      <c r="CT75" s="36" t="str">
        <f>VLOOKUP($A75,Whisky!$A$4:$R$16,CT$4,0)</f>
        <v>#N/A</v>
      </c>
      <c r="CU75" s="36" t="str">
        <f>VLOOKUP($A75,Whisky!$A$4:$R$16,CU$4,0)</f>
        <v>#N/A</v>
      </c>
      <c r="CV75" s="36" t="str">
        <f>VLOOKUP($A75,Whisky!$A$4:$R$16,CV$4,0)</f>
        <v>#N/A</v>
      </c>
      <c r="CW75" s="36" t="str">
        <f>VLOOKUP($A75,Whisky!$A$4:$R$16,CW$4,0)</f>
        <v>#N/A</v>
      </c>
      <c r="CX75" s="36" t="str">
        <f>VLOOKUP($A75,Whisky!$A$4:$R$16,CX$4,0)</f>
        <v>#N/A</v>
      </c>
      <c r="CY75" s="36" t="str">
        <f>VLOOKUP($A75,Whisky!$A$4:$R$16,CY$4,0)</f>
        <v>#N/A</v>
      </c>
      <c r="CZ75" s="36" t="str">
        <f>VLOOKUP($A75,Whisky!$A$4:$R$16,CZ$4,0)</f>
        <v>#N/A</v>
      </c>
      <c r="DA75" s="36" t="str">
        <f>VLOOKUP($A75,Liqueur!$A$4:$Q$15,DA$4,0)</f>
        <v>#N/A</v>
      </c>
      <c r="DB75" s="36" t="str">
        <f>VLOOKUP($A75,Liqueur!$A$4:$Q$15,DB$4,0)</f>
        <v>#N/A</v>
      </c>
      <c r="DC75" s="36" t="str">
        <f>VLOOKUP($A75,Liqueur!$A$4:$Q$15,DC$4,0)</f>
        <v>#N/A</v>
      </c>
      <c r="DD75" s="36" t="str">
        <f>VLOOKUP($A75,Liqueur!$A$4:$Q$15,DD$4,0)</f>
        <v>#N/A</v>
      </c>
      <c r="DE75" s="36" t="str">
        <f>VLOOKUP($A75,Liqueur!$A$4:$Q$15,DE$4,0)</f>
        <v>#N/A</v>
      </c>
      <c r="DF75" s="36" t="str">
        <f>VLOOKUP($A75,Liqueur!$A$4:$Q$15,DF$4,0)</f>
        <v>#N/A</v>
      </c>
      <c r="DG75" s="36" t="str">
        <f>VLOOKUP($A75,Liqueur!$A$4:$Q$15,DG$4,0)</f>
        <v>#N/A</v>
      </c>
      <c r="DH75" s="36" t="str">
        <f>VLOOKUP($A75,Liqueur!$A$4:$Q$15,DH$4,0)</f>
        <v>#N/A</v>
      </c>
      <c r="DI75" s="36" t="str">
        <f>VLOOKUP($A75,Liqueur!$A$4:$Q$15,DI$4,0)</f>
        <v>#N/A</v>
      </c>
      <c r="DJ75" s="36" t="str">
        <f>VLOOKUP($A75,Liqueur!$A$4:$Q$15,DJ$4,0)</f>
        <v>#N/A</v>
      </c>
      <c r="DK75" s="36" t="str">
        <f>VLOOKUP($A75,Liqueur!$A$4:$Q$15,DK$4,0)</f>
        <v>#N/A</v>
      </c>
      <c r="DL75" s="36" t="str">
        <f>VLOOKUP($A75,Liqueur!$A$4:$Q$15,DL$4,0)</f>
        <v>#N/A</v>
      </c>
      <c r="DM75" s="36" t="str">
        <f>VLOOKUP($A75,Liqueur!$A$4:$Q$15,DM$4,0)</f>
        <v>#N/A</v>
      </c>
      <c r="DN75" s="36" t="str">
        <f>VLOOKUP($A75,Liqueur!$A$4:$Q$15,DN$4,0)</f>
        <v>#N/A</v>
      </c>
      <c r="DO75" s="36" t="str">
        <f>VLOOKUP($A75,Liqueur!$A$4:$Q$15,DO$4,0)</f>
        <v>#N/A</v>
      </c>
      <c r="DP75" s="36" t="str">
        <f>VLOOKUP($A75,Liqueur!$A$4:$Q$15,DP$4,0)</f>
        <v>#N/A</v>
      </c>
      <c r="DQ75" s="36" t="str">
        <f>VLOOKUP($A75,Shouchu!$A$4:$Q$12,DQ$4,0)</f>
        <v>#N/A</v>
      </c>
      <c r="DR75" s="36" t="str">
        <f>VLOOKUP($A75,Shouchu!$A$4:$Q$12,DR$4,0)</f>
        <v>#N/A</v>
      </c>
      <c r="DS75" s="36" t="str">
        <f>VLOOKUP($A75,Shouchu!$A$4:$Q$12,DS$4,0)</f>
        <v>#N/A</v>
      </c>
      <c r="DT75" s="36" t="str">
        <f>VLOOKUP($A75,Shouchu!$A$4:$Q$12,DT$4,0)</f>
        <v>#N/A</v>
      </c>
      <c r="DU75" s="36" t="str">
        <f>VLOOKUP($A75,Shouchu!$A$4:$Q$12,DU$4,0)</f>
        <v>#N/A</v>
      </c>
      <c r="DV75" s="36" t="str">
        <f>VLOOKUP($A75,Shouchu!$A$4:$Q$12,DV$4,0)</f>
        <v>#N/A</v>
      </c>
      <c r="DW75" s="36" t="str">
        <f>VLOOKUP($A75,Shouchu!$A$4:$Q$12,DW$4,0)</f>
        <v>#N/A</v>
      </c>
      <c r="DX75" s="36" t="str">
        <f>VLOOKUP($A75,Shouchu!$A$4:$Q$12,DX$4,0)</f>
        <v>#N/A</v>
      </c>
      <c r="DY75" s="36" t="str">
        <f>VLOOKUP($A75,Shouchu!$A$4:$Q$12,DY$4,0)</f>
        <v>#N/A</v>
      </c>
      <c r="DZ75" s="36" t="str">
        <f>VLOOKUP($A75,Shouchu!$A$4:$Q$12,DZ$4,0)</f>
        <v>#N/A</v>
      </c>
      <c r="EA75" s="36" t="str">
        <f>VLOOKUP($A75,Shouchu!$A$4:$Q$12,EA$4,0)</f>
        <v>#N/A</v>
      </c>
      <c r="EB75" s="36" t="str">
        <f>VLOOKUP($A75,Shouchu!$A$4:$Q$12,EB$4,0)</f>
        <v>#N/A</v>
      </c>
      <c r="EC75" s="36" t="str">
        <f>VLOOKUP($A75,Shouchu!$A$4:$Q$12,EC$4,0)</f>
        <v>#N/A</v>
      </c>
      <c r="ED75" s="36" t="str">
        <f>VLOOKUP($A75,Shouchu!$A$4:$Q$12,ED$4,0)</f>
        <v>#N/A</v>
      </c>
      <c r="EE75" s="36" t="str">
        <f>VLOOKUP($A75,Shouchu!$A$4:$Q$12,EE$4,0)</f>
        <v>#N/A</v>
      </c>
      <c r="EF75" s="36" t="str">
        <f>VLOOKUP($A75,Shouchu!$A$4:$Q$12,EF$4,0)</f>
        <v>#N/A</v>
      </c>
    </row>
    <row r="76">
      <c r="A76">
        <v>72.0</v>
      </c>
      <c r="B76" s="34" t="s">
        <v>221</v>
      </c>
      <c r="C76" s="33" t="s">
        <v>221</v>
      </c>
      <c r="D76" s="34" t="s">
        <v>221</v>
      </c>
      <c r="E76" s="34" t="s">
        <v>222</v>
      </c>
      <c r="F76" s="34" t="s">
        <v>222</v>
      </c>
      <c r="G76" s="34" t="s">
        <v>222</v>
      </c>
      <c r="H76" s="35"/>
      <c r="I76" s="36"/>
      <c r="J76" s="36"/>
      <c r="K76" s="36"/>
      <c r="L76" s="36"/>
      <c r="M76" s="36">
        <v>1.0</v>
      </c>
      <c r="N76" s="36"/>
      <c r="O76" s="36"/>
      <c r="P76" s="36">
        <v>1.0</v>
      </c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5" t="s">
        <v>225</v>
      </c>
      <c r="AJ76" s="36"/>
      <c r="AK76" s="36" t="s">
        <v>224</v>
      </c>
      <c r="AL76" s="36">
        <v>50.0</v>
      </c>
      <c r="AM76" s="36">
        <v>0.0</v>
      </c>
      <c r="AN76" s="36" t="s">
        <v>239</v>
      </c>
      <c r="AO76" s="36"/>
      <c r="AP76" s="36" t="str">
        <f>VLOOKUP($A76,FaceSheet!$A$4:$K$124,AP$4)</f>
        <v>男性</v>
      </c>
      <c r="AQ76" s="36" t="str">
        <f>VLOOKUP($A76,FaceSheet!$A$4:$K$124,AQ$4)</f>
        <v/>
      </c>
      <c r="AR76" s="36" t="str">
        <f>VLOOKUP($A76,FaceSheet!$A$4:$K$124,AR$4)</f>
        <v>白人</v>
      </c>
      <c r="AS76" s="36" t="str">
        <f>VLOOKUP($A76,FaceSheet!$A$4:$K$124,AS$4)</f>
        <v/>
      </c>
      <c r="AT76" s="36">
        <f>VLOOKUP($A76,FaceSheet!$A$4:$K$124,AT$4)</f>
        <v>28</v>
      </c>
      <c r="AU76" s="36">
        <f>VLOOKUP($A76,FaceSheet!$A$4:$K$124,AU$4)</f>
        <v>2</v>
      </c>
      <c r="AV76" s="36" t="str">
        <f>VLOOKUP($A76,FaceSheet!$A$4:$K$124,AV$4)</f>
        <v>エンジニアリング</v>
      </c>
      <c r="AW76" s="36" t="str">
        <f>VLOOKUP($A76,FaceSheet!$A$4:$K$124,AW$4)</f>
        <v/>
      </c>
      <c r="AX76" s="36" t="str">
        <f>VLOOKUP($A76,FaceSheet!$A$4:$K$124,AX$4)</f>
        <v>$81~$100K</v>
      </c>
      <c r="AY76" s="36" t="str">
        <f>VLOOKUP($A76,FaceSheet!$A$4:$K$124,AY$4)</f>
        <v>$101~$150K</v>
      </c>
      <c r="AZ76" s="36" t="str">
        <f>VLOOKUP($A76,Beer!$A$4:$R$76,AZ$4,0)</f>
        <v>酒類販売店</v>
      </c>
      <c r="BA76" s="36" t="str">
        <f>VLOOKUP($A76,Beer!$A$4:$R$76,BA$4,0)</f>
        <v/>
      </c>
      <c r="BB76" s="36" t="str">
        <f>VLOOKUP($A76,Beer!$A$4:$R$76,BB$4,0)</f>
        <v>友人からの勧め</v>
      </c>
      <c r="BC76" s="36" t="str">
        <f>VLOOKUP($A76,Beer!$A$4:$R$76,BC$4,0)</f>
        <v/>
      </c>
      <c r="BD76" s="36" t="str">
        <f>VLOOKUP($A76,Beer!$A$4:$R$76,BD$4,0)</f>
        <v>1年に1回未満</v>
      </c>
      <c r="BE76" s="36" t="str">
        <f>VLOOKUP($A76,Beer!$A$4:$R$76,BE$4,0)</f>
        <v>1年以内</v>
      </c>
      <c r="BF76" s="36">
        <f>VLOOKUP($A76,Beer!$A$4:$R$76,BF$4,0)</f>
        <v>50</v>
      </c>
      <c r="BG76" s="36">
        <f>VLOOKUP($A76,Beer!$A$4:$R$76,BG$4,0)</f>
        <v>50</v>
      </c>
      <c r="BH76" s="36">
        <f>VLOOKUP($A76,Beer!$A$4:$R$76,BH$4,0)</f>
        <v>20</v>
      </c>
      <c r="BI76" s="36">
        <f>VLOOKUP($A76,Beer!$A$4:$R$76,BI$4,0)</f>
        <v>100</v>
      </c>
      <c r="BJ76" s="36">
        <f>VLOOKUP($A76,Beer!$A$4:$R$76,BJ$4,0)</f>
        <v>70</v>
      </c>
      <c r="BK76" s="36">
        <f>VLOOKUP($A76,Beer!$A$4:$R$76,BK$4,0)</f>
        <v>20</v>
      </c>
      <c r="BL76" s="36">
        <f>VLOOKUP($A76,Beer!$A$4:$R$76,BL$4,0)</f>
        <v>0</v>
      </c>
      <c r="BM76" s="36">
        <f>VLOOKUP($A76,Beer!$A$4:$R$76,BM$4,0)</f>
        <v>20</v>
      </c>
      <c r="BN76" s="36">
        <f>VLOOKUP($A76,Beer!$A$4:$R$76,BN$4,0)</f>
        <v>50</v>
      </c>
      <c r="BO76" s="36">
        <f>VLOOKUP($A76,Beer!$A$4:$R$76,BO$4,0)</f>
        <v>30</v>
      </c>
      <c r="BP76" s="36">
        <f>VLOOKUP($A76,Beer!$A$4:$R$76,BP$4,0)</f>
        <v>50</v>
      </c>
      <c r="BQ76" s="36" t="str">
        <f>VLOOKUP($A76,Sake!$A$4:$T$70,BQ$4,0)</f>
        <v>日本料理店</v>
      </c>
      <c r="BR76" s="36" t="str">
        <f>VLOOKUP($A76,Sake!$A$4:$T$70,BR$4,0)</f>
        <v/>
      </c>
      <c r="BS76" s="36" t="str">
        <f>VLOOKUP($A76,Sake!$A$4:$T$70,BS$4,0)</f>
        <v>友人からの勧め</v>
      </c>
      <c r="BT76" s="36" t="str">
        <f>VLOOKUP($A76,Sake!$A$4:$T$70,BT$4,0)</f>
        <v/>
      </c>
      <c r="BU76" s="36" t="str">
        <f>VLOOKUP($A76,Sake!$A$4:$T$70,BU$4,0)</f>
        <v>6か月に1回</v>
      </c>
      <c r="BV76" s="36" t="str">
        <f>VLOOKUP($A76,Sake!$A$4:$T$70,BV$4,0)</f>
        <v>6か月以内</v>
      </c>
      <c r="BW76" s="36">
        <f>VLOOKUP($A76,Sake!$A$4:$T$70,BW$4,0)</f>
        <v>90</v>
      </c>
      <c r="BX76" s="36">
        <f>VLOOKUP($A76,Sake!$A$4:$T$70,BX$4,0)</f>
        <v>50</v>
      </c>
      <c r="BY76" s="36">
        <f>VLOOKUP($A76,Sake!$A$4:$T$70,BY$4,0)</f>
        <v>80</v>
      </c>
      <c r="BZ76" s="36">
        <f>VLOOKUP($A76,Sake!$A$4:$T$70,BZ$4,0)</f>
        <v>100</v>
      </c>
      <c r="CA76" s="36">
        <f>VLOOKUP($A76,Sake!$A$4:$T$70,CA$4,0)</f>
        <v>100</v>
      </c>
      <c r="CB76" s="36">
        <f>VLOOKUP($A76,Sake!$A$4:$T$70,CB$4,0)</f>
        <v>100</v>
      </c>
      <c r="CC76" s="36">
        <f>VLOOKUP($A76,Sake!$A$4:$T$70,CC$4,0)</f>
        <v>80</v>
      </c>
      <c r="CD76" s="36">
        <f>VLOOKUP($A76,Sake!$A$4:$T$70,CD$4,0)</f>
        <v>50</v>
      </c>
      <c r="CE76" s="36">
        <f>VLOOKUP($A76,Sake!$A$4:$T$70,CE$4,0)</f>
        <v>80</v>
      </c>
      <c r="CF76" s="36">
        <f>VLOOKUP($A76,Sake!$A$4:$T$70,CF$4,0)</f>
        <v>90</v>
      </c>
      <c r="CG76" s="36">
        <f>VLOOKUP($A76,Sake!$A$4:$T$70,CG$4,0)</f>
        <v>50</v>
      </c>
      <c r="CH76" s="36">
        <f>VLOOKUP($A76,Sake!$A$4:$T$70,CH$4,0)</f>
        <v>100</v>
      </c>
      <c r="CI76" s="36">
        <f>VLOOKUP($A76,Sake!$A$4:$T$70,CI$4,0)</f>
        <v>90</v>
      </c>
      <c r="CJ76" s="36" t="str">
        <f>VLOOKUP($A76,Whisky!$A$4:$R$16,CJ$4,0)</f>
        <v>#N/A</v>
      </c>
      <c r="CK76" s="36" t="str">
        <f>VLOOKUP($A76,Whisky!$A$4:$R$16,CK$4,0)</f>
        <v>#N/A</v>
      </c>
      <c r="CL76" s="36" t="str">
        <f>VLOOKUP($A76,Whisky!$A$4:$R$16,CL$4,0)</f>
        <v>#N/A</v>
      </c>
      <c r="CM76" s="36" t="str">
        <f>VLOOKUP($A76,Whisky!$A$4:$R$16,CM$4,0)</f>
        <v>#N/A</v>
      </c>
      <c r="CN76" s="36" t="str">
        <f>VLOOKUP($A76,Whisky!$A$4:$R$16,CN$4,0)</f>
        <v>#N/A</v>
      </c>
      <c r="CO76" s="36" t="str">
        <f>VLOOKUP($A76,Whisky!$A$4:$R$16,CO$4,0)</f>
        <v>#N/A</v>
      </c>
      <c r="CP76" s="36" t="str">
        <f>VLOOKUP($A76,Whisky!$A$4:$R$16,CP$4,0)</f>
        <v>#N/A</v>
      </c>
      <c r="CQ76" s="36" t="str">
        <f>VLOOKUP($A76,Whisky!$A$4:$R$16,CQ$4,0)</f>
        <v>#N/A</v>
      </c>
      <c r="CR76" s="36" t="str">
        <f>VLOOKUP($A76,Whisky!$A$4:$R$16,CR$4,0)</f>
        <v>#N/A</v>
      </c>
      <c r="CS76" s="36" t="str">
        <f>VLOOKUP($A76,Whisky!$A$4:$R$16,CS$4,0)</f>
        <v>#N/A</v>
      </c>
      <c r="CT76" s="36" t="str">
        <f>VLOOKUP($A76,Whisky!$A$4:$R$16,CT$4,0)</f>
        <v>#N/A</v>
      </c>
      <c r="CU76" s="36" t="str">
        <f>VLOOKUP($A76,Whisky!$A$4:$R$16,CU$4,0)</f>
        <v>#N/A</v>
      </c>
      <c r="CV76" s="36" t="str">
        <f>VLOOKUP($A76,Whisky!$A$4:$R$16,CV$4,0)</f>
        <v>#N/A</v>
      </c>
      <c r="CW76" s="36" t="str">
        <f>VLOOKUP($A76,Whisky!$A$4:$R$16,CW$4,0)</f>
        <v>#N/A</v>
      </c>
      <c r="CX76" s="36" t="str">
        <f>VLOOKUP($A76,Whisky!$A$4:$R$16,CX$4,0)</f>
        <v>#N/A</v>
      </c>
      <c r="CY76" s="36" t="str">
        <f>VLOOKUP($A76,Whisky!$A$4:$R$16,CY$4,0)</f>
        <v>#N/A</v>
      </c>
      <c r="CZ76" s="36" t="str">
        <f>VLOOKUP($A76,Whisky!$A$4:$R$16,CZ$4,0)</f>
        <v>#N/A</v>
      </c>
      <c r="DA76" s="36" t="str">
        <f>VLOOKUP($A76,Liqueur!$A$4:$Q$15,DA$4,0)</f>
        <v>#N/A</v>
      </c>
      <c r="DB76" s="36" t="str">
        <f>VLOOKUP($A76,Liqueur!$A$4:$Q$15,DB$4,0)</f>
        <v>#N/A</v>
      </c>
      <c r="DC76" s="36" t="str">
        <f>VLOOKUP($A76,Liqueur!$A$4:$Q$15,DC$4,0)</f>
        <v>#N/A</v>
      </c>
      <c r="DD76" s="36" t="str">
        <f>VLOOKUP($A76,Liqueur!$A$4:$Q$15,DD$4,0)</f>
        <v>#N/A</v>
      </c>
      <c r="DE76" s="36" t="str">
        <f>VLOOKUP($A76,Liqueur!$A$4:$Q$15,DE$4,0)</f>
        <v>#N/A</v>
      </c>
      <c r="DF76" s="36" t="str">
        <f>VLOOKUP($A76,Liqueur!$A$4:$Q$15,DF$4,0)</f>
        <v>#N/A</v>
      </c>
      <c r="DG76" s="36" t="str">
        <f>VLOOKUP($A76,Liqueur!$A$4:$Q$15,DG$4,0)</f>
        <v>#N/A</v>
      </c>
      <c r="DH76" s="36" t="str">
        <f>VLOOKUP($A76,Liqueur!$A$4:$Q$15,DH$4,0)</f>
        <v>#N/A</v>
      </c>
      <c r="DI76" s="36" t="str">
        <f>VLOOKUP($A76,Liqueur!$A$4:$Q$15,DI$4,0)</f>
        <v>#N/A</v>
      </c>
      <c r="DJ76" s="36" t="str">
        <f>VLOOKUP($A76,Liqueur!$A$4:$Q$15,DJ$4,0)</f>
        <v>#N/A</v>
      </c>
      <c r="DK76" s="36" t="str">
        <f>VLOOKUP($A76,Liqueur!$A$4:$Q$15,DK$4,0)</f>
        <v>#N/A</v>
      </c>
      <c r="DL76" s="36" t="str">
        <f>VLOOKUP($A76,Liqueur!$A$4:$Q$15,DL$4,0)</f>
        <v>#N/A</v>
      </c>
      <c r="DM76" s="36" t="str">
        <f>VLOOKUP($A76,Liqueur!$A$4:$Q$15,DM$4,0)</f>
        <v>#N/A</v>
      </c>
      <c r="DN76" s="36" t="str">
        <f>VLOOKUP($A76,Liqueur!$A$4:$Q$15,DN$4,0)</f>
        <v>#N/A</v>
      </c>
      <c r="DO76" s="36" t="str">
        <f>VLOOKUP($A76,Liqueur!$A$4:$Q$15,DO$4,0)</f>
        <v>#N/A</v>
      </c>
      <c r="DP76" s="36" t="str">
        <f>VLOOKUP($A76,Liqueur!$A$4:$Q$15,DP$4,0)</f>
        <v>#N/A</v>
      </c>
      <c r="DQ76" s="36" t="str">
        <f>VLOOKUP($A76,Shouchu!$A$4:$Q$12,DQ$4,0)</f>
        <v>#N/A</v>
      </c>
      <c r="DR76" s="36" t="str">
        <f>VLOOKUP($A76,Shouchu!$A$4:$Q$12,DR$4,0)</f>
        <v>#N/A</v>
      </c>
      <c r="DS76" s="36" t="str">
        <f>VLOOKUP($A76,Shouchu!$A$4:$Q$12,DS$4,0)</f>
        <v>#N/A</v>
      </c>
      <c r="DT76" s="36" t="str">
        <f>VLOOKUP($A76,Shouchu!$A$4:$Q$12,DT$4,0)</f>
        <v>#N/A</v>
      </c>
      <c r="DU76" s="36" t="str">
        <f>VLOOKUP($A76,Shouchu!$A$4:$Q$12,DU$4,0)</f>
        <v>#N/A</v>
      </c>
      <c r="DV76" s="36" t="str">
        <f>VLOOKUP($A76,Shouchu!$A$4:$Q$12,DV$4,0)</f>
        <v>#N/A</v>
      </c>
      <c r="DW76" s="36" t="str">
        <f>VLOOKUP($A76,Shouchu!$A$4:$Q$12,DW$4,0)</f>
        <v>#N/A</v>
      </c>
      <c r="DX76" s="36" t="str">
        <f>VLOOKUP($A76,Shouchu!$A$4:$Q$12,DX$4,0)</f>
        <v>#N/A</v>
      </c>
      <c r="DY76" s="36" t="str">
        <f>VLOOKUP($A76,Shouchu!$A$4:$Q$12,DY$4,0)</f>
        <v>#N/A</v>
      </c>
      <c r="DZ76" s="36" t="str">
        <f>VLOOKUP($A76,Shouchu!$A$4:$Q$12,DZ$4,0)</f>
        <v>#N/A</v>
      </c>
      <c r="EA76" s="36" t="str">
        <f>VLOOKUP($A76,Shouchu!$A$4:$Q$12,EA$4,0)</f>
        <v>#N/A</v>
      </c>
      <c r="EB76" s="36" t="str">
        <f>VLOOKUP($A76,Shouchu!$A$4:$Q$12,EB$4,0)</f>
        <v>#N/A</v>
      </c>
      <c r="EC76" s="36" t="str">
        <f>VLOOKUP($A76,Shouchu!$A$4:$Q$12,EC$4,0)</f>
        <v>#N/A</v>
      </c>
      <c r="ED76" s="36" t="str">
        <f>VLOOKUP($A76,Shouchu!$A$4:$Q$12,ED$4,0)</f>
        <v>#N/A</v>
      </c>
      <c r="EE76" s="36" t="str">
        <f>VLOOKUP($A76,Shouchu!$A$4:$Q$12,EE$4,0)</f>
        <v>#N/A</v>
      </c>
      <c r="EF76" s="36" t="str">
        <f>VLOOKUP($A76,Shouchu!$A$4:$Q$12,EF$4,0)</f>
        <v>#N/A</v>
      </c>
    </row>
    <row r="77">
      <c r="A77">
        <v>73.0</v>
      </c>
      <c r="B77" s="34" t="s">
        <v>221</v>
      </c>
      <c r="C77" s="33" t="s">
        <v>221</v>
      </c>
      <c r="D77" s="34" t="s">
        <v>221</v>
      </c>
      <c r="E77" s="34" t="s">
        <v>221</v>
      </c>
      <c r="F77" s="34" t="s">
        <v>221</v>
      </c>
      <c r="G77" s="34" t="s">
        <v>221</v>
      </c>
      <c r="H77" s="35"/>
      <c r="I77" s="36"/>
      <c r="J77" s="36"/>
      <c r="K77" s="36"/>
      <c r="L77" s="36"/>
      <c r="M77" s="36">
        <v>1.0</v>
      </c>
      <c r="N77" s="36">
        <v>1.0</v>
      </c>
      <c r="O77" s="36">
        <v>1.0</v>
      </c>
      <c r="P77" s="36">
        <v>1.0</v>
      </c>
      <c r="Q77" s="36"/>
      <c r="R77" s="36"/>
      <c r="S77" s="36"/>
      <c r="T77" s="36">
        <v>1.0</v>
      </c>
      <c r="U77" s="36">
        <v>1.0</v>
      </c>
      <c r="V77" s="36"/>
      <c r="W77" s="36"/>
      <c r="X77" s="36">
        <v>1.0</v>
      </c>
      <c r="Y77" s="36"/>
      <c r="Z77" s="36"/>
      <c r="AA77" s="36"/>
      <c r="AB77" s="36"/>
      <c r="AC77" s="36"/>
      <c r="AD77" s="36"/>
      <c r="AE77" s="36"/>
      <c r="AF77" s="36"/>
      <c r="AG77" s="36"/>
      <c r="AH77" s="36">
        <v>1.0</v>
      </c>
      <c r="AI77" s="35"/>
      <c r="AJ77" s="36"/>
      <c r="AK77" s="36" t="s">
        <v>233</v>
      </c>
      <c r="AL77" s="36">
        <v>100.0</v>
      </c>
      <c r="AM77" s="36">
        <v>20.0</v>
      </c>
      <c r="AN77" s="36"/>
      <c r="AO77" s="36"/>
      <c r="AP77" s="36" t="str">
        <f>VLOOKUP($A77,FaceSheet!$A$4:$K$124,AP$4)</f>
        <v>男性</v>
      </c>
      <c r="AQ77" s="36" t="str">
        <f>VLOOKUP($A77,FaceSheet!$A$4:$K$124,AQ$4)</f>
        <v/>
      </c>
      <c r="AR77" s="36" t="str">
        <f>VLOOKUP($A77,FaceSheet!$A$4:$K$124,AR$4)</f>
        <v>白人</v>
      </c>
      <c r="AS77" s="36" t="str">
        <f>VLOOKUP($A77,FaceSheet!$A$4:$K$124,AS$4)</f>
        <v/>
      </c>
      <c r="AT77" s="36">
        <f>VLOOKUP($A77,FaceSheet!$A$4:$K$124,AT$4)</f>
        <v>41</v>
      </c>
      <c r="AU77" s="36">
        <f>VLOOKUP($A77,FaceSheet!$A$4:$K$124,AU$4)</f>
        <v>4</v>
      </c>
      <c r="AV77" s="36" t="str">
        <f>VLOOKUP($A77,FaceSheet!$A$4:$K$124,AV$4)</f>
        <v>IT・ビジネス関連</v>
      </c>
      <c r="AW77" s="36" t="str">
        <f>VLOOKUP($A77,FaceSheet!$A$4:$K$124,AW$4)</f>
        <v/>
      </c>
      <c r="AX77" s="36" t="str">
        <f>VLOOKUP($A77,FaceSheet!$A$4:$K$124,AX$4)</f>
        <v>$301K~</v>
      </c>
      <c r="AY77" s="36" t="str">
        <f>VLOOKUP($A77,FaceSheet!$A$4:$K$124,AY$4)</f>
        <v>$301K~</v>
      </c>
      <c r="AZ77" s="36" t="str">
        <f>VLOOKUP($A77,Beer!$A$4:$R$76,AZ$4,0)</f>
        <v>日本料理店</v>
      </c>
      <c r="BA77" s="36" t="str">
        <f>VLOOKUP($A77,Beer!$A$4:$R$76,BA$4,0)</f>
        <v/>
      </c>
      <c r="BB77" s="36" t="str">
        <f>VLOOKUP($A77,Beer!$A$4:$R$76,BB$4,0)</f>
        <v/>
      </c>
      <c r="BC77" s="36" t="str">
        <f>VLOOKUP($A77,Beer!$A$4:$R$76,BC$4,0)</f>
        <v/>
      </c>
      <c r="BD77" s="36" t="str">
        <f>VLOOKUP($A77,Beer!$A$4:$R$76,BD$4,0)</f>
        <v>3か月に1回</v>
      </c>
      <c r="BE77" s="36" t="str">
        <f>VLOOKUP($A77,Beer!$A$4:$R$76,BE$4,0)</f>
        <v>1か月以内</v>
      </c>
      <c r="BF77" s="36">
        <f>VLOOKUP($A77,Beer!$A$4:$R$76,BF$4,0)</f>
        <v>100</v>
      </c>
      <c r="BG77" s="36">
        <f>VLOOKUP($A77,Beer!$A$4:$R$76,BG$4,0)</f>
        <v>50</v>
      </c>
      <c r="BH77" s="36">
        <f>VLOOKUP($A77,Beer!$A$4:$R$76,BH$4,0)</f>
        <v>100</v>
      </c>
      <c r="BI77" s="36">
        <f>VLOOKUP($A77,Beer!$A$4:$R$76,BI$4,0)</f>
        <v>100</v>
      </c>
      <c r="BJ77" s="36">
        <f>VLOOKUP($A77,Beer!$A$4:$R$76,BJ$4,0)</f>
        <v>100</v>
      </c>
      <c r="BK77" s="36">
        <f>VLOOKUP($A77,Beer!$A$4:$R$76,BK$4,0)</f>
        <v>100</v>
      </c>
      <c r="BL77" s="36">
        <f>VLOOKUP($A77,Beer!$A$4:$R$76,BL$4,0)</f>
        <v>100</v>
      </c>
      <c r="BM77" s="36">
        <f>VLOOKUP($A77,Beer!$A$4:$R$76,BM$4,0)</f>
        <v>75</v>
      </c>
      <c r="BN77" s="36">
        <f>VLOOKUP($A77,Beer!$A$4:$R$76,BN$4,0)</f>
        <v>75</v>
      </c>
      <c r="BO77" s="36">
        <f>VLOOKUP($A77,Beer!$A$4:$R$76,BO$4,0)</f>
        <v>100</v>
      </c>
      <c r="BP77" s="36">
        <f>VLOOKUP($A77,Beer!$A$4:$R$76,BP$4,0)</f>
        <v>100</v>
      </c>
      <c r="BQ77" s="36" t="str">
        <f>VLOOKUP($A77,Sake!$A$4:$T$70,BQ$4,0)</f>
        <v>日本に関するイベント</v>
      </c>
      <c r="BR77" s="36" t="str">
        <f>VLOOKUP($A77,Sake!$A$4:$T$70,BR$4,0)</f>
        <v/>
      </c>
      <c r="BS77" s="36" t="str">
        <f>VLOOKUP($A77,Sake!$A$4:$T$70,BS$4,0)</f>
        <v/>
      </c>
      <c r="BT77" s="36" t="str">
        <f>VLOOKUP($A77,Sake!$A$4:$T$70,BT$4,0)</f>
        <v/>
      </c>
      <c r="BU77" s="36" t="str">
        <f>VLOOKUP($A77,Sake!$A$4:$T$70,BU$4,0)</f>
        <v>月に1～4回</v>
      </c>
      <c r="BV77" s="36" t="str">
        <f>VLOOKUP($A77,Sake!$A$4:$T$70,BV$4,0)</f>
        <v>1か月以内</v>
      </c>
      <c r="BW77" s="36">
        <f>VLOOKUP($A77,Sake!$A$4:$T$70,BW$4,0)</f>
        <v>100</v>
      </c>
      <c r="BX77" s="36">
        <f>VLOOKUP($A77,Sake!$A$4:$T$70,BX$4,0)</f>
        <v>50</v>
      </c>
      <c r="BY77" s="36">
        <f>VLOOKUP($A77,Sake!$A$4:$T$70,BY$4,0)</f>
        <v>90</v>
      </c>
      <c r="BZ77" s="36">
        <f>VLOOKUP($A77,Sake!$A$4:$T$70,BZ$4,0)</f>
        <v>95</v>
      </c>
      <c r="CA77" s="36">
        <f>VLOOKUP($A77,Sake!$A$4:$T$70,CA$4,0)</f>
        <v>100</v>
      </c>
      <c r="CB77" s="36">
        <f>VLOOKUP($A77,Sake!$A$4:$T$70,CB$4,0)</f>
        <v>100</v>
      </c>
      <c r="CC77" s="36">
        <f>VLOOKUP($A77,Sake!$A$4:$T$70,CC$4,0)</f>
        <v>100</v>
      </c>
      <c r="CD77" s="36">
        <f>VLOOKUP($A77,Sake!$A$4:$T$70,CD$4,0)</f>
        <v>100</v>
      </c>
      <c r="CE77" s="36">
        <f>VLOOKUP($A77,Sake!$A$4:$T$70,CE$4,0)</f>
        <v>70</v>
      </c>
      <c r="CF77" s="36">
        <f>VLOOKUP($A77,Sake!$A$4:$T$70,CF$4,0)</f>
        <v>100</v>
      </c>
      <c r="CG77" s="36">
        <f>VLOOKUP($A77,Sake!$A$4:$T$70,CG$4,0)</f>
        <v>75</v>
      </c>
      <c r="CH77" s="36">
        <f>VLOOKUP($A77,Sake!$A$4:$T$70,CH$4,0)</f>
        <v>100</v>
      </c>
      <c r="CI77" s="36">
        <f>VLOOKUP($A77,Sake!$A$4:$T$70,CI$4,0)</f>
        <v>85</v>
      </c>
      <c r="CJ77" s="36" t="str">
        <f>VLOOKUP($A77,Whisky!$A$4:$R$16,CJ$4,0)</f>
        <v/>
      </c>
      <c r="CK77" s="36" t="str">
        <f>VLOOKUP($A77,Whisky!$A$4:$R$16,CK$4,0)</f>
        <v/>
      </c>
      <c r="CL77" s="36" t="str">
        <f>VLOOKUP($A77,Whisky!$A$4:$R$16,CL$4,0)</f>
        <v/>
      </c>
      <c r="CM77" s="36" t="str">
        <f>VLOOKUP($A77,Whisky!$A$4:$R$16,CM$4,0)</f>
        <v/>
      </c>
      <c r="CN77" s="36" t="str">
        <f>VLOOKUP($A77,Whisky!$A$4:$R$16,CN$4,0)</f>
        <v>3か月に1回</v>
      </c>
      <c r="CO77" s="36" t="str">
        <f>VLOOKUP($A77,Whisky!$A$4:$R$16,CO$4,0)</f>
        <v>1か月以内</v>
      </c>
      <c r="CP77" s="36">
        <f>VLOOKUP($A77,Whisky!$A$4:$R$16,CP$4,0)</f>
        <v>90</v>
      </c>
      <c r="CQ77" s="36">
        <f>VLOOKUP($A77,Whisky!$A$4:$R$16,CQ$4,0)</f>
        <v>50</v>
      </c>
      <c r="CR77" s="36">
        <f>VLOOKUP($A77,Whisky!$A$4:$R$16,CR$4,0)</f>
        <v>90</v>
      </c>
      <c r="CS77" s="36">
        <f>VLOOKUP($A77,Whisky!$A$4:$R$16,CS$4,0)</f>
        <v>90</v>
      </c>
      <c r="CT77" s="36">
        <f>VLOOKUP($A77,Whisky!$A$4:$R$16,CT$4,0)</f>
        <v>85</v>
      </c>
      <c r="CU77" s="36">
        <f>VLOOKUP($A77,Whisky!$A$4:$R$16,CU$4,0)</f>
        <v>100</v>
      </c>
      <c r="CV77" s="36">
        <f>VLOOKUP($A77,Whisky!$A$4:$R$16,CV$4,0)</f>
        <v>100</v>
      </c>
      <c r="CW77" s="36">
        <f>VLOOKUP($A77,Whisky!$A$4:$R$16,CW$4,0)</f>
        <v>100</v>
      </c>
      <c r="CX77" s="36">
        <f>VLOOKUP($A77,Whisky!$A$4:$R$16,CX$4,0)</f>
        <v>90</v>
      </c>
      <c r="CY77" s="36">
        <f>VLOOKUP($A77,Whisky!$A$4:$R$16,CY$4,0)</f>
        <v>100</v>
      </c>
      <c r="CZ77" s="36">
        <f>VLOOKUP($A77,Whisky!$A$4:$R$16,CZ$4,0)</f>
        <v>90</v>
      </c>
      <c r="DA77" s="36" t="str">
        <f>VLOOKUP($A77,Liqueur!$A$4:$Q$15,DA$4,0)</f>
        <v>#N/A</v>
      </c>
      <c r="DB77" s="36" t="str">
        <f>VLOOKUP($A77,Liqueur!$A$4:$Q$15,DB$4,0)</f>
        <v>#N/A</v>
      </c>
      <c r="DC77" s="36" t="str">
        <f>VLOOKUP($A77,Liqueur!$A$4:$Q$15,DC$4,0)</f>
        <v>#N/A</v>
      </c>
      <c r="DD77" s="36" t="str">
        <f>VLOOKUP($A77,Liqueur!$A$4:$Q$15,DD$4,0)</f>
        <v>#N/A</v>
      </c>
      <c r="DE77" s="36" t="str">
        <f>VLOOKUP($A77,Liqueur!$A$4:$Q$15,DE$4,0)</f>
        <v>#N/A</v>
      </c>
      <c r="DF77" s="36" t="str">
        <f>VLOOKUP($A77,Liqueur!$A$4:$Q$15,DF$4,0)</f>
        <v>#N/A</v>
      </c>
      <c r="DG77" s="36" t="str">
        <f>VLOOKUP($A77,Liqueur!$A$4:$Q$15,DG$4,0)</f>
        <v>#N/A</v>
      </c>
      <c r="DH77" s="36" t="str">
        <f>VLOOKUP($A77,Liqueur!$A$4:$Q$15,DH$4,0)</f>
        <v>#N/A</v>
      </c>
      <c r="DI77" s="36" t="str">
        <f>VLOOKUP($A77,Liqueur!$A$4:$Q$15,DI$4,0)</f>
        <v>#N/A</v>
      </c>
      <c r="DJ77" s="36" t="str">
        <f>VLOOKUP($A77,Liqueur!$A$4:$Q$15,DJ$4,0)</f>
        <v>#N/A</v>
      </c>
      <c r="DK77" s="36" t="str">
        <f>VLOOKUP($A77,Liqueur!$A$4:$Q$15,DK$4,0)</f>
        <v>#N/A</v>
      </c>
      <c r="DL77" s="36" t="str">
        <f>VLOOKUP($A77,Liqueur!$A$4:$Q$15,DL$4,0)</f>
        <v>#N/A</v>
      </c>
      <c r="DM77" s="36" t="str">
        <f>VLOOKUP($A77,Liqueur!$A$4:$Q$15,DM$4,0)</f>
        <v>#N/A</v>
      </c>
      <c r="DN77" s="36" t="str">
        <f>VLOOKUP($A77,Liqueur!$A$4:$Q$15,DN$4,0)</f>
        <v>#N/A</v>
      </c>
      <c r="DO77" s="36" t="str">
        <f>VLOOKUP($A77,Liqueur!$A$4:$Q$15,DO$4,0)</f>
        <v>#N/A</v>
      </c>
      <c r="DP77" s="36" t="str">
        <f>VLOOKUP($A77,Liqueur!$A$4:$Q$15,DP$4,0)</f>
        <v>#N/A</v>
      </c>
      <c r="DQ77" s="36" t="str">
        <f>VLOOKUP($A77,Shouchu!$A$4:$Q$12,DQ$4,0)</f>
        <v>#N/A</v>
      </c>
      <c r="DR77" s="36" t="str">
        <f>VLOOKUP($A77,Shouchu!$A$4:$Q$12,DR$4,0)</f>
        <v>#N/A</v>
      </c>
      <c r="DS77" s="36" t="str">
        <f>VLOOKUP($A77,Shouchu!$A$4:$Q$12,DS$4,0)</f>
        <v>#N/A</v>
      </c>
      <c r="DT77" s="36" t="str">
        <f>VLOOKUP($A77,Shouchu!$A$4:$Q$12,DT$4,0)</f>
        <v>#N/A</v>
      </c>
      <c r="DU77" s="36" t="str">
        <f>VLOOKUP($A77,Shouchu!$A$4:$Q$12,DU$4,0)</f>
        <v>#N/A</v>
      </c>
      <c r="DV77" s="36" t="str">
        <f>VLOOKUP($A77,Shouchu!$A$4:$Q$12,DV$4,0)</f>
        <v>#N/A</v>
      </c>
      <c r="DW77" s="36" t="str">
        <f>VLOOKUP($A77,Shouchu!$A$4:$Q$12,DW$4,0)</f>
        <v>#N/A</v>
      </c>
      <c r="DX77" s="36" t="str">
        <f>VLOOKUP($A77,Shouchu!$A$4:$Q$12,DX$4,0)</f>
        <v>#N/A</v>
      </c>
      <c r="DY77" s="36" t="str">
        <f>VLOOKUP($A77,Shouchu!$A$4:$Q$12,DY$4,0)</f>
        <v>#N/A</v>
      </c>
      <c r="DZ77" s="36" t="str">
        <f>VLOOKUP($A77,Shouchu!$A$4:$Q$12,DZ$4,0)</f>
        <v>#N/A</v>
      </c>
      <c r="EA77" s="36" t="str">
        <f>VLOOKUP($A77,Shouchu!$A$4:$Q$12,EA$4,0)</f>
        <v>#N/A</v>
      </c>
      <c r="EB77" s="36" t="str">
        <f>VLOOKUP($A77,Shouchu!$A$4:$Q$12,EB$4,0)</f>
        <v>#N/A</v>
      </c>
      <c r="EC77" s="36" t="str">
        <f>VLOOKUP($A77,Shouchu!$A$4:$Q$12,EC$4,0)</f>
        <v>#N/A</v>
      </c>
      <c r="ED77" s="36" t="str">
        <f>VLOOKUP($A77,Shouchu!$A$4:$Q$12,ED$4,0)</f>
        <v>#N/A</v>
      </c>
      <c r="EE77" s="36" t="str">
        <f>VLOOKUP($A77,Shouchu!$A$4:$Q$12,EE$4,0)</f>
        <v>#N/A</v>
      </c>
      <c r="EF77" s="36" t="str">
        <f>VLOOKUP($A77,Shouchu!$A$4:$Q$12,EF$4,0)</f>
        <v>#N/A</v>
      </c>
    </row>
    <row r="78">
      <c r="A78">
        <v>74.0</v>
      </c>
      <c r="B78" s="34" t="s">
        <v>221</v>
      </c>
      <c r="C78" s="33" t="s">
        <v>221</v>
      </c>
      <c r="D78" s="34" t="s">
        <v>221</v>
      </c>
      <c r="E78" s="34" t="s">
        <v>222</v>
      </c>
      <c r="F78" s="34" t="s">
        <v>222</v>
      </c>
      <c r="G78" s="34" t="s">
        <v>222</v>
      </c>
      <c r="H78" s="35"/>
      <c r="I78" s="36"/>
      <c r="J78" s="36"/>
      <c r="K78" s="36"/>
      <c r="L78" s="36"/>
      <c r="M78" s="36">
        <v>1.0</v>
      </c>
      <c r="N78" s="36">
        <v>1.0</v>
      </c>
      <c r="O78" s="36"/>
      <c r="P78" s="36">
        <v>1.0</v>
      </c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5" t="s">
        <v>225</v>
      </c>
      <c r="AJ78" s="36"/>
      <c r="AK78" s="36" t="s">
        <v>318</v>
      </c>
      <c r="AL78" s="36">
        <v>0.0</v>
      </c>
      <c r="AM78" s="36">
        <v>0.0</v>
      </c>
      <c r="AN78" s="36" t="s">
        <v>239</v>
      </c>
      <c r="AO78" s="36"/>
      <c r="AP78" s="36" t="str">
        <f>VLOOKUP($A78,FaceSheet!$A$4:$K$124,AP$4)</f>
        <v>男性</v>
      </c>
      <c r="AQ78" s="36" t="str">
        <f>VLOOKUP($A78,FaceSheet!$A$4:$K$124,AQ$4)</f>
        <v/>
      </c>
      <c r="AR78" s="36" t="str">
        <f>VLOOKUP($A78,FaceSheet!$A$4:$K$124,AR$4)</f>
        <v>白人</v>
      </c>
      <c r="AS78" s="36" t="str">
        <f>VLOOKUP($A78,FaceSheet!$A$4:$K$124,AS$4)</f>
        <v/>
      </c>
      <c r="AT78" s="36">
        <f>VLOOKUP($A78,FaceSheet!$A$4:$K$124,AT$4)</f>
        <v>56</v>
      </c>
      <c r="AU78" s="36">
        <f>VLOOKUP($A78,FaceSheet!$A$4:$K$124,AU$4)</f>
        <v>4</v>
      </c>
      <c r="AV78" s="36" t="str">
        <f>VLOOKUP($A78,FaceSheet!$A$4:$K$124,AV$4)</f>
        <v>教育関連</v>
      </c>
      <c r="AW78" s="36" t="str">
        <f>VLOOKUP($A78,FaceSheet!$A$4:$K$124,AW$4)</f>
        <v/>
      </c>
      <c r="AX78" s="36" t="str">
        <f>VLOOKUP($A78,FaceSheet!$A$4:$K$124,AX$4)</f>
        <v>$0~$20K</v>
      </c>
      <c r="AY78" s="36" t="str">
        <f>VLOOKUP($A78,FaceSheet!$A$4:$K$124,AY$4)</f>
        <v>$0~$20K</v>
      </c>
      <c r="AZ78" s="36" t="str">
        <f>VLOOKUP($A78,Beer!$A$4:$R$76,AZ$4,0)</f>
        <v>日本料理店</v>
      </c>
      <c r="BA78" s="36" t="str">
        <f>VLOOKUP($A78,Beer!$A$4:$R$76,BA$4,0)</f>
        <v/>
      </c>
      <c r="BB78" s="36" t="str">
        <f>VLOOKUP($A78,Beer!$A$4:$R$76,BB$4,0)</f>
        <v>自ら購入</v>
      </c>
      <c r="BC78" s="36" t="str">
        <f>VLOOKUP($A78,Beer!$A$4:$R$76,BC$4,0)</f>
        <v/>
      </c>
      <c r="BD78" s="36" t="str">
        <f>VLOOKUP($A78,Beer!$A$4:$R$76,BD$4,0)</f>
        <v>6か月に1回</v>
      </c>
      <c r="BE78" s="36" t="str">
        <f>VLOOKUP($A78,Beer!$A$4:$R$76,BE$4,0)</f>
        <v>1年以内</v>
      </c>
      <c r="BF78" s="36">
        <f>VLOOKUP($A78,Beer!$A$4:$R$76,BF$4,0)</f>
        <v>30</v>
      </c>
      <c r="BG78" s="36">
        <f>VLOOKUP($A78,Beer!$A$4:$R$76,BG$4,0)</f>
        <v>30</v>
      </c>
      <c r="BH78" s="36">
        <f>VLOOKUP($A78,Beer!$A$4:$R$76,BH$4,0)</f>
        <v>30</v>
      </c>
      <c r="BI78" s="36">
        <f>VLOOKUP($A78,Beer!$A$4:$R$76,BI$4,0)</f>
        <v>30</v>
      </c>
      <c r="BJ78" s="36">
        <f>VLOOKUP($A78,Beer!$A$4:$R$76,BJ$4,0)</f>
        <v>30</v>
      </c>
      <c r="BK78" s="36">
        <f>VLOOKUP($A78,Beer!$A$4:$R$76,BK$4,0)</f>
        <v>20</v>
      </c>
      <c r="BL78" s="36">
        <f>VLOOKUP($A78,Beer!$A$4:$R$76,BL$4,0)</f>
        <v>20</v>
      </c>
      <c r="BM78" s="36">
        <f>VLOOKUP($A78,Beer!$A$4:$R$76,BM$4,0)</f>
        <v>20</v>
      </c>
      <c r="BN78" s="36">
        <f>VLOOKUP($A78,Beer!$A$4:$R$76,BN$4,0)</f>
        <v>20</v>
      </c>
      <c r="BO78" s="36">
        <f>VLOOKUP($A78,Beer!$A$4:$R$76,BO$4,0)</f>
        <v>20</v>
      </c>
      <c r="BP78" s="36">
        <f>VLOOKUP($A78,Beer!$A$4:$R$76,BP$4,0)</f>
        <v>20</v>
      </c>
      <c r="BQ78" s="36" t="str">
        <f>VLOOKUP($A78,Sake!$A$4:$T$70,BQ$4,0)</f>
        <v>日本料理店</v>
      </c>
      <c r="BR78" s="36" t="str">
        <f>VLOOKUP($A78,Sake!$A$4:$T$70,BR$4,0)</f>
        <v/>
      </c>
      <c r="BS78" s="36" t="str">
        <f>VLOOKUP($A78,Sake!$A$4:$T$70,BS$4,0)</f>
        <v>自ら購入</v>
      </c>
      <c r="BT78" s="36" t="str">
        <f>VLOOKUP($A78,Sake!$A$4:$T$70,BT$4,0)</f>
        <v/>
      </c>
      <c r="BU78" s="36" t="str">
        <f>VLOOKUP($A78,Sake!$A$4:$T$70,BU$4,0)</f>
        <v>3か月に1回</v>
      </c>
      <c r="BV78" s="36" t="str">
        <f>VLOOKUP($A78,Sake!$A$4:$T$70,BV$4,0)</f>
        <v>6か月以内</v>
      </c>
      <c r="BW78" s="36">
        <f>VLOOKUP($A78,Sake!$A$4:$T$70,BW$4,0)</f>
        <v>40</v>
      </c>
      <c r="BX78" s="36">
        <f>VLOOKUP($A78,Sake!$A$4:$T$70,BX$4,0)</f>
        <v>50</v>
      </c>
      <c r="BY78" s="36">
        <f>VLOOKUP($A78,Sake!$A$4:$T$70,BY$4,0)</f>
        <v>50</v>
      </c>
      <c r="BZ78" s="36">
        <f>VLOOKUP($A78,Sake!$A$4:$T$70,BZ$4,0)</f>
        <v>50</v>
      </c>
      <c r="CA78" s="36">
        <f>VLOOKUP($A78,Sake!$A$4:$T$70,CA$4,0)</f>
        <v>50</v>
      </c>
      <c r="CB78" s="36">
        <f>VLOOKUP($A78,Sake!$A$4:$T$70,CB$4,0)</f>
        <v>50</v>
      </c>
      <c r="CC78" s="36">
        <f>VLOOKUP($A78,Sake!$A$4:$T$70,CC$4,0)</f>
        <v>50</v>
      </c>
      <c r="CD78" s="36">
        <f>VLOOKUP($A78,Sake!$A$4:$T$70,CD$4,0)</f>
        <v>50</v>
      </c>
      <c r="CE78" s="36">
        <f>VLOOKUP($A78,Sake!$A$4:$T$70,CE$4,0)</f>
        <v>50</v>
      </c>
      <c r="CF78" s="36">
        <f>VLOOKUP($A78,Sake!$A$4:$T$70,CF$4,0)</f>
        <v>50</v>
      </c>
      <c r="CG78" s="36">
        <f>VLOOKUP($A78,Sake!$A$4:$T$70,CG$4,0)</f>
        <v>50</v>
      </c>
      <c r="CH78" s="36">
        <f>VLOOKUP($A78,Sake!$A$4:$T$70,CH$4,0)</f>
        <v>50</v>
      </c>
      <c r="CI78" s="36">
        <f>VLOOKUP($A78,Sake!$A$4:$T$70,CI$4,0)</f>
        <v>50</v>
      </c>
      <c r="CJ78" s="36" t="str">
        <f>VLOOKUP($A78,Whisky!$A$4:$R$16,CJ$4,0)</f>
        <v>#N/A</v>
      </c>
      <c r="CK78" s="36" t="str">
        <f>VLOOKUP($A78,Whisky!$A$4:$R$16,CK$4,0)</f>
        <v>#N/A</v>
      </c>
      <c r="CL78" s="36" t="str">
        <f>VLOOKUP($A78,Whisky!$A$4:$R$16,CL$4,0)</f>
        <v>#N/A</v>
      </c>
      <c r="CM78" s="36" t="str">
        <f>VLOOKUP($A78,Whisky!$A$4:$R$16,CM$4,0)</f>
        <v>#N/A</v>
      </c>
      <c r="CN78" s="36" t="str">
        <f>VLOOKUP($A78,Whisky!$A$4:$R$16,CN$4,0)</f>
        <v>#N/A</v>
      </c>
      <c r="CO78" s="36" t="str">
        <f>VLOOKUP($A78,Whisky!$A$4:$R$16,CO$4,0)</f>
        <v>#N/A</v>
      </c>
      <c r="CP78" s="36" t="str">
        <f>VLOOKUP($A78,Whisky!$A$4:$R$16,CP$4,0)</f>
        <v>#N/A</v>
      </c>
      <c r="CQ78" s="36" t="str">
        <f>VLOOKUP($A78,Whisky!$A$4:$R$16,CQ$4,0)</f>
        <v>#N/A</v>
      </c>
      <c r="CR78" s="36" t="str">
        <f>VLOOKUP($A78,Whisky!$A$4:$R$16,CR$4,0)</f>
        <v>#N/A</v>
      </c>
      <c r="CS78" s="36" t="str">
        <f>VLOOKUP($A78,Whisky!$A$4:$R$16,CS$4,0)</f>
        <v>#N/A</v>
      </c>
      <c r="CT78" s="36" t="str">
        <f>VLOOKUP($A78,Whisky!$A$4:$R$16,CT$4,0)</f>
        <v>#N/A</v>
      </c>
      <c r="CU78" s="36" t="str">
        <f>VLOOKUP($A78,Whisky!$A$4:$R$16,CU$4,0)</f>
        <v>#N/A</v>
      </c>
      <c r="CV78" s="36" t="str">
        <f>VLOOKUP($A78,Whisky!$A$4:$R$16,CV$4,0)</f>
        <v>#N/A</v>
      </c>
      <c r="CW78" s="36" t="str">
        <f>VLOOKUP($A78,Whisky!$A$4:$R$16,CW$4,0)</f>
        <v>#N/A</v>
      </c>
      <c r="CX78" s="36" t="str">
        <f>VLOOKUP($A78,Whisky!$A$4:$R$16,CX$4,0)</f>
        <v>#N/A</v>
      </c>
      <c r="CY78" s="36" t="str">
        <f>VLOOKUP($A78,Whisky!$A$4:$R$16,CY$4,0)</f>
        <v>#N/A</v>
      </c>
      <c r="CZ78" s="36" t="str">
        <f>VLOOKUP($A78,Whisky!$A$4:$R$16,CZ$4,0)</f>
        <v>#N/A</v>
      </c>
      <c r="DA78" s="36" t="str">
        <f>VLOOKUP($A78,Liqueur!$A$4:$Q$15,DA$4,0)</f>
        <v>#N/A</v>
      </c>
      <c r="DB78" s="36" t="str">
        <f>VLOOKUP($A78,Liqueur!$A$4:$Q$15,DB$4,0)</f>
        <v>#N/A</v>
      </c>
      <c r="DC78" s="36" t="str">
        <f>VLOOKUP($A78,Liqueur!$A$4:$Q$15,DC$4,0)</f>
        <v>#N/A</v>
      </c>
      <c r="DD78" s="36" t="str">
        <f>VLOOKUP($A78,Liqueur!$A$4:$Q$15,DD$4,0)</f>
        <v>#N/A</v>
      </c>
      <c r="DE78" s="36" t="str">
        <f>VLOOKUP($A78,Liqueur!$A$4:$Q$15,DE$4,0)</f>
        <v>#N/A</v>
      </c>
      <c r="DF78" s="36" t="str">
        <f>VLOOKUP($A78,Liqueur!$A$4:$Q$15,DF$4,0)</f>
        <v>#N/A</v>
      </c>
      <c r="DG78" s="36" t="str">
        <f>VLOOKUP($A78,Liqueur!$A$4:$Q$15,DG$4,0)</f>
        <v>#N/A</v>
      </c>
      <c r="DH78" s="36" t="str">
        <f>VLOOKUP($A78,Liqueur!$A$4:$Q$15,DH$4,0)</f>
        <v>#N/A</v>
      </c>
      <c r="DI78" s="36" t="str">
        <f>VLOOKUP($A78,Liqueur!$A$4:$Q$15,DI$4,0)</f>
        <v>#N/A</v>
      </c>
      <c r="DJ78" s="36" t="str">
        <f>VLOOKUP($A78,Liqueur!$A$4:$Q$15,DJ$4,0)</f>
        <v>#N/A</v>
      </c>
      <c r="DK78" s="36" t="str">
        <f>VLOOKUP($A78,Liqueur!$A$4:$Q$15,DK$4,0)</f>
        <v>#N/A</v>
      </c>
      <c r="DL78" s="36" t="str">
        <f>VLOOKUP($A78,Liqueur!$A$4:$Q$15,DL$4,0)</f>
        <v>#N/A</v>
      </c>
      <c r="DM78" s="36" t="str">
        <f>VLOOKUP($A78,Liqueur!$A$4:$Q$15,DM$4,0)</f>
        <v>#N/A</v>
      </c>
      <c r="DN78" s="36" t="str">
        <f>VLOOKUP($A78,Liqueur!$A$4:$Q$15,DN$4,0)</f>
        <v>#N/A</v>
      </c>
      <c r="DO78" s="36" t="str">
        <f>VLOOKUP($A78,Liqueur!$A$4:$Q$15,DO$4,0)</f>
        <v>#N/A</v>
      </c>
      <c r="DP78" s="36" t="str">
        <f>VLOOKUP($A78,Liqueur!$A$4:$Q$15,DP$4,0)</f>
        <v>#N/A</v>
      </c>
      <c r="DQ78" s="36" t="str">
        <f>VLOOKUP($A78,Shouchu!$A$4:$Q$12,DQ$4,0)</f>
        <v>#N/A</v>
      </c>
      <c r="DR78" s="36" t="str">
        <f>VLOOKUP($A78,Shouchu!$A$4:$Q$12,DR$4,0)</f>
        <v>#N/A</v>
      </c>
      <c r="DS78" s="36" t="str">
        <f>VLOOKUP($A78,Shouchu!$A$4:$Q$12,DS$4,0)</f>
        <v>#N/A</v>
      </c>
      <c r="DT78" s="36" t="str">
        <f>VLOOKUP($A78,Shouchu!$A$4:$Q$12,DT$4,0)</f>
        <v>#N/A</v>
      </c>
      <c r="DU78" s="36" t="str">
        <f>VLOOKUP($A78,Shouchu!$A$4:$Q$12,DU$4,0)</f>
        <v>#N/A</v>
      </c>
      <c r="DV78" s="36" t="str">
        <f>VLOOKUP($A78,Shouchu!$A$4:$Q$12,DV$4,0)</f>
        <v>#N/A</v>
      </c>
      <c r="DW78" s="36" t="str">
        <f>VLOOKUP($A78,Shouchu!$A$4:$Q$12,DW$4,0)</f>
        <v>#N/A</v>
      </c>
      <c r="DX78" s="36" t="str">
        <f>VLOOKUP($A78,Shouchu!$A$4:$Q$12,DX$4,0)</f>
        <v>#N/A</v>
      </c>
      <c r="DY78" s="36" t="str">
        <f>VLOOKUP($A78,Shouchu!$A$4:$Q$12,DY$4,0)</f>
        <v>#N/A</v>
      </c>
      <c r="DZ78" s="36" t="str">
        <f>VLOOKUP($A78,Shouchu!$A$4:$Q$12,DZ$4,0)</f>
        <v>#N/A</v>
      </c>
      <c r="EA78" s="36" t="str">
        <f>VLOOKUP($A78,Shouchu!$A$4:$Q$12,EA$4,0)</f>
        <v>#N/A</v>
      </c>
      <c r="EB78" s="36" t="str">
        <f>VLOOKUP($A78,Shouchu!$A$4:$Q$12,EB$4,0)</f>
        <v>#N/A</v>
      </c>
      <c r="EC78" s="36" t="str">
        <f>VLOOKUP($A78,Shouchu!$A$4:$Q$12,EC$4,0)</f>
        <v>#N/A</v>
      </c>
      <c r="ED78" s="36" t="str">
        <f>VLOOKUP($A78,Shouchu!$A$4:$Q$12,ED$4,0)</f>
        <v>#N/A</v>
      </c>
      <c r="EE78" s="36" t="str">
        <f>VLOOKUP($A78,Shouchu!$A$4:$Q$12,EE$4,0)</f>
        <v>#N/A</v>
      </c>
      <c r="EF78" s="36" t="str">
        <f>VLOOKUP($A78,Shouchu!$A$4:$Q$12,EF$4,0)</f>
        <v>#N/A</v>
      </c>
    </row>
    <row r="79">
      <c r="A79">
        <v>75.0</v>
      </c>
      <c r="B79" s="34" t="s">
        <v>221</v>
      </c>
      <c r="C79" s="33" t="s">
        <v>221</v>
      </c>
      <c r="D79" s="34" t="s">
        <v>221</v>
      </c>
      <c r="E79" s="34" t="s">
        <v>221</v>
      </c>
      <c r="F79" s="34" t="s">
        <v>221</v>
      </c>
      <c r="G79" s="34" t="s">
        <v>222</v>
      </c>
      <c r="H79" s="35">
        <v>1.0</v>
      </c>
      <c r="I79" s="36">
        <v>1.0</v>
      </c>
      <c r="J79" s="36"/>
      <c r="K79" s="36"/>
      <c r="L79" s="36"/>
      <c r="M79" s="36"/>
      <c r="N79" s="36">
        <v>1.0</v>
      </c>
      <c r="O79" s="36"/>
      <c r="P79" s="36">
        <v>1.0</v>
      </c>
      <c r="Q79" s="36"/>
      <c r="R79" s="36"/>
      <c r="S79" s="36"/>
      <c r="T79" s="36"/>
      <c r="U79" s="36"/>
      <c r="V79" s="36"/>
      <c r="W79" s="36"/>
      <c r="X79" s="36">
        <v>1.0</v>
      </c>
      <c r="Y79" s="36"/>
      <c r="Z79" s="36">
        <v>1.0</v>
      </c>
      <c r="AA79" s="36">
        <v>1.0</v>
      </c>
      <c r="AB79" s="36"/>
      <c r="AC79" s="36"/>
      <c r="AD79" s="36"/>
      <c r="AE79" s="36"/>
      <c r="AF79" s="36"/>
      <c r="AG79" s="36"/>
      <c r="AH79" s="36"/>
      <c r="AI79" s="35"/>
      <c r="AJ79" s="36"/>
      <c r="AK79" s="36" t="s">
        <v>251</v>
      </c>
      <c r="AL79" s="36">
        <v>200.0</v>
      </c>
      <c r="AM79" s="36">
        <v>0.0</v>
      </c>
      <c r="AN79" s="36" t="s">
        <v>239</v>
      </c>
      <c r="AO79" s="36"/>
      <c r="AP79" s="36" t="str">
        <f>VLOOKUP($A79,FaceSheet!$A$4:$K$124,AP$4)</f>
        <v>女性</v>
      </c>
      <c r="AQ79" s="36" t="str">
        <f>VLOOKUP($A79,FaceSheet!$A$4:$K$124,AQ$4)</f>
        <v/>
      </c>
      <c r="AR79" s="36" t="str">
        <f>VLOOKUP($A79,FaceSheet!$A$4:$K$124,AR$4)</f>
        <v>白人</v>
      </c>
      <c r="AS79" s="36" t="str">
        <f>VLOOKUP($A79,FaceSheet!$A$4:$K$124,AS$4)</f>
        <v/>
      </c>
      <c r="AT79" s="36">
        <f>VLOOKUP($A79,FaceSheet!$A$4:$K$124,AT$4)</f>
        <v>55</v>
      </c>
      <c r="AU79" s="36">
        <f>VLOOKUP($A79,FaceSheet!$A$4:$K$124,AU$4)</f>
        <v>1</v>
      </c>
      <c r="AV79" s="36" t="str">
        <f>VLOOKUP($A79,FaceSheet!$A$4:$K$124,AV$4)</f>
        <v>メディア</v>
      </c>
      <c r="AW79" s="36" t="str">
        <f>VLOOKUP($A79,FaceSheet!$A$4:$K$124,AW$4)</f>
        <v/>
      </c>
      <c r="AX79" s="36" t="str">
        <f>VLOOKUP($A79,FaceSheet!$A$4:$K$124,AX$4)</f>
        <v>$61~$80K</v>
      </c>
      <c r="AY79" s="36" t="str">
        <f>VLOOKUP($A79,FaceSheet!$A$4:$K$124,AY$4)</f>
        <v>$61~$80K</v>
      </c>
      <c r="AZ79" s="36" t="str">
        <f>VLOOKUP($A79,Beer!$A$4:$R$76,AZ$4,0)</f>
        <v/>
      </c>
      <c r="BA79" s="36" t="str">
        <f>VLOOKUP($A79,Beer!$A$4:$R$76,BA$4,0)</f>
        <v/>
      </c>
      <c r="BB79" s="36" t="str">
        <f>VLOOKUP($A79,Beer!$A$4:$R$76,BB$4,0)</f>
        <v>日本料理店での注文</v>
      </c>
      <c r="BC79" s="36" t="str">
        <f>VLOOKUP($A79,Beer!$A$4:$R$76,BC$4,0)</f>
        <v/>
      </c>
      <c r="BD79" s="36" t="str">
        <f>VLOOKUP($A79,Beer!$A$4:$R$76,BD$4,0)</f>
        <v>1年に1回未満</v>
      </c>
      <c r="BE79" s="36" t="str">
        <f>VLOOKUP($A79,Beer!$A$4:$R$76,BE$4,0)</f>
        <v>3年以上前</v>
      </c>
      <c r="BF79" s="36">
        <f>VLOOKUP($A79,Beer!$A$4:$R$76,BF$4,0)</f>
        <v>50</v>
      </c>
      <c r="BG79" s="36">
        <f>VLOOKUP($A79,Beer!$A$4:$R$76,BG$4,0)</f>
        <v>50</v>
      </c>
      <c r="BH79" s="36">
        <f>VLOOKUP($A79,Beer!$A$4:$R$76,BH$4,0)</f>
        <v>50</v>
      </c>
      <c r="BI79" s="36">
        <f>VLOOKUP($A79,Beer!$A$4:$R$76,BI$4,0)</f>
        <v>70</v>
      </c>
      <c r="BJ79" s="36">
        <f>VLOOKUP($A79,Beer!$A$4:$R$76,BJ$4,0)</f>
        <v>60</v>
      </c>
      <c r="BK79" s="36">
        <f>VLOOKUP($A79,Beer!$A$4:$R$76,BK$4,0)</f>
        <v>20</v>
      </c>
      <c r="BL79" s="36">
        <f>VLOOKUP($A79,Beer!$A$4:$R$76,BL$4,0)</f>
        <v>100</v>
      </c>
      <c r="BM79" s="36">
        <f>VLOOKUP($A79,Beer!$A$4:$R$76,BM$4,0)</f>
        <v>70</v>
      </c>
      <c r="BN79" s="36">
        <f>VLOOKUP($A79,Beer!$A$4:$R$76,BN$4,0)</f>
        <v>100</v>
      </c>
      <c r="BO79" s="36">
        <f>VLOOKUP($A79,Beer!$A$4:$R$76,BO$4,0)</f>
        <v>100</v>
      </c>
      <c r="BP79" s="36">
        <f>VLOOKUP($A79,Beer!$A$4:$R$76,BP$4,0)</f>
        <v>100</v>
      </c>
      <c r="BQ79" s="36" t="str">
        <f>VLOOKUP($A79,Sake!$A$4:$T$70,BQ$4,0)</f>
        <v/>
      </c>
      <c r="BR79" s="36" t="str">
        <f>VLOOKUP($A79,Sake!$A$4:$T$70,BR$4,0)</f>
        <v/>
      </c>
      <c r="BS79" s="36" t="str">
        <f>VLOOKUP($A79,Sake!$A$4:$T$70,BS$4,0)</f>
        <v/>
      </c>
      <c r="BT79" s="36" t="str">
        <f>VLOOKUP($A79,Sake!$A$4:$T$70,BT$4,0)</f>
        <v/>
      </c>
      <c r="BU79" s="36" t="str">
        <f>VLOOKUP($A79,Sake!$A$4:$T$70,BU$4,0)</f>
        <v>6か月に1回</v>
      </c>
      <c r="BV79" s="36" t="str">
        <f>VLOOKUP($A79,Sake!$A$4:$T$70,BV$4,0)</f>
        <v>2か月以内</v>
      </c>
      <c r="BW79" s="36">
        <f>VLOOKUP($A79,Sake!$A$4:$T$70,BW$4,0)</f>
        <v>100</v>
      </c>
      <c r="BX79" s="36">
        <f>VLOOKUP($A79,Sake!$A$4:$T$70,BX$4,0)</f>
        <v>90</v>
      </c>
      <c r="BY79" s="36">
        <f>VLOOKUP($A79,Sake!$A$4:$T$70,BY$4,0)</f>
        <v>100</v>
      </c>
      <c r="BZ79" s="36">
        <f>VLOOKUP($A79,Sake!$A$4:$T$70,BZ$4,0)</f>
        <v>100</v>
      </c>
      <c r="CA79" s="36">
        <f>VLOOKUP($A79,Sake!$A$4:$T$70,CA$4,0)</f>
        <v>100</v>
      </c>
      <c r="CB79" s="36">
        <f>VLOOKUP($A79,Sake!$A$4:$T$70,CB$4,0)</f>
        <v>100</v>
      </c>
      <c r="CC79" s="36">
        <f>VLOOKUP($A79,Sake!$A$4:$T$70,CC$4,0)</f>
        <v>100</v>
      </c>
      <c r="CD79" s="36">
        <f>VLOOKUP($A79,Sake!$A$4:$T$70,CD$4,0)</f>
        <v>100</v>
      </c>
      <c r="CE79" s="36">
        <f>VLOOKUP($A79,Sake!$A$4:$T$70,CE$4,0)</f>
        <v>90</v>
      </c>
      <c r="CF79" s="36">
        <f>VLOOKUP($A79,Sake!$A$4:$T$70,CF$4,0)</f>
        <v>100</v>
      </c>
      <c r="CG79" s="36">
        <f>VLOOKUP($A79,Sake!$A$4:$T$70,CG$4,0)</f>
        <v>90</v>
      </c>
      <c r="CH79" s="36">
        <f>VLOOKUP($A79,Sake!$A$4:$T$70,CH$4,0)</f>
        <v>100</v>
      </c>
      <c r="CI79" s="36">
        <f>VLOOKUP($A79,Sake!$A$4:$T$70,CI$4,0)</f>
        <v>100</v>
      </c>
      <c r="CJ79" s="36" t="str">
        <f>VLOOKUP($A79,Whisky!$A$4:$R$16,CJ$4,0)</f>
        <v>#N/A</v>
      </c>
      <c r="CK79" s="36" t="str">
        <f>VLOOKUP($A79,Whisky!$A$4:$R$16,CK$4,0)</f>
        <v>#N/A</v>
      </c>
      <c r="CL79" s="36" t="str">
        <f>VLOOKUP($A79,Whisky!$A$4:$R$16,CL$4,0)</f>
        <v>#N/A</v>
      </c>
      <c r="CM79" s="36" t="str">
        <f>VLOOKUP($A79,Whisky!$A$4:$R$16,CM$4,0)</f>
        <v>#N/A</v>
      </c>
      <c r="CN79" s="36" t="str">
        <f>VLOOKUP($A79,Whisky!$A$4:$R$16,CN$4,0)</f>
        <v>#N/A</v>
      </c>
      <c r="CO79" s="36" t="str">
        <f>VLOOKUP($A79,Whisky!$A$4:$R$16,CO$4,0)</f>
        <v>#N/A</v>
      </c>
      <c r="CP79" s="36" t="str">
        <f>VLOOKUP($A79,Whisky!$A$4:$R$16,CP$4,0)</f>
        <v>#N/A</v>
      </c>
      <c r="CQ79" s="36" t="str">
        <f>VLOOKUP($A79,Whisky!$A$4:$R$16,CQ$4,0)</f>
        <v>#N/A</v>
      </c>
      <c r="CR79" s="36" t="str">
        <f>VLOOKUP($A79,Whisky!$A$4:$R$16,CR$4,0)</f>
        <v>#N/A</v>
      </c>
      <c r="CS79" s="36" t="str">
        <f>VLOOKUP($A79,Whisky!$A$4:$R$16,CS$4,0)</f>
        <v>#N/A</v>
      </c>
      <c r="CT79" s="36" t="str">
        <f>VLOOKUP($A79,Whisky!$A$4:$R$16,CT$4,0)</f>
        <v>#N/A</v>
      </c>
      <c r="CU79" s="36" t="str">
        <f>VLOOKUP($A79,Whisky!$A$4:$R$16,CU$4,0)</f>
        <v>#N/A</v>
      </c>
      <c r="CV79" s="36" t="str">
        <f>VLOOKUP($A79,Whisky!$A$4:$R$16,CV$4,0)</f>
        <v>#N/A</v>
      </c>
      <c r="CW79" s="36" t="str">
        <f>VLOOKUP($A79,Whisky!$A$4:$R$16,CW$4,0)</f>
        <v>#N/A</v>
      </c>
      <c r="CX79" s="36" t="str">
        <f>VLOOKUP($A79,Whisky!$A$4:$R$16,CX$4,0)</f>
        <v>#N/A</v>
      </c>
      <c r="CY79" s="36" t="str">
        <f>VLOOKUP($A79,Whisky!$A$4:$R$16,CY$4,0)</f>
        <v>#N/A</v>
      </c>
      <c r="CZ79" s="36" t="str">
        <f>VLOOKUP($A79,Whisky!$A$4:$R$16,CZ$4,0)</f>
        <v>#N/A</v>
      </c>
      <c r="DA79" s="36" t="str">
        <f>VLOOKUP($A79,Liqueur!$A$4:$Q$15,DA$4,0)</f>
        <v>#N/A</v>
      </c>
      <c r="DB79" s="36" t="str">
        <f>VLOOKUP($A79,Liqueur!$A$4:$Q$15,DB$4,0)</f>
        <v>#N/A</v>
      </c>
      <c r="DC79" s="36" t="str">
        <f>VLOOKUP($A79,Liqueur!$A$4:$Q$15,DC$4,0)</f>
        <v>#N/A</v>
      </c>
      <c r="DD79" s="36" t="str">
        <f>VLOOKUP($A79,Liqueur!$A$4:$Q$15,DD$4,0)</f>
        <v>#N/A</v>
      </c>
      <c r="DE79" s="36" t="str">
        <f>VLOOKUP($A79,Liqueur!$A$4:$Q$15,DE$4,0)</f>
        <v>#N/A</v>
      </c>
      <c r="DF79" s="36" t="str">
        <f>VLOOKUP($A79,Liqueur!$A$4:$Q$15,DF$4,0)</f>
        <v>#N/A</v>
      </c>
      <c r="DG79" s="36" t="str">
        <f>VLOOKUP($A79,Liqueur!$A$4:$Q$15,DG$4,0)</f>
        <v>#N/A</v>
      </c>
      <c r="DH79" s="36" t="str">
        <f>VLOOKUP($A79,Liqueur!$A$4:$Q$15,DH$4,0)</f>
        <v>#N/A</v>
      </c>
      <c r="DI79" s="36" t="str">
        <f>VLOOKUP($A79,Liqueur!$A$4:$Q$15,DI$4,0)</f>
        <v>#N/A</v>
      </c>
      <c r="DJ79" s="36" t="str">
        <f>VLOOKUP($A79,Liqueur!$A$4:$Q$15,DJ$4,0)</f>
        <v>#N/A</v>
      </c>
      <c r="DK79" s="36" t="str">
        <f>VLOOKUP($A79,Liqueur!$A$4:$Q$15,DK$4,0)</f>
        <v>#N/A</v>
      </c>
      <c r="DL79" s="36" t="str">
        <f>VLOOKUP($A79,Liqueur!$A$4:$Q$15,DL$4,0)</f>
        <v>#N/A</v>
      </c>
      <c r="DM79" s="36" t="str">
        <f>VLOOKUP($A79,Liqueur!$A$4:$Q$15,DM$4,0)</f>
        <v>#N/A</v>
      </c>
      <c r="DN79" s="36" t="str">
        <f>VLOOKUP($A79,Liqueur!$A$4:$Q$15,DN$4,0)</f>
        <v>#N/A</v>
      </c>
      <c r="DO79" s="36" t="str">
        <f>VLOOKUP($A79,Liqueur!$A$4:$Q$15,DO$4,0)</f>
        <v>#N/A</v>
      </c>
      <c r="DP79" s="36" t="str">
        <f>VLOOKUP($A79,Liqueur!$A$4:$Q$15,DP$4,0)</f>
        <v>#N/A</v>
      </c>
      <c r="DQ79" s="36" t="str">
        <f>VLOOKUP($A79,Shouchu!$A$4:$Q$12,DQ$4,0)</f>
        <v>#N/A</v>
      </c>
      <c r="DR79" s="36" t="str">
        <f>VLOOKUP($A79,Shouchu!$A$4:$Q$12,DR$4,0)</f>
        <v>#N/A</v>
      </c>
      <c r="DS79" s="36" t="str">
        <f>VLOOKUP($A79,Shouchu!$A$4:$Q$12,DS$4,0)</f>
        <v>#N/A</v>
      </c>
      <c r="DT79" s="36" t="str">
        <f>VLOOKUP($A79,Shouchu!$A$4:$Q$12,DT$4,0)</f>
        <v>#N/A</v>
      </c>
      <c r="DU79" s="36" t="str">
        <f>VLOOKUP($A79,Shouchu!$A$4:$Q$12,DU$4,0)</f>
        <v>#N/A</v>
      </c>
      <c r="DV79" s="36" t="str">
        <f>VLOOKUP($A79,Shouchu!$A$4:$Q$12,DV$4,0)</f>
        <v>#N/A</v>
      </c>
      <c r="DW79" s="36" t="str">
        <f>VLOOKUP($A79,Shouchu!$A$4:$Q$12,DW$4,0)</f>
        <v>#N/A</v>
      </c>
      <c r="DX79" s="36" t="str">
        <f>VLOOKUP($A79,Shouchu!$A$4:$Q$12,DX$4,0)</f>
        <v>#N/A</v>
      </c>
      <c r="DY79" s="36" t="str">
        <f>VLOOKUP($A79,Shouchu!$A$4:$Q$12,DY$4,0)</f>
        <v>#N/A</v>
      </c>
      <c r="DZ79" s="36" t="str">
        <f>VLOOKUP($A79,Shouchu!$A$4:$Q$12,DZ$4,0)</f>
        <v>#N/A</v>
      </c>
      <c r="EA79" s="36" t="str">
        <f>VLOOKUP($A79,Shouchu!$A$4:$Q$12,EA$4,0)</f>
        <v>#N/A</v>
      </c>
      <c r="EB79" s="36" t="str">
        <f>VLOOKUP($A79,Shouchu!$A$4:$Q$12,EB$4,0)</f>
        <v>#N/A</v>
      </c>
      <c r="EC79" s="36" t="str">
        <f>VLOOKUP($A79,Shouchu!$A$4:$Q$12,EC$4,0)</f>
        <v>#N/A</v>
      </c>
      <c r="ED79" s="36" t="str">
        <f>VLOOKUP($A79,Shouchu!$A$4:$Q$12,ED$4,0)</f>
        <v>#N/A</v>
      </c>
      <c r="EE79" s="36" t="str">
        <f>VLOOKUP($A79,Shouchu!$A$4:$Q$12,EE$4,0)</f>
        <v>#N/A</v>
      </c>
      <c r="EF79" s="36" t="str">
        <f>VLOOKUP($A79,Shouchu!$A$4:$Q$12,EF$4,0)</f>
        <v>#N/A</v>
      </c>
    </row>
    <row r="80">
      <c r="A80">
        <v>76.0</v>
      </c>
      <c r="B80" s="34" t="s">
        <v>221</v>
      </c>
      <c r="C80" s="33" t="s">
        <v>221</v>
      </c>
      <c r="D80" s="34" t="s">
        <v>222</v>
      </c>
      <c r="E80" s="34" t="s">
        <v>222</v>
      </c>
      <c r="F80" s="34" t="s">
        <v>221</v>
      </c>
      <c r="G80" s="34" t="s">
        <v>222</v>
      </c>
      <c r="H80" s="35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>
        <v>1.0</v>
      </c>
      <c r="AA80" s="36"/>
      <c r="AB80" s="36"/>
      <c r="AC80" s="36"/>
      <c r="AD80" s="36"/>
      <c r="AE80" s="36"/>
      <c r="AF80" s="36"/>
      <c r="AG80" s="36"/>
      <c r="AH80" s="36"/>
      <c r="AI80" s="35" t="s">
        <v>223</v>
      </c>
      <c r="AJ80" s="36"/>
      <c r="AK80" s="36" t="s">
        <v>224</v>
      </c>
      <c r="AL80" s="36">
        <v>50.0</v>
      </c>
      <c r="AM80" s="36">
        <v>0.0</v>
      </c>
      <c r="AN80" s="36" t="s">
        <v>239</v>
      </c>
      <c r="AO80" s="36"/>
      <c r="AP80" s="36" t="str">
        <f>VLOOKUP($A80,FaceSheet!$A$4:$K$124,AP$4)</f>
        <v>女性</v>
      </c>
      <c r="AQ80" s="36" t="str">
        <f>VLOOKUP($A80,FaceSheet!$A$4:$K$124,AQ$4)</f>
        <v/>
      </c>
      <c r="AR80" s="36" t="str">
        <f>VLOOKUP($A80,FaceSheet!$A$4:$K$124,AR$4)</f>
        <v>アジア人</v>
      </c>
      <c r="AS80" s="36" t="str">
        <f>VLOOKUP($A80,FaceSheet!$A$4:$K$124,AS$4)</f>
        <v/>
      </c>
      <c r="AT80" s="36">
        <f>VLOOKUP($A80,FaceSheet!$A$4:$K$124,AT$4)</f>
        <v>22</v>
      </c>
      <c r="AU80" s="36">
        <f>VLOOKUP($A80,FaceSheet!$A$4:$K$124,AU$4)</f>
        <v>4</v>
      </c>
      <c r="AV80" s="36" t="str">
        <f>VLOOKUP($A80,FaceSheet!$A$4:$K$124,AV$4)</f>
        <v>学生</v>
      </c>
      <c r="AW80" s="36" t="str">
        <f>VLOOKUP($A80,FaceSheet!$A$4:$K$124,AW$4)</f>
        <v/>
      </c>
      <c r="AX80" s="36" t="str">
        <f>VLOOKUP($A80,FaceSheet!$A$4:$K$124,AX$4)</f>
        <v>$0~$20K</v>
      </c>
      <c r="AY80" s="36" t="str">
        <f>VLOOKUP($A80,FaceSheet!$A$4:$K$124,AY$4)</f>
        <v>$41~$60K</v>
      </c>
      <c r="AZ80" s="36" t="str">
        <f>VLOOKUP($A80,Beer!$A$4:$R$76,AZ$4,0)</f>
        <v>#N/A</v>
      </c>
      <c r="BA80" s="36" t="str">
        <f>VLOOKUP($A80,Beer!$A$4:$R$76,BA$4,0)</f>
        <v>#N/A</v>
      </c>
      <c r="BB80" s="36" t="str">
        <f>VLOOKUP($A80,Beer!$A$4:$R$76,BB$4,0)</f>
        <v>#N/A</v>
      </c>
      <c r="BC80" s="36" t="str">
        <f>VLOOKUP($A80,Beer!$A$4:$R$76,BC$4,0)</f>
        <v>#N/A</v>
      </c>
      <c r="BD80" s="36" t="str">
        <f>VLOOKUP($A80,Beer!$A$4:$R$76,BD$4,0)</f>
        <v>#N/A</v>
      </c>
      <c r="BE80" s="36" t="str">
        <f>VLOOKUP($A80,Beer!$A$4:$R$76,BE$4,0)</f>
        <v>#N/A</v>
      </c>
      <c r="BF80" s="36" t="str">
        <f>VLOOKUP($A80,Beer!$A$4:$R$76,BF$4,0)</f>
        <v>#N/A</v>
      </c>
      <c r="BG80" s="36" t="str">
        <f>VLOOKUP($A80,Beer!$A$4:$R$76,BG$4,0)</f>
        <v>#N/A</v>
      </c>
      <c r="BH80" s="36" t="str">
        <f>VLOOKUP($A80,Beer!$A$4:$R$76,BH$4,0)</f>
        <v>#N/A</v>
      </c>
      <c r="BI80" s="36" t="str">
        <f>VLOOKUP($A80,Beer!$A$4:$R$76,BI$4,0)</f>
        <v>#N/A</v>
      </c>
      <c r="BJ80" s="36" t="str">
        <f>VLOOKUP($A80,Beer!$A$4:$R$76,BJ$4,0)</f>
        <v>#N/A</v>
      </c>
      <c r="BK80" s="36" t="str">
        <f>VLOOKUP($A80,Beer!$A$4:$R$76,BK$4,0)</f>
        <v>#N/A</v>
      </c>
      <c r="BL80" s="36" t="str">
        <f>VLOOKUP($A80,Beer!$A$4:$R$76,BL$4,0)</f>
        <v>#N/A</v>
      </c>
      <c r="BM80" s="36" t="str">
        <f>VLOOKUP($A80,Beer!$A$4:$R$76,BM$4,0)</f>
        <v>#N/A</v>
      </c>
      <c r="BN80" s="36" t="str">
        <f>VLOOKUP($A80,Beer!$A$4:$R$76,BN$4,0)</f>
        <v>#N/A</v>
      </c>
      <c r="BO80" s="36" t="str">
        <f>VLOOKUP($A80,Beer!$A$4:$R$76,BO$4,0)</f>
        <v>#N/A</v>
      </c>
      <c r="BP80" s="36" t="str">
        <f>VLOOKUP($A80,Beer!$A$4:$R$76,BP$4,0)</f>
        <v>#N/A</v>
      </c>
      <c r="BQ80" s="36" t="str">
        <f>VLOOKUP($A80,Sake!$A$4:$T$70,BQ$4,0)</f>
        <v/>
      </c>
      <c r="BR80" s="36" t="str">
        <f>VLOOKUP($A80,Sake!$A$4:$T$70,BR$4,0)</f>
        <v/>
      </c>
      <c r="BS80" s="36" t="str">
        <f>VLOOKUP($A80,Sake!$A$4:$T$70,BS$4,0)</f>
        <v/>
      </c>
      <c r="BT80" s="36" t="str">
        <f>VLOOKUP($A80,Sake!$A$4:$T$70,BT$4,0)</f>
        <v/>
      </c>
      <c r="BU80" s="36" t="str">
        <f>VLOOKUP($A80,Sake!$A$4:$T$70,BU$4,0)</f>
        <v>3か月に1回</v>
      </c>
      <c r="BV80" s="36" t="str">
        <f>VLOOKUP($A80,Sake!$A$4:$T$70,BV$4,0)</f>
        <v>6か月以内</v>
      </c>
      <c r="BW80" s="36">
        <f>VLOOKUP($A80,Sake!$A$4:$T$70,BW$4,0)</f>
        <v>70</v>
      </c>
      <c r="BX80" s="36">
        <f>VLOOKUP($A80,Sake!$A$4:$T$70,BX$4,0)</f>
        <v>100</v>
      </c>
      <c r="BY80" s="36">
        <f>VLOOKUP($A80,Sake!$A$4:$T$70,BY$4,0)</f>
        <v>80</v>
      </c>
      <c r="BZ80" s="36">
        <f>VLOOKUP($A80,Sake!$A$4:$T$70,BZ$4,0)</f>
        <v>100</v>
      </c>
      <c r="CA80" s="36">
        <f>VLOOKUP($A80,Sake!$A$4:$T$70,CA$4,0)</f>
        <v>50</v>
      </c>
      <c r="CB80" s="36">
        <f>VLOOKUP($A80,Sake!$A$4:$T$70,CB$4,0)</f>
        <v>50</v>
      </c>
      <c r="CC80" s="36">
        <f>VLOOKUP($A80,Sake!$A$4:$T$70,CC$4,0)</f>
        <v>0</v>
      </c>
      <c r="CD80" s="36">
        <f>VLOOKUP($A80,Sake!$A$4:$T$70,CD$4,0)</f>
        <v>70</v>
      </c>
      <c r="CE80" s="36">
        <f>VLOOKUP($A80,Sake!$A$4:$T$70,CE$4,0)</f>
        <v>70</v>
      </c>
      <c r="CF80" s="36">
        <f>VLOOKUP($A80,Sake!$A$4:$T$70,CF$4,0)</f>
        <v>100</v>
      </c>
      <c r="CG80" s="36">
        <f>VLOOKUP($A80,Sake!$A$4:$T$70,CG$4,0)</f>
        <v>50</v>
      </c>
      <c r="CH80" s="36">
        <f>VLOOKUP($A80,Sake!$A$4:$T$70,CH$4,0)</f>
        <v>50</v>
      </c>
      <c r="CI80" s="36">
        <f>VLOOKUP($A80,Sake!$A$4:$T$70,CI$4,0)</f>
        <v>50</v>
      </c>
      <c r="CJ80" s="36" t="str">
        <f>VLOOKUP($A80,Whisky!$A$4:$R$16,CJ$4,0)</f>
        <v>#N/A</v>
      </c>
      <c r="CK80" s="36" t="str">
        <f>VLOOKUP($A80,Whisky!$A$4:$R$16,CK$4,0)</f>
        <v>#N/A</v>
      </c>
      <c r="CL80" s="36" t="str">
        <f>VLOOKUP($A80,Whisky!$A$4:$R$16,CL$4,0)</f>
        <v>#N/A</v>
      </c>
      <c r="CM80" s="36" t="str">
        <f>VLOOKUP($A80,Whisky!$A$4:$R$16,CM$4,0)</f>
        <v>#N/A</v>
      </c>
      <c r="CN80" s="36" t="str">
        <f>VLOOKUP($A80,Whisky!$A$4:$R$16,CN$4,0)</f>
        <v>#N/A</v>
      </c>
      <c r="CO80" s="36" t="str">
        <f>VLOOKUP($A80,Whisky!$A$4:$R$16,CO$4,0)</f>
        <v>#N/A</v>
      </c>
      <c r="CP80" s="36" t="str">
        <f>VLOOKUP($A80,Whisky!$A$4:$R$16,CP$4,0)</f>
        <v>#N/A</v>
      </c>
      <c r="CQ80" s="36" t="str">
        <f>VLOOKUP($A80,Whisky!$A$4:$R$16,CQ$4,0)</f>
        <v>#N/A</v>
      </c>
      <c r="CR80" s="36" t="str">
        <f>VLOOKUP($A80,Whisky!$A$4:$R$16,CR$4,0)</f>
        <v>#N/A</v>
      </c>
      <c r="CS80" s="36" t="str">
        <f>VLOOKUP($A80,Whisky!$A$4:$R$16,CS$4,0)</f>
        <v>#N/A</v>
      </c>
      <c r="CT80" s="36" t="str">
        <f>VLOOKUP($A80,Whisky!$A$4:$R$16,CT$4,0)</f>
        <v>#N/A</v>
      </c>
      <c r="CU80" s="36" t="str">
        <f>VLOOKUP($A80,Whisky!$A$4:$R$16,CU$4,0)</f>
        <v>#N/A</v>
      </c>
      <c r="CV80" s="36" t="str">
        <f>VLOOKUP($A80,Whisky!$A$4:$R$16,CV$4,0)</f>
        <v>#N/A</v>
      </c>
      <c r="CW80" s="36" t="str">
        <f>VLOOKUP($A80,Whisky!$A$4:$R$16,CW$4,0)</f>
        <v>#N/A</v>
      </c>
      <c r="CX80" s="36" t="str">
        <f>VLOOKUP($A80,Whisky!$A$4:$R$16,CX$4,0)</f>
        <v>#N/A</v>
      </c>
      <c r="CY80" s="36" t="str">
        <f>VLOOKUP($A80,Whisky!$A$4:$R$16,CY$4,0)</f>
        <v>#N/A</v>
      </c>
      <c r="CZ80" s="36" t="str">
        <f>VLOOKUP($A80,Whisky!$A$4:$R$16,CZ$4,0)</f>
        <v>#N/A</v>
      </c>
      <c r="DA80" s="36" t="str">
        <f>VLOOKUP($A80,Liqueur!$A$4:$Q$15,DA$4,0)</f>
        <v/>
      </c>
      <c r="DB80" s="36" t="str">
        <f>VLOOKUP($A80,Liqueur!$A$4:$Q$15,DB$4,0)</f>
        <v/>
      </c>
      <c r="DC80" s="36" t="str">
        <f>VLOOKUP($A80,Liqueur!$A$4:$Q$15,DC$4,0)</f>
        <v/>
      </c>
      <c r="DD80" s="36" t="str">
        <f>VLOOKUP($A80,Liqueur!$A$4:$Q$15,DD$4,0)</f>
        <v/>
      </c>
      <c r="DE80" s="36" t="str">
        <f>VLOOKUP($A80,Liqueur!$A$4:$Q$15,DE$4,0)</f>
        <v/>
      </c>
      <c r="DF80" s="36" t="str">
        <f>VLOOKUP($A80,Liqueur!$A$4:$Q$15,DF$4,0)</f>
        <v/>
      </c>
      <c r="DG80" s="36" t="str">
        <f>VLOOKUP($A80,Liqueur!$A$4:$Q$15,DG$4,0)</f>
        <v/>
      </c>
      <c r="DH80" s="36" t="str">
        <f>VLOOKUP($A80,Liqueur!$A$4:$Q$15,DH$4,0)</f>
        <v/>
      </c>
      <c r="DI80" s="36" t="str">
        <f>VLOOKUP($A80,Liqueur!$A$4:$Q$15,DI$4,0)</f>
        <v/>
      </c>
      <c r="DJ80" s="36" t="str">
        <f>VLOOKUP($A80,Liqueur!$A$4:$Q$15,DJ$4,0)</f>
        <v/>
      </c>
      <c r="DK80" s="36" t="str">
        <f>VLOOKUP($A80,Liqueur!$A$4:$Q$15,DK$4,0)</f>
        <v/>
      </c>
      <c r="DL80" s="36" t="str">
        <f>VLOOKUP($A80,Liqueur!$A$4:$Q$15,DL$4,0)</f>
        <v/>
      </c>
      <c r="DM80" s="36" t="str">
        <f>VLOOKUP($A80,Liqueur!$A$4:$Q$15,DM$4,0)</f>
        <v/>
      </c>
      <c r="DN80" s="36" t="str">
        <f>VLOOKUP($A80,Liqueur!$A$4:$Q$15,DN$4,0)</f>
        <v/>
      </c>
      <c r="DO80" s="36" t="str">
        <f>VLOOKUP($A80,Liqueur!$A$4:$Q$15,DO$4,0)</f>
        <v/>
      </c>
      <c r="DP80" s="36" t="str">
        <f>VLOOKUP($A80,Liqueur!$A$4:$Q$15,DP$4,0)</f>
        <v/>
      </c>
      <c r="DQ80" s="36" t="str">
        <f>VLOOKUP($A80,Shouchu!$A$4:$Q$12,DQ$4,0)</f>
        <v>#N/A</v>
      </c>
      <c r="DR80" s="36" t="str">
        <f>VLOOKUP($A80,Shouchu!$A$4:$Q$12,DR$4,0)</f>
        <v>#N/A</v>
      </c>
      <c r="DS80" s="36" t="str">
        <f>VLOOKUP($A80,Shouchu!$A$4:$Q$12,DS$4,0)</f>
        <v>#N/A</v>
      </c>
      <c r="DT80" s="36" t="str">
        <f>VLOOKUP($A80,Shouchu!$A$4:$Q$12,DT$4,0)</f>
        <v>#N/A</v>
      </c>
      <c r="DU80" s="36" t="str">
        <f>VLOOKUP($A80,Shouchu!$A$4:$Q$12,DU$4,0)</f>
        <v>#N/A</v>
      </c>
      <c r="DV80" s="36" t="str">
        <f>VLOOKUP($A80,Shouchu!$A$4:$Q$12,DV$4,0)</f>
        <v>#N/A</v>
      </c>
      <c r="DW80" s="36" t="str">
        <f>VLOOKUP($A80,Shouchu!$A$4:$Q$12,DW$4,0)</f>
        <v>#N/A</v>
      </c>
      <c r="DX80" s="36" t="str">
        <f>VLOOKUP($A80,Shouchu!$A$4:$Q$12,DX$4,0)</f>
        <v>#N/A</v>
      </c>
      <c r="DY80" s="36" t="str">
        <f>VLOOKUP($A80,Shouchu!$A$4:$Q$12,DY$4,0)</f>
        <v>#N/A</v>
      </c>
      <c r="DZ80" s="36" t="str">
        <f>VLOOKUP($A80,Shouchu!$A$4:$Q$12,DZ$4,0)</f>
        <v>#N/A</v>
      </c>
      <c r="EA80" s="36" t="str">
        <f>VLOOKUP($A80,Shouchu!$A$4:$Q$12,EA$4,0)</f>
        <v>#N/A</v>
      </c>
      <c r="EB80" s="36" t="str">
        <f>VLOOKUP($A80,Shouchu!$A$4:$Q$12,EB$4,0)</f>
        <v>#N/A</v>
      </c>
      <c r="EC80" s="36" t="str">
        <f>VLOOKUP($A80,Shouchu!$A$4:$Q$12,EC$4,0)</f>
        <v>#N/A</v>
      </c>
      <c r="ED80" s="36" t="str">
        <f>VLOOKUP($A80,Shouchu!$A$4:$Q$12,ED$4,0)</f>
        <v>#N/A</v>
      </c>
      <c r="EE80" s="36" t="str">
        <f>VLOOKUP($A80,Shouchu!$A$4:$Q$12,EE$4,0)</f>
        <v>#N/A</v>
      </c>
      <c r="EF80" s="36" t="str">
        <f>VLOOKUP($A80,Shouchu!$A$4:$Q$12,EF$4,0)</f>
        <v>#N/A</v>
      </c>
    </row>
    <row r="81">
      <c r="A81">
        <v>77.0</v>
      </c>
      <c r="B81" s="34" t="s">
        <v>221</v>
      </c>
      <c r="C81" s="33" t="s">
        <v>221</v>
      </c>
      <c r="D81" s="34" t="s">
        <v>221</v>
      </c>
      <c r="E81" s="34" t="s">
        <v>221</v>
      </c>
      <c r="F81" s="34" t="s">
        <v>221</v>
      </c>
      <c r="G81" s="34" t="s">
        <v>222</v>
      </c>
      <c r="H81" s="35"/>
      <c r="I81" s="36"/>
      <c r="J81" s="36"/>
      <c r="K81" s="36"/>
      <c r="L81" s="36"/>
      <c r="M81" s="36"/>
      <c r="N81" s="36">
        <v>1.0</v>
      </c>
      <c r="O81" s="36"/>
      <c r="P81" s="36">
        <v>1.0</v>
      </c>
      <c r="Q81" s="36"/>
      <c r="R81" s="36"/>
      <c r="S81" s="36"/>
      <c r="T81" s="36"/>
      <c r="U81" s="36">
        <v>1.0</v>
      </c>
      <c r="V81" s="36"/>
      <c r="W81" s="36"/>
      <c r="X81" s="36"/>
      <c r="Y81" s="36"/>
      <c r="Z81" s="36">
        <v>1.0</v>
      </c>
      <c r="AA81" s="36"/>
      <c r="AB81" s="36"/>
      <c r="AC81" s="36"/>
      <c r="AD81" s="36"/>
      <c r="AE81" s="36"/>
      <c r="AF81" s="36"/>
      <c r="AG81" s="36"/>
      <c r="AH81" s="36"/>
      <c r="AI81" s="35" t="s">
        <v>250</v>
      </c>
      <c r="AJ81" s="36"/>
      <c r="AK81" s="36"/>
      <c r="AL81" s="36"/>
      <c r="AM81" s="36"/>
      <c r="AN81" s="36"/>
      <c r="AO81" s="36"/>
      <c r="AP81" s="36" t="str">
        <f>VLOOKUP($A81,FaceSheet!$A$4:$K$124,AP$4)</f>
        <v>男性</v>
      </c>
      <c r="AQ81" s="36" t="str">
        <f>VLOOKUP($A81,FaceSheet!$A$4:$K$124,AQ$4)</f>
        <v/>
      </c>
      <c r="AR81" s="36" t="str">
        <f>VLOOKUP($A81,FaceSheet!$A$4:$K$124,AR$4)</f>
        <v>白人</v>
      </c>
      <c r="AS81" s="36" t="str">
        <f>VLOOKUP($A81,FaceSheet!$A$4:$K$124,AS$4)</f>
        <v/>
      </c>
      <c r="AT81" s="36">
        <f>VLOOKUP($A81,FaceSheet!$A$4:$K$124,AT$4)</f>
        <v>29</v>
      </c>
      <c r="AU81" s="36">
        <f>VLOOKUP($A81,FaceSheet!$A$4:$K$124,AU$4)</f>
        <v>2</v>
      </c>
      <c r="AV81" s="36" t="str">
        <f>VLOOKUP($A81,FaceSheet!$A$4:$K$124,AV$4)</f>
        <v>求職者</v>
      </c>
      <c r="AW81" s="36" t="str">
        <f>VLOOKUP($A81,FaceSheet!$A$4:$K$124,AW$4)</f>
        <v/>
      </c>
      <c r="AX81" s="36" t="str">
        <f>VLOOKUP($A81,FaceSheet!$A$4:$K$124,AX$4)</f>
        <v/>
      </c>
      <c r="AY81" s="36" t="str">
        <f>VLOOKUP($A81,FaceSheet!$A$4:$K$124,AY$4)</f>
        <v/>
      </c>
      <c r="AZ81" s="36" t="str">
        <f>VLOOKUP($A81,Beer!$A$4:$R$76,AZ$4,0)</f>
        <v>日本料理店</v>
      </c>
      <c r="BA81" s="36" t="str">
        <f>VLOOKUP($A81,Beer!$A$4:$R$76,BA$4,0)</f>
        <v/>
      </c>
      <c r="BB81" s="36" t="str">
        <f>VLOOKUP($A81,Beer!$A$4:$R$76,BB$4,0)</f>
        <v>友人からの勧め</v>
      </c>
      <c r="BC81" s="36" t="str">
        <f>VLOOKUP($A81,Beer!$A$4:$R$76,BC$4,0)</f>
        <v/>
      </c>
      <c r="BD81" s="36" t="str">
        <f>VLOOKUP($A81,Beer!$A$4:$R$76,BD$4,0)</f>
        <v>1年に1回</v>
      </c>
      <c r="BE81" s="36" t="str">
        <f>VLOOKUP($A81,Beer!$A$4:$R$76,BE$4,0)</f>
        <v>2か月以内</v>
      </c>
      <c r="BF81" s="36">
        <f>VLOOKUP($A81,Beer!$A$4:$R$76,BF$4,0)</f>
        <v>100</v>
      </c>
      <c r="BG81" s="36">
        <f>VLOOKUP($A81,Beer!$A$4:$R$76,BG$4,0)</f>
        <v>100</v>
      </c>
      <c r="BH81" s="36">
        <f>VLOOKUP($A81,Beer!$A$4:$R$76,BH$4,0)</f>
        <v>100</v>
      </c>
      <c r="BI81" s="36">
        <f>VLOOKUP($A81,Beer!$A$4:$R$76,BI$4,0)</f>
        <v>100</v>
      </c>
      <c r="BJ81" s="36">
        <f>VLOOKUP($A81,Beer!$A$4:$R$76,BJ$4,0)</f>
        <v>100</v>
      </c>
      <c r="BK81" s="36">
        <f>VLOOKUP($A81,Beer!$A$4:$R$76,BK$4,0)</f>
        <v>100</v>
      </c>
      <c r="BL81" s="36">
        <f>VLOOKUP($A81,Beer!$A$4:$R$76,BL$4,0)</f>
        <v>30</v>
      </c>
      <c r="BM81" s="36">
        <f>VLOOKUP($A81,Beer!$A$4:$R$76,BM$4,0)</f>
        <v>90</v>
      </c>
      <c r="BN81" s="36">
        <f>VLOOKUP($A81,Beer!$A$4:$R$76,BN$4,0)</f>
        <v>60</v>
      </c>
      <c r="BO81" s="36">
        <f>VLOOKUP($A81,Beer!$A$4:$R$76,BO$4,0)</f>
        <v>100</v>
      </c>
      <c r="BP81" s="36">
        <f>VLOOKUP($A81,Beer!$A$4:$R$76,BP$4,0)</f>
        <v>40</v>
      </c>
      <c r="BQ81" s="36" t="str">
        <f>VLOOKUP($A81,Sake!$A$4:$T$70,BQ$4,0)</f>
        <v>日本料理店</v>
      </c>
      <c r="BR81" s="36" t="str">
        <f>VLOOKUP($A81,Sake!$A$4:$T$70,BR$4,0)</f>
        <v/>
      </c>
      <c r="BS81" s="36" t="str">
        <f>VLOOKUP($A81,Sake!$A$4:$T$70,BS$4,0)</f>
        <v>友人からの勧め</v>
      </c>
      <c r="BT81" s="36" t="str">
        <f>VLOOKUP($A81,Sake!$A$4:$T$70,BT$4,0)</f>
        <v/>
      </c>
      <c r="BU81" s="36" t="str">
        <f>VLOOKUP($A81,Sake!$A$4:$T$70,BU$4,0)</f>
        <v>1年に1回</v>
      </c>
      <c r="BV81" s="36" t="str">
        <f>VLOOKUP($A81,Sake!$A$4:$T$70,BV$4,0)</f>
        <v>6か月以内</v>
      </c>
      <c r="BW81" s="36">
        <f>VLOOKUP($A81,Sake!$A$4:$T$70,BW$4,0)</f>
        <v>100</v>
      </c>
      <c r="BX81" s="36">
        <f>VLOOKUP($A81,Sake!$A$4:$T$70,BX$4,0)</f>
        <v>100</v>
      </c>
      <c r="BY81" s="36">
        <f>VLOOKUP($A81,Sake!$A$4:$T$70,BY$4,0)</f>
        <v>100</v>
      </c>
      <c r="BZ81" s="36">
        <f>VLOOKUP($A81,Sake!$A$4:$T$70,BZ$4,0)</f>
        <v>100</v>
      </c>
      <c r="CA81" s="36">
        <f>VLOOKUP($A81,Sake!$A$4:$T$70,CA$4,0)</f>
        <v>80</v>
      </c>
      <c r="CB81" s="36">
        <f>VLOOKUP($A81,Sake!$A$4:$T$70,CB$4,0)</f>
        <v>100</v>
      </c>
      <c r="CC81" s="36">
        <f>VLOOKUP($A81,Sake!$A$4:$T$70,CC$4,0)</f>
        <v>50</v>
      </c>
      <c r="CD81" s="36">
        <f>VLOOKUP($A81,Sake!$A$4:$T$70,CD$4,0)</f>
        <v>90</v>
      </c>
      <c r="CE81" s="36">
        <f>VLOOKUP($A81,Sake!$A$4:$T$70,CE$4,0)</f>
        <v>50</v>
      </c>
      <c r="CF81" s="36">
        <f>VLOOKUP($A81,Sake!$A$4:$T$70,CF$4,0)</f>
        <v>100</v>
      </c>
      <c r="CG81" s="36" t="str">
        <f>VLOOKUP($A81,Sake!$A$4:$T$70,CG$4,0)</f>
        <v/>
      </c>
      <c r="CH81" s="36">
        <f>VLOOKUP($A81,Sake!$A$4:$T$70,CH$4,0)</f>
        <v>50</v>
      </c>
      <c r="CI81" s="36">
        <f>VLOOKUP($A81,Sake!$A$4:$T$70,CI$4,0)</f>
        <v>100</v>
      </c>
      <c r="CJ81" s="36" t="str">
        <f>VLOOKUP($A81,Whisky!$A$4:$R$16,CJ$4,0)</f>
        <v>#N/A</v>
      </c>
      <c r="CK81" s="36" t="str">
        <f>VLOOKUP($A81,Whisky!$A$4:$R$16,CK$4,0)</f>
        <v>#N/A</v>
      </c>
      <c r="CL81" s="36" t="str">
        <f>VLOOKUP($A81,Whisky!$A$4:$R$16,CL$4,0)</f>
        <v>#N/A</v>
      </c>
      <c r="CM81" s="36" t="str">
        <f>VLOOKUP($A81,Whisky!$A$4:$R$16,CM$4,0)</f>
        <v>#N/A</v>
      </c>
      <c r="CN81" s="36" t="str">
        <f>VLOOKUP($A81,Whisky!$A$4:$R$16,CN$4,0)</f>
        <v>#N/A</v>
      </c>
      <c r="CO81" s="36" t="str">
        <f>VLOOKUP($A81,Whisky!$A$4:$R$16,CO$4,0)</f>
        <v>#N/A</v>
      </c>
      <c r="CP81" s="36" t="str">
        <f>VLOOKUP($A81,Whisky!$A$4:$R$16,CP$4,0)</f>
        <v>#N/A</v>
      </c>
      <c r="CQ81" s="36" t="str">
        <f>VLOOKUP($A81,Whisky!$A$4:$R$16,CQ$4,0)</f>
        <v>#N/A</v>
      </c>
      <c r="CR81" s="36" t="str">
        <f>VLOOKUP($A81,Whisky!$A$4:$R$16,CR$4,0)</f>
        <v>#N/A</v>
      </c>
      <c r="CS81" s="36" t="str">
        <f>VLOOKUP($A81,Whisky!$A$4:$R$16,CS$4,0)</f>
        <v>#N/A</v>
      </c>
      <c r="CT81" s="36" t="str">
        <f>VLOOKUP($A81,Whisky!$A$4:$R$16,CT$4,0)</f>
        <v>#N/A</v>
      </c>
      <c r="CU81" s="36" t="str">
        <f>VLOOKUP($A81,Whisky!$A$4:$R$16,CU$4,0)</f>
        <v>#N/A</v>
      </c>
      <c r="CV81" s="36" t="str">
        <f>VLOOKUP($A81,Whisky!$A$4:$R$16,CV$4,0)</f>
        <v>#N/A</v>
      </c>
      <c r="CW81" s="36" t="str">
        <f>VLOOKUP($A81,Whisky!$A$4:$R$16,CW$4,0)</f>
        <v>#N/A</v>
      </c>
      <c r="CX81" s="36" t="str">
        <f>VLOOKUP($A81,Whisky!$A$4:$R$16,CX$4,0)</f>
        <v>#N/A</v>
      </c>
      <c r="CY81" s="36" t="str">
        <f>VLOOKUP($A81,Whisky!$A$4:$R$16,CY$4,0)</f>
        <v>#N/A</v>
      </c>
      <c r="CZ81" s="36" t="str">
        <f>VLOOKUP($A81,Whisky!$A$4:$R$16,CZ$4,0)</f>
        <v>#N/A</v>
      </c>
      <c r="DA81" s="36" t="str">
        <f>VLOOKUP($A81,Liqueur!$A$4:$Q$15,DA$4,0)</f>
        <v>その他</v>
      </c>
      <c r="DB81" s="36" t="str">
        <f>VLOOKUP($A81,Liqueur!$A$4:$Q$15,DB$4,0)</f>
        <v/>
      </c>
      <c r="DC81" s="36" t="str">
        <f>VLOOKUP($A81,Liqueur!$A$4:$Q$15,DC$4,0)</f>
        <v>日本料理店での注文</v>
      </c>
      <c r="DD81" s="36" t="str">
        <f>VLOOKUP($A81,Liqueur!$A$4:$Q$15,DD$4,0)</f>
        <v/>
      </c>
      <c r="DE81" s="36" t="str">
        <f>VLOOKUP($A81,Liqueur!$A$4:$Q$15,DE$4,0)</f>
        <v>1年に1回未満</v>
      </c>
      <c r="DF81" s="36" t="str">
        <f>VLOOKUP($A81,Liqueur!$A$4:$Q$15,DF$4,0)</f>
        <v>1年以内</v>
      </c>
      <c r="DG81" s="36">
        <f>VLOOKUP($A81,Liqueur!$A$4:$Q$15,DG$4,0)</f>
        <v>100</v>
      </c>
      <c r="DH81" s="36">
        <f>VLOOKUP($A81,Liqueur!$A$4:$Q$15,DH$4,0)</f>
        <v>100</v>
      </c>
      <c r="DI81" s="36">
        <f>VLOOKUP($A81,Liqueur!$A$4:$Q$15,DI$4,0)</f>
        <v>100</v>
      </c>
      <c r="DJ81" s="36">
        <f>VLOOKUP($A81,Liqueur!$A$4:$Q$15,DJ$4,0)</f>
        <v>100</v>
      </c>
      <c r="DK81" s="36">
        <f>VLOOKUP($A81,Liqueur!$A$4:$Q$15,DK$4,0)</f>
        <v>100</v>
      </c>
      <c r="DL81" s="36">
        <f>VLOOKUP($A81,Liqueur!$A$4:$Q$15,DL$4,0)</f>
        <v>100</v>
      </c>
      <c r="DM81" s="36">
        <f>VLOOKUP($A81,Liqueur!$A$4:$Q$15,DM$4,0)</f>
        <v>100</v>
      </c>
      <c r="DN81" s="36">
        <f>VLOOKUP($A81,Liqueur!$A$4:$Q$15,DN$4,0)</f>
        <v>100</v>
      </c>
      <c r="DO81" s="36">
        <f>VLOOKUP($A81,Liqueur!$A$4:$Q$15,DO$4,0)</f>
        <v>100</v>
      </c>
      <c r="DP81" s="36">
        <f>VLOOKUP($A81,Liqueur!$A$4:$Q$15,DP$4,0)</f>
        <v>100</v>
      </c>
      <c r="DQ81" s="36" t="str">
        <f>VLOOKUP($A81,Shouchu!$A$4:$Q$12,DQ$4,0)</f>
        <v>#N/A</v>
      </c>
      <c r="DR81" s="36" t="str">
        <f>VLOOKUP($A81,Shouchu!$A$4:$Q$12,DR$4,0)</f>
        <v>#N/A</v>
      </c>
      <c r="DS81" s="36" t="str">
        <f>VLOOKUP($A81,Shouchu!$A$4:$Q$12,DS$4,0)</f>
        <v>#N/A</v>
      </c>
      <c r="DT81" s="36" t="str">
        <f>VLOOKUP($A81,Shouchu!$A$4:$Q$12,DT$4,0)</f>
        <v>#N/A</v>
      </c>
      <c r="DU81" s="36" t="str">
        <f>VLOOKUP($A81,Shouchu!$A$4:$Q$12,DU$4,0)</f>
        <v>#N/A</v>
      </c>
      <c r="DV81" s="36" t="str">
        <f>VLOOKUP($A81,Shouchu!$A$4:$Q$12,DV$4,0)</f>
        <v>#N/A</v>
      </c>
      <c r="DW81" s="36" t="str">
        <f>VLOOKUP($A81,Shouchu!$A$4:$Q$12,DW$4,0)</f>
        <v>#N/A</v>
      </c>
      <c r="DX81" s="36" t="str">
        <f>VLOOKUP($A81,Shouchu!$A$4:$Q$12,DX$4,0)</f>
        <v>#N/A</v>
      </c>
      <c r="DY81" s="36" t="str">
        <f>VLOOKUP($A81,Shouchu!$A$4:$Q$12,DY$4,0)</f>
        <v>#N/A</v>
      </c>
      <c r="DZ81" s="36" t="str">
        <f>VLOOKUP($A81,Shouchu!$A$4:$Q$12,DZ$4,0)</f>
        <v>#N/A</v>
      </c>
      <c r="EA81" s="36" t="str">
        <f>VLOOKUP($A81,Shouchu!$A$4:$Q$12,EA$4,0)</f>
        <v>#N/A</v>
      </c>
      <c r="EB81" s="36" t="str">
        <f>VLOOKUP($A81,Shouchu!$A$4:$Q$12,EB$4,0)</f>
        <v>#N/A</v>
      </c>
      <c r="EC81" s="36" t="str">
        <f>VLOOKUP($A81,Shouchu!$A$4:$Q$12,EC$4,0)</f>
        <v>#N/A</v>
      </c>
      <c r="ED81" s="36" t="str">
        <f>VLOOKUP($A81,Shouchu!$A$4:$Q$12,ED$4,0)</f>
        <v>#N/A</v>
      </c>
      <c r="EE81" s="36" t="str">
        <f>VLOOKUP($A81,Shouchu!$A$4:$Q$12,EE$4,0)</f>
        <v>#N/A</v>
      </c>
      <c r="EF81" s="36" t="str">
        <f>VLOOKUP($A81,Shouchu!$A$4:$Q$12,EF$4,0)</f>
        <v>#N/A</v>
      </c>
    </row>
    <row r="82">
      <c r="A82">
        <v>78.0</v>
      </c>
      <c r="B82" s="34" t="s">
        <v>221</v>
      </c>
      <c r="C82" s="33" t="s">
        <v>221</v>
      </c>
      <c r="D82" s="34" t="s">
        <v>221</v>
      </c>
      <c r="E82" s="34" t="s">
        <v>222</v>
      </c>
      <c r="F82" s="34" t="s">
        <v>222</v>
      </c>
      <c r="G82" s="34" t="s">
        <v>221</v>
      </c>
      <c r="H82" s="35">
        <v>1.0</v>
      </c>
      <c r="I82" s="36"/>
      <c r="J82" s="36"/>
      <c r="K82" s="36"/>
      <c r="L82" s="36"/>
      <c r="M82" s="36"/>
      <c r="N82" s="36"/>
      <c r="O82" s="36">
        <v>1.0</v>
      </c>
      <c r="P82" s="36">
        <v>1.0</v>
      </c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>
        <v>1.0</v>
      </c>
      <c r="AE82" s="36"/>
      <c r="AF82" s="36"/>
      <c r="AG82" s="36"/>
      <c r="AH82" s="36"/>
      <c r="AI82" s="35"/>
      <c r="AJ82" s="36"/>
      <c r="AK82" s="36" t="s">
        <v>248</v>
      </c>
      <c r="AL82" s="36">
        <v>0.0</v>
      </c>
      <c r="AM82" s="36">
        <v>0.0</v>
      </c>
      <c r="AN82" s="36" t="s">
        <v>234</v>
      </c>
      <c r="AO82" s="36"/>
      <c r="AP82" s="36" t="str">
        <f>VLOOKUP($A82,FaceSheet!$A$4:$K$124,AP$4)</f>
        <v>男性</v>
      </c>
      <c r="AQ82" s="36" t="str">
        <f>VLOOKUP($A82,FaceSheet!$A$4:$K$124,AQ$4)</f>
        <v/>
      </c>
      <c r="AR82" s="36" t="str">
        <f>VLOOKUP($A82,FaceSheet!$A$4:$K$124,AR$4)</f>
        <v>アジア人</v>
      </c>
      <c r="AS82" s="36" t="str">
        <f>VLOOKUP($A82,FaceSheet!$A$4:$K$124,AS$4)</f>
        <v/>
      </c>
      <c r="AT82" s="36">
        <f>VLOOKUP($A82,FaceSheet!$A$4:$K$124,AT$4)</f>
        <v>22</v>
      </c>
      <c r="AU82" s="36">
        <f>VLOOKUP($A82,FaceSheet!$A$4:$K$124,AU$4)</f>
        <v>5</v>
      </c>
      <c r="AV82" s="36" t="str">
        <f>VLOOKUP($A82,FaceSheet!$A$4:$K$124,AV$4)</f>
        <v>学生</v>
      </c>
      <c r="AW82" s="36" t="str">
        <f>VLOOKUP($A82,FaceSheet!$A$4:$K$124,AW$4)</f>
        <v/>
      </c>
      <c r="AX82" s="36" t="str">
        <f>VLOOKUP($A82,FaceSheet!$A$4:$K$124,AX$4)</f>
        <v>$0~$20K</v>
      </c>
      <c r="AY82" s="36" t="str">
        <f>VLOOKUP($A82,FaceSheet!$A$4:$K$124,AY$4)</f>
        <v>$41~$60K</v>
      </c>
      <c r="AZ82" s="36" t="str">
        <f>VLOOKUP($A82,Beer!$A$4:$R$76,AZ$4,0)</f>
        <v>日本料理店</v>
      </c>
      <c r="BA82" s="36" t="str">
        <f>VLOOKUP($A82,Beer!$A$4:$R$76,BA$4,0)</f>
        <v/>
      </c>
      <c r="BB82" s="36" t="str">
        <f>VLOOKUP($A82,Beer!$A$4:$R$76,BB$4,0)</f>
        <v>日本料理店での注文</v>
      </c>
      <c r="BC82" s="36" t="str">
        <f>VLOOKUP($A82,Beer!$A$4:$R$76,BC$4,0)</f>
        <v/>
      </c>
      <c r="BD82" s="36" t="str">
        <f>VLOOKUP($A82,Beer!$A$4:$R$76,BD$4,0)</f>
        <v>1年に1回未満</v>
      </c>
      <c r="BE82" s="36" t="str">
        <f>VLOOKUP($A82,Beer!$A$4:$R$76,BE$4,0)</f>
        <v>1年以内</v>
      </c>
      <c r="BF82" s="36">
        <f>VLOOKUP($A82,Beer!$A$4:$R$76,BF$4,0)</f>
        <v>90</v>
      </c>
      <c r="BG82" s="36">
        <f>VLOOKUP($A82,Beer!$A$4:$R$76,BG$4,0)</f>
        <v>90</v>
      </c>
      <c r="BH82" s="36">
        <f>VLOOKUP($A82,Beer!$A$4:$R$76,BH$4,0)</f>
        <v>90</v>
      </c>
      <c r="BI82" s="36">
        <f>VLOOKUP($A82,Beer!$A$4:$R$76,BI$4,0)</f>
        <v>90</v>
      </c>
      <c r="BJ82" s="36">
        <f>VLOOKUP($A82,Beer!$A$4:$R$76,BJ$4,0)</f>
        <v>90</v>
      </c>
      <c r="BK82" s="36">
        <f>VLOOKUP($A82,Beer!$A$4:$R$76,BK$4,0)</f>
        <v>90</v>
      </c>
      <c r="BL82" s="36">
        <f>VLOOKUP($A82,Beer!$A$4:$R$76,BL$4,0)</f>
        <v>95</v>
      </c>
      <c r="BM82" s="36">
        <f>VLOOKUP($A82,Beer!$A$4:$R$76,BM$4,0)</f>
        <v>90</v>
      </c>
      <c r="BN82" s="36">
        <f>VLOOKUP($A82,Beer!$A$4:$R$76,BN$4,0)</f>
        <v>90</v>
      </c>
      <c r="BO82" s="36">
        <f>VLOOKUP($A82,Beer!$A$4:$R$76,BO$4,0)</f>
        <v>90</v>
      </c>
      <c r="BP82" s="36">
        <f>VLOOKUP($A82,Beer!$A$4:$R$76,BP$4,0)</f>
        <v>90</v>
      </c>
      <c r="BQ82" s="36" t="str">
        <f>VLOOKUP($A82,Sake!$A$4:$T$70,BQ$4,0)</f>
        <v>日本料理店</v>
      </c>
      <c r="BR82" s="36" t="str">
        <f>VLOOKUP($A82,Sake!$A$4:$T$70,BR$4,0)</f>
        <v/>
      </c>
      <c r="BS82" s="36" t="str">
        <f>VLOOKUP($A82,Sake!$A$4:$T$70,BS$4,0)</f>
        <v>日本料理店での注文</v>
      </c>
      <c r="BT82" s="36" t="str">
        <f>VLOOKUP($A82,Sake!$A$4:$T$70,BT$4,0)</f>
        <v/>
      </c>
      <c r="BU82" s="36" t="str">
        <f>VLOOKUP($A82,Sake!$A$4:$T$70,BU$4,0)</f>
        <v>1年に1回未満</v>
      </c>
      <c r="BV82" s="36" t="str">
        <f>VLOOKUP($A82,Sake!$A$4:$T$70,BV$4,0)</f>
        <v>1年以内</v>
      </c>
      <c r="BW82" s="36">
        <f>VLOOKUP($A82,Sake!$A$4:$T$70,BW$4,0)</f>
        <v>90</v>
      </c>
      <c r="BX82" s="36">
        <f>VLOOKUP($A82,Sake!$A$4:$T$70,BX$4,0)</f>
        <v>90</v>
      </c>
      <c r="BY82" s="36">
        <f>VLOOKUP($A82,Sake!$A$4:$T$70,BY$4,0)</f>
        <v>90</v>
      </c>
      <c r="BZ82" s="36">
        <f>VLOOKUP($A82,Sake!$A$4:$T$70,BZ$4,0)</f>
        <v>90</v>
      </c>
      <c r="CA82" s="36">
        <f>VLOOKUP($A82,Sake!$A$4:$T$70,CA$4,0)</f>
        <v>95</v>
      </c>
      <c r="CB82" s="36">
        <f>VLOOKUP($A82,Sake!$A$4:$T$70,CB$4,0)</f>
        <v>95</v>
      </c>
      <c r="CC82" s="36">
        <f>VLOOKUP($A82,Sake!$A$4:$T$70,CC$4,0)</f>
        <v>90</v>
      </c>
      <c r="CD82" s="36">
        <f>VLOOKUP($A82,Sake!$A$4:$T$70,CD$4,0)</f>
        <v>90</v>
      </c>
      <c r="CE82" s="36">
        <f>VLOOKUP($A82,Sake!$A$4:$T$70,CE$4,0)</f>
        <v>90</v>
      </c>
      <c r="CF82" s="36">
        <f>VLOOKUP($A82,Sake!$A$4:$T$70,CF$4,0)</f>
        <v>95</v>
      </c>
      <c r="CG82" s="36">
        <f>VLOOKUP($A82,Sake!$A$4:$T$70,CG$4,0)</f>
        <v>90</v>
      </c>
      <c r="CH82" s="36">
        <f>VLOOKUP($A82,Sake!$A$4:$T$70,CH$4,0)</f>
        <v>90</v>
      </c>
      <c r="CI82" s="36">
        <f>VLOOKUP($A82,Sake!$A$4:$T$70,CI$4,0)</f>
        <v>90</v>
      </c>
      <c r="CJ82" s="36" t="str">
        <f>VLOOKUP($A82,Whisky!$A$4:$R$16,CJ$4,0)</f>
        <v>#N/A</v>
      </c>
      <c r="CK82" s="36" t="str">
        <f>VLOOKUP($A82,Whisky!$A$4:$R$16,CK$4,0)</f>
        <v>#N/A</v>
      </c>
      <c r="CL82" s="36" t="str">
        <f>VLOOKUP($A82,Whisky!$A$4:$R$16,CL$4,0)</f>
        <v>#N/A</v>
      </c>
      <c r="CM82" s="36" t="str">
        <f>VLOOKUP($A82,Whisky!$A$4:$R$16,CM$4,0)</f>
        <v>#N/A</v>
      </c>
      <c r="CN82" s="36" t="str">
        <f>VLOOKUP($A82,Whisky!$A$4:$R$16,CN$4,0)</f>
        <v>#N/A</v>
      </c>
      <c r="CO82" s="36" t="str">
        <f>VLOOKUP($A82,Whisky!$A$4:$R$16,CO$4,0)</f>
        <v>#N/A</v>
      </c>
      <c r="CP82" s="36" t="str">
        <f>VLOOKUP($A82,Whisky!$A$4:$R$16,CP$4,0)</f>
        <v>#N/A</v>
      </c>
      <c r="CQ82" s="36" t="str">
        <f>VLOOKUP($A82,Whisky!$A$4:$R$16,CQ$4,0)</f>
        <v>#N/A</v>
      </c>
      <c r="CR82" s="36" t="str">
        <f>VLOOKUP($A82,Whisky!$A$4:$R$16,CR$4,0)</f>
        <v>#N/A</v>
      </c>
      <c r="CS82" s="36" t="str">
        <f>VLOOKUP($A82,Whisky!$A$4:$R$16,CS$4,0)</f>
        <v>#N/A</v>
      </c>
      <c r="CT82" s="36" t="str">
        <f>VLOOKUP($A82,Whisky!$A$4:$R$16,CT$4,0)</f>
        <v>#N/A</v>
      </c>
      <c r="CU82" s="36" t="str">
        <f>VLOOKUP($A82,Whisky!$A$4:$R$16,CU$4,0)</f>
        <v>#N/A</v>
      </c>
      <c r="CV82" s="36" t="str">
        <f>VLOOKUP($A82,Whisky!$A$4:$R$16,CV$4,0)</f>
        <v>#N/A</v>
      </c>
      <c r="CW82" s="36" t="str">
        <f>VLOOKUP($A82,Whisky!$A$4:$R$16,CW$4,0)</f>
        <v>#N/A</v>
      </c>
      <c r="CX82" s="36" t="str">
        <f>VLOOKUP($A82,Whisky!$A$4:$R$16,CX$4,0)</f>
        <v>#N/A</v>
      </c>
      <c r="CY82" s="36" t="str">
        <f>VLOOKUP($A82,Whisky!$A$4:$R$16,CY$4,0)</f>
        <v>#N/A</v>
      </c>
      <c r="CZ82" s="36" t="str">
        <f>VLOOKUP($A82,Whisky!$A$4:$R$16,CZ$4,0)</f>
        <v>#N/A</v>
      </c>
      <c r="DA82" s="36" t="str">
        <f>VLOOKUP($A82,Liqueur!$A$4:$Q$15,DA$4,0)</f>
        <v>#N/A</v>
      </c>
      <c r="DB82" s="36" t="str">
        <f>VLOOKUP($A82,Liqueur!$A$4:$Q$15,DB$4,0)</f>
        <v>#N/A</v>
      </c>
      <c r="DC82" s="36" t="str">
        <f>VLOOKUP($A82,Liqueur!$A$4:$Q$15,DC$4,0)</f>
        <v>#N/A</v>
      </c>
      <c r="DD82" s="36" t="str">
        <f>VLOOKUP($A82,Liqueur!$A$4:$Q$15,DD$4,0)</f>
        <v>#N/A</v>
      </c>
      <c r="DE82" s="36" t="str">
        <f>VLOOKUP($A82,Liqueur!$A$4:$Q$15,DE$4,0)</f>
        <v>#N/A</v>
      </c>
      <c r="DF82" s="36" t="str">
        <f>VLOOKUP($A82,Liqueur!$A$4:$Q$15,DF$4,0)</f>
        <v>#N/A</v>
      </c>
      <c r="DG82" s="36" t="str">
        <f>VLOOKUP($A82,Liqueur!$A$4:$Q$15,DG$4,0)</f>
        <v>#N/A</v>
      </c>
      <c r="DH82" s="36" t="str">
        <f>VLOOKUP($A82,Liqueur!$A$4:$Q$15,DH$4,0)</f>
        <v>#N/A</v>
      </c>
      <c r="DI82" s="36" t="str">
        <f>VLOOKUP($A82,Liqueur!$A$4:$Q$15,DI$4,0)</f>
        <v>#N/A</v>
      </c>
      <c r="DJ82" s="36" t="str">
        <f>VLOOKUP($A82,Liqueur!$A$4:$Q$15,DJ$4,0)</f>
        <v>#N/A</v>
      </c>
      <c r="DK82" s="36" t="str">
        <f>VLOOKUP($A82,Liqueur!$A$4:$Q$15,DK$4,0)</f>
        <v>#N/A</v>
      </c>
      <c r="DL82" s="36" t="str">
        <f>VLOOKUP($A82,Liqueur!$A$4:$Q$15,DL$4,0)</f>
        <v>#N/A</v>
      </c>
      <c r="DM82" s="36" t="str">
        <f>VLOOKUP($A82,Liqueur!$A$4:$Q$15,DM$4,0)</f>
        <v>#N/A</v>
      </c>
      <c r="DN82" s="36" t="str">
        <f>VLOOKUP($A82,Liqueur!$A$4:$Q$15,DN$4,0)</f>
        <v>#N/A</v>
      </c>
      <c r="DO82" s="36" t="str">
        <f>VLOOKUP($A82,Liqueur!$A$4:$Q$15,DO$4,0)</f>
        <v>#N/A</v>
      </c>
      <c r="DP82" s="36" t="str">
        <f>VLOOKUP($A82,Liqueur!$A$4:$Q$15,DP$4,0)</f>
        <v>#N/A</v>
      </c>
      <c r="DQ82" s="36" t="str">
        <f>VLOOKUP($A82,Shouchu!$A$4:$Q$12,DQ$4,0)</f>
        <v/>
      </c>
      <c r="DR82" s="36" t="str">
        <f>VLOOKUP($A82,Shouchu!$A$4:$Q$12,DR$4,0)</f>
        <v/>
      </c>
      <c r="DS82" s="36" t="str">
        <f>VLOOKUP($A82,Shouchu!$A$4:$Q$12,DS$4,0)</f>
        <v/>
      </c>
      <c r="DT82" s="36" t="str">
        <f>VLOOKUP($A82,Shouchu!$A$4:$Q$12,DT$4,0)</f>
        <v/>
      </c>
      <c r="DU82" s="36" t="str">
        <f>VLOOKUP($A82,Shouchu!$A$4:$Q$12,DU$4,0)</f>
        <v>1年に1回未満</v>
      </c>
      <c r="DV82" s="36" t="str">
        <f>VLOOKUP($A82,Shouchu!$A$4:$Q$12,DV$4,0)</f>
        <v>1年以内</v>
      </c>
      <c r="DW82" s="36">
        <f>VLOOKUP($A82,Shouchu!$A$4:$Q$12,DW$4,0)</f>
        <v>90</v>
      </c>
      <c r="DX82" s="36">
        <f>VLOOKUP($A82,Shouchu!$A$4:$Q$12,DX$4,0)</f>
        <v>90</v>
      </c>
      <c r="DY82" s="36">
        <f>VLOOKUP($A82,Shouchu!$A$4:$Q$12,DY$4,0)</f>
        <v>95</v>
      </c>
      <c r="DZ82" s="36">
        <f>VLOOKUP($A82,Shouchu!$A$4:$Q$12,DZ$4,0)</f>
        <v>90</v>
      </c>
      <c r="EA82" s="36">
        <f>VLOOKUP($A82,Shouchu!$A$4:$Q$12,EA$4,0)</f>
        <v>90</v>
      </c>
      <c r="EB82" s="36">
        <f>VLOOKUP($A82,Shouchu!$A$4:$Q$12,EB$4,0)</f>
        <v>95</v>
      </c>
      <c r="EC82" s="36">
        <f>VLOOKUP($A82,Shouchu!$A$4:$Q$12,EC$4,0)</f>
        <v>95</v>
      </c>
      <c r="ED82" s="36">
        <f>VLOOKUP($A82,Shouchu!$A$4:$Q$12,ED$4,0)</f>
        <v>95</v>
      </c>
      <c r="EE82" s="36">
        <f>VLOOKUP($A82,Shouchu!$A$4:$Q$12,EE$4,0)</f>
        <v>95</v>
      </c>
      <c r="EF82" s="36">
        <f>VLOOKUP($A82,Shouchu!$A$4:$Q$12,EF$4,0)</f>
        <v>95</v>
      </c>
    </row>
    <row r="83">
      <c r="A83">
        <v>79.0</v>
      </c>
      <c r="B83" s="34" t="s">
        <v>221</v>
      </c>
      <c r="C83" s="33" t="s">
        <v>222</v>
      </c>
      <c r="D83" s="34" t="s">
        <v>221</v>
      </c>
      <c r="E83" s="34" t="s">
        <v>222</v>
      </c>
      <c r="F83" s="34" t="s">
        <v>222</v>
      </c>
      <c r="G83" s="34" t="s">
        <v>222</v>
      </c>
      <c r="H83" s="35"/>
      <c r="I83" s="36"/>
      <c r="J83" s="36"/>
      <c r="K83" s="36"/>
      <c r="L83" s="36"/>
      <c r="M83" s="36"/>
      <c r="N83" s="36">
        <v>1.0</v>
      </c>
      <c r="O83" s="36">
        <v>1.0</v>
      </c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5" t="s">
        <v>232</v>
      </c>
      <c r="AJ83" s="36"/>
      <c r="AK83" s="36" t="s">
        <v>248</v>
      </c>
      <c r="AL83" s="36">
        <v>20.0</v>
      </c>
      <c r="AM83" s="36">
        <v>5.0</v>
      </c>
      <c r="AN83" s="36" t="s">
        <v>234</v>
      </c>
      <c r="AO83" s="36"/>
      <c r="AP83" s="36" t="str">
        <f>VLOOKUP($A83,FaceSheet!$A$4:$K$124,AP$4)</f>
        <v>女性</v>
      </c>
      <c r="AQ83" s="36" t="str">
        <f>VLOOKUP($A83,FaceSheet!$A$4:$K$124,AQ$4)</f>
        <v/>
      </c>
      <c r="AR83" s="36" t="str">
        <f>VLOOKUP($A83,FaceSheet!$A$4:$K$124,AR$4)</f>
        <v>アジア人</v>
      </c>
      <c r="AS83" s="36" t="str">
        <f>VLOOKUP($A83,FaceSheet!$A$4:$K$124,AS$4)</f>
        <v/>
      </c>
      <c r="AT83" s="36">
        <f>VLOOKUP($A83,FaceSheet!$A$4:$K$124,AT$4)</f>
        <v>21</v>
      </c>
      <c r="AU83" s="36">
        <f>VLOOKUP($A83,FaceSheet!$A$4:$K$124,AU$4)</f>
        <v>1</v>
      </c>
      <c r="AV83" s="36" t="str">
        <f>VLOOKUP($A83,FaceSheet!$A$4:$K$124,AV$4)</f>
        <v>医療関係</v>
      </c>
      <c r="AW83" s="36" t="str">
        <f>VLOOKUP($A83,FaceSheet!$A$4:$K$124,AW$4)</f>
        <v/>
      </c>
      <c r="AX83" s="36" t="str">
        <f>VLOOKUP($A83,FaceSheet!$A$4:$K$124,AX$4)</f>
        <v>$0~$20K</v>
      </c>
      <c r="AY83" s="36" t="str">
        <f>VLOOKUP($A83,FaceSheet!$A$4:$K$124,AY$4)</f>
        <v>$0~$20K</v>
      </c>
      <c r="AZ83" s="36" t="str">
        <f>VLOOKUP($A83,Beer!$A$4:$R$76,AZ$4,0)</f>
        <v/>
      </c>
      <c r="BA83" s="36" t="str">
        <f>VLOOKUP($A83,Beer!$A$4:$R$76,BA$4,0)</f>
        <v/>
      </c>
      <c r="BB83" s="36" t="str">
        <f>VLOOKUP($A83,Beer!$A$4:$R$76,BB$4,0)</f>
        <v/>
      </c>
      <c r="BC83" s="36" t="str">
        <f>VLOOKUP($A83,Beer!$A$4:$R$76,BC$4,0)</f>
        <v/>
      </c>
      <c r="BD83" s="36" t="str">
        <f>VLOOKUP($A83,Beer!$A$4:$R$76,BD$4,0)</f>
        <v>1年に1回</v>
      </c>
      <c r="BE83" s="36" t="str">
        <f>VLOOKUP($A83,Beer!$A$4:$R$76,BE$4,0)</f>
        <v>3年以内</v>
      </c>
      <c r="BF83" s="36">
        <f>VLOOKUP($A83,Beer!$A$4:$R$76,BF$4,0)</f>
        <v>75</v>
      </c>
      <c r="BG83" s="36">
        <f>VLOOKUP($A83,Beer!$A$4:$R$76,BG$4,0)</f>
        <v>70</v>
      </c>
      <c r="BH83" s="36">
        <f>VLOOKUP($A83,Beer!$A$4:$R$76,BH$4,0)</f>
        <v>80</v>
      </c>
      <c r="BI83" s="36">
        <f>VLOOKUP($A83,Beer!$A$4:$R$76,BI$4,0)</f>
        <v>80</v>
      </c>
      <c r="BJ83" s="36">
        <f>VLOOKUP($A83,Beer!$A$4:$R$76,BJ$4,0)</f>
        <v>100</v>
      </c>
      <c r="BK83" s="36">
        <f>VLOOKUP($A83,Beer!$A$4:$R$76,BK$4,0)</f>
        <v>100</v>
      </c>
      <c r="BL83" s="36">
        <f>VLOOKUP($A83,Beer!$A$4:$R$76,BL$4,0)</f>
        <v>0</v>
      </c>
      <c r="BM83" s="36">
        <f>VLOOKUP($A83,Beer!$A$4:$R$76,BM$4,0)</f>
        <v>70</v>
      </c>
      <c r="BN83" s="36">
        <f>VLOOKUP($A83,Beer!$A$4:$R$76,BN$4,0)</f>
        <v>20</v>
      </c>
      <c r="BO83" s="36">
        <f>VLOOKUP($A83,Beer!$A$4:$R$76,BO$4,0)</f>
        <v>100</v>
      </c>
      <c r="BP83" s="36">
        <f>VLOOKUP($A83,Beer!$A$4:$R$76,BP$4,0)</f>
        <v>90</v>
      </c>
      <c r="BQ83" s="36" t="str">
        <f>VLOOKUP($A83,Sake!$A$4:$T$70,BQ$4,0)</f>
        <v/>
      </c>
      <c r="BR83" s="36" t="str">
        <f>VLOOKUP($A83,Sake!$A$4:$T$70,BR$4,0)</f>
        <v/>
      </c>
      <c r="BS83" s="36" t="str">
        <f>VLOOKUP($A83,Sake!$A$4:$T$70,BS$4,0)</f>
        <v/>
      </c>
      <c r="BT83" s="36" t="str">
        <f>VLOOKUP($A83,Sake!$A$4:$T$70,BT$4,0)</f>
        <v/>
      </c>
      <c r="BU83" s="36" t="str">
        <f>VLOOKUP($A83,Sake!$A$4:$T$70,BU$4,0)</f>
        <v/>
      </c>
      <c r="BV83" s="36" t="str">
        <f>VLOOKUP($A83,Sake!$A$4:$T$70,BV$4,0)</f>
        <v/>
      </c>
      <c r="BW83" s="36" t="str">
        <f>VLOOKUP($A83,Sake!$A$4:$T$70,BW$4,0)</f>
        <v/>
      </c>
      <c r="BX83" s="36" t="str">
        <f>VLOOKUP($A83,Sake!$A$4:$T$70,BX$4,0)</f>
        <v/>
      </c>
      <c r="BY83" s="36" t="str">
        <f>VLOOKUP($A83,Sake!$A$4:$T$70,BY$4,0)</f>
        <v/>
      </c>
      <c r="BZ83" s="36" t="str">
        <f>VLOOKUP($A83,Sake!$A$4:$T$70,BZ$4,0)</f>
        <v/>
      </c>
      <c r="CA83" s="36" t="str">
        <f>VLOOKUP($A83,Sake!$A$4:$T$70,CA$4,0)</f>
        <v/>
      </c>
      <c r="CB83" s="36" t="str">
        <f>VLOOKUP($A83,Sake!$A$4:$T$70,CB$4,0)</f>
        <v/>
      </c>
      <c r="CC83" s="36" t="str">
        <f>VLOOKUP($A83,Sake!$A$4:$T$70,CC$4,0)</f>
        <v/>
      </c>
      <c r="CD83" s="36" t="str">
        <f>VLOOKUP($A83,Sake!$A$4:$T$70,CD$4,0)</f>
        <v/>
      </c>
      <c r="CE83" s="36" t="str">
        <f>VLOOKUP($A83,Sake!$A$4:$T$70,CE$4,0)</f>
        <v/>
      </c>
      <c r="CF83" s="36" t="str">
        <f>VLOOKUP($A83,Sake!$A$4:$T$70,CF$4,0)</f>
        <v/>
      </c>
      <c r="CG83" s="36" t="str">
        <f>VLOOKUP($A83,Sake!$A$4:$T$70,CG$4,0)</f>
        <v/>
      </c>
      <c r="CH83" s="36" t="str">
        <f>VLOOKUP($A83,Sake!$A$4:$T$70,CH$4,0)</f>
        <v/>
      </c>
      <c r="CI83" s="36" t="str">
        <f>VLOOKUP($A83,Sake!$A$4:$T$70,CI$4,0)</f>
        <v/>
      </c>
      <c r="CJ83" s="36" t="str">
        <f>VLOOKUP($A83,Whisky!$A$4:$R$16,CJ$4,0)</f>
        <v>#N/A</v>
      </c>
      <c r="CK83" s="36" t="str">
        <f>VLOOKUP($A83,Whisky!$A$4:$R$16,CK$4,0)</f>
        <v>#N/A</v>
      </c>
      <c r="CL83" s="36" t="str">
        <f>VLOOKUP($A83,Whisky!$A$4:$R$16,CL$4,0)</f>
        <v>#N/A</v>
      </c>
      <c r="CM83" s="36" t="str">
        <f>VLOOKUP($A83,Whisky!$A$4:$R$16,CM$4,0)</f>
        <v>#N/A</v>
      </c>
      <c r="CN83" s="36" t="str">
        <f>VLOOKUP($A83,Whisky!$A$4:$R$16,CN$4,0)</f>
        <v>#N/A</v>
      </c>
      <c r="CO83" s="36" t="str">
        <f>VLOOKUP($A83,Whisky!$A$4:$R$16,CO$4,0)</f>
        <v>#N/A</v>
      </c>
      <c r="CP83" s="36" t="str">
        <f>VLOOKUP($A83,Whisky!$A$4:$R$16,CP$4,0)</f>
        <v>#N/A</v>
      </c>
      <c r="CQ83" s="36" t="str">
        <f>VLOOKUP($A83,Whisky!$A$4:$R$16,CQ$4,0)</f>
        <v>#N/A</v>
      </c>
      <c r="CR83" s="36" t="str">
        <f>VLOOKUP($A83,Whisky!$A$4:$R$16,CR$4,0)</f>
        <v>#N/A</v>
      </c>
      <c r="CS83" s="36" t="str">
        <f>VLOOKUP($A83,Whisky!$A$4:$R$16,CS$4,0)</f>
        <v>#N/A</v>
      </c>
      <c r="CT83" s="36" t="str">
        <f>VLOOKUP($A83,Whisky!$A$4:$R$16,CT$4,0)</f>
        <v>#N/A</v>
      </c>
      <c r="CU83" s="36" t="str">
        <f>VLOOKUP($A83,Whisky!$A$4:$R$16,CU$4,0)</f>
        <v>#N/A</v>
      </c>
      <c r="CV83" s="36" t="str">
        <f>VLOOKUP($A83,Whisky!$A$4:$R$16,CV$4,0)</f>
        <v>#N/A</v>
      </c>
      <c r="CW83" s="36" t="str">
        <f>VLOOKUP($A83,Whisky!$A$4:$R$16,CW$4,0)</f>
        <v>#N/A</v>
      </c>
      <c r="CX83" s="36" t="str">
        <f>VLOOKUP($A83,Whisky!$A$4:$R$16,CX$4,0)</f>
        <v>#N/A</v>
      </c>
      <c r="CY83" s="36" t="str">
        <f>VLOOKUP($A83,Whisky!$A$4:$R$16,CY$4,0)</f>
        <v>#N/A</v>
      </c>
      <c r="CZ83" s="36" t="str">
        <f>VLOOKUP($A83,Whisky!$A$4:$R$16,CZ$4,0)</f>
        <v>#N/A</v>
      </c>
      <c r="DA83" s="36" t="str">
        <f>VLOOKUP($A83,Liqueur!$A$4:$Q$15,DA$4,0)</f>
        <v>#N/A</v>
      </c>
      <c r="DB83" s="36" t="str">
        <f>VLOOKUP($A83,Liqueur!$A$4:$Q$15,DB$4,0)</f>
        <v>#N/A</v>
      </c>
      <c r="DC83" s="36" t="str">
        <f>VLOOKUP($A83,Liqueur!$A$4:$Q$15,DC$4,0)</f>
        <v>#N/A</v>
      </c>
      <c r="DD83" s="36" t="str">
        <f>VLOOKUP($A83,Liqueur!$A$4:$Q$15,DD$4,0)</f>
        <v>#N/A</v>
      </c>
      <c r="DE83" s="36" t="str">
        <f>VLOOKUP($A83,Liqueur!$A$4:$Q$15,DE$4,0)</f>
        <v>#N/A</v>
      </c>
      <c r="DF83" s="36" t="str">
        <f>VLOOKUP($A83,Liqueur!$A$4:$Q$15,DF$4,0)</f>
        <v>#N/A</v>
      </c>
      <c r="DG83" s="36" t="str">
        <f>VLOOKUP($A83,Liqueur!$A$4:$Q$15,DG$4,0)</f>
        <v>#N/A</v>
      </c>
      <c r="DH83" s="36" t="str">
        <f>VLOOKUP($A83,Liqueur!$A$4:$Q$15,DH$4,0)</f>
        <v>#N/A</v>
      </c>
      <c r="DI83" s="36" t="str">
        <f>VLOOKUP($A83,Liqueur!$A$4:$Q$15,DI$4,0)</f>
        <v>#N/A</v>
      </c>
      <c r="DJ83" s="36" t="str">
        <f>VLOOKUP($A83,Liqueur!$A$4:$Q$15,DJ$4,0)</f>
        <v>#N/A</v>
      </c>
      <c r="DK83" s="36" t="str">
        <f>VLOOKUP($A83,Liqueur!$A$4:$Q$15,DK$4,0)</f>
        <v>#N/A</v>
      </c>
      <c r="DL83" s="36" t="str">
        <f>VLOOKUP($A83,Liqueur!$A$4:$Q$15,DL$4,0)</f>
        <v>#N/A</v>
      </c>
      <c r="DM83" s="36" t="str">
        <f>VLOOKUP($A83,Liqueur!$A$4:$Q$15,DM$4,0)</f>
        <v>#N/A</v>
      </c>
      <c r="DN83" s="36" t="str">
        <f>VLOOKUP($A83,Liqueur!$A$4:$Q$15,DN$4,0)</f>
        <v>#N/A</v>
      </c>
      <c r="DO83" s="36" t="str">
        <f>VLOOKUP($A83,Liqueur!$A$4:$Q$15,DO$4,0)</f>
        <v>#N/A</v>
      </c>
      <c r="DP83" s="36" t="str">
        <f>VLOOKUP($A83,Liqueur!$A$4:$Q$15,DP$4,0)</f>
        <v>#N/A</v>
      </c>
      <c r="DQ83" s="36" t="str">
        <f>VLOOKUP($A83,Shouchu!$A$4:$Q$12,DQ$4,0)</f>
        <v>#N/A</v>
      </c>
      <c r="DR83" s="36" t="str">
        <f>VLOOKUP($A83,Shouchu!$A$4:$Q$12,DR$4,0)</f>
        <v>#N/A</v>
      </c>
      <c r="DS83" s="36" t="str">
        <f>VLOOKUP($A83,Shouchu!$A$4:$Q$12,DS$4,0)</f>
        <v>#N/A</v>
      </c>
      <c r="DT83" s="36" t="str">
        <f>VLOOKUP($A83,Shouchu!$A$4:$Q$12,DT$4,0)</f>
        <v>#N/A</v>
      </c>
      <c r="DU83" s="36" t="str">
        <f>VLOOKUP($A83,Shouchu!$A$4:$Q$12,DU$4,0)</f>
        <v>#N/A</v>
      </c>
      <c r="DV83" s="36" t="str">
        <f>VLOOKUP($A83,Shouchu!$A$4:$Q$12,DV$4,0)</f>
        <v>#N/A</v>
      </c>
      <c r="DW83" s="36" t="str">
        <f>VLOOKUP($A83,Shouchu!$A$4:$Q$12,DW$4,0)</f>
        <v>#N/A</v>
      </c>
      <c r="DX83" s="36" t="str">
        <f>VLOOKUP($A83,Shouchu!$A$4:$Q$12,DX$4,0)</f>
        <v>#N/A</v>
      </c>
      <c r="DY83" s="36" t="str">
        <f>VLOOKUP($A83,Shouchu!$A$4:$Q$12,DY$4,0)</f>
        <v>#N/A</v>
      </c>
      <c r="DZ83" s="36" t="str">
        <f>VLOOKUP($A83,Shouchu!$A$4:$Q$12,DZ$4,0)</f>
        <v>#N/A</v>
      </c>
      <c r="EA83" s="36" t="str">
        <f>VLOOKUP($A83,Shouchu!$A$4:$Q$12,EA$4,0)</f>
        <v>#N/A</v>
      </c>
      <c r="EB83" s="36" t="str">
        <f>VLOOKUP($A83,Shouchu!$A$4:$Q$12,EB$4,0)</f>
        <v>#N/A</v>
      </c>
      <c r="EC83" s="36" t="str">
        <f>VLOOKUP($A83,Shouchu!$A$4:$Q$12,EC$4,0)</f>
        <v>#N/A</v>
      </c>
      <c r="ED83" s="36" t="str">
        <f>VLOOKUP($A83,Shouchu!$A$4:$Q$12,ED$4,0)</f>
        <v>#N/A</v>
      </c>
      <c r="EE83" s="36" t="str">
        <f>VLOOKUP($A83,Shouchu!$A$4:$Q$12,EE$4,0)</f>
        <v>#N/A</v>
      </c>
      <c r="EF83" s="36" t="str">
        <f>VLOOKUP($A83,Shouchu!$A$4:$Q$12,EF$4,0)</f>
        <v>#N/A</v>
      </c>
    </row>
    <row r="84">
      <c r="A84">
        <v>80.0</v>
      </c>
      <c r="B84" s="34" t="s">
        <v>221</v>
      </c>
      <c r="C84" s="33" t="s">
        <v>222</v>
      </c>
      <c r="D84" s="34" t="s">
        <v>221</v>
      </c>
      <c r="E84" s="34" t="s">
        <v>222</v>
      </c>
      <c r="F84" s="34" t="s">
        <v>222</v>
      </c>
      <c r="G84" s="34" t="s">
        <v>221</v>
      </c>
      <c r="H84" s="35"/>
      <c r="I84" s="36"/>
      <c r="J84" s="36"/>
      <c r="K84" s="36"/>
      <c r="L84" s="36"/>
      <c r="M84" s="36"/>
      <c r="N84" s="36">
        <v>1.0</v>
      </c>
      <c r="O84" s="36">
        <v>1.0</v>
      </c>
      <c r="P84" s="36">
        <v>1.0</v>
      </c>
      <c r="Q84" s="36">
        <v>1.0</v>
      </c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>
        <v>1.0</v>
      </c>
      <c r="AF84" s="36"/>
      <c r="AG84" s="36">
        <v>1.0</v>
      </c>
      <c r="AH84" s="36"/>
      <c r="AI84" s="35" t="s">
        <v>264</v>
      </c>
      <c r="AJ84" s="36"/>
      <c r="AK84" s="36" t="s">
        <v>318</v>
      </c>
      <c r="AL84" s="36">
        <v>32.0</v>
      </c>
      <c r="AM84" s="36">
        <v>0.0</v>
      </c>
      <c r="AN84" s="36" t="s">
        <v>225</v>
      </c>
      <c r="AO84" s="36" t="s">
        <v>347</v>
      </c>
      <c r="AP84" s="36" t="str">
        <f>VLOOKUP($A84,FaceSheet!$A$4:$K$124,AP$4)</f>
        <v>男性</v>
      </c>
      <c r="AQ84" s="36" t="str">
        <f>VLOOKUP($A84,FaceSheet!$A$4:$K$124,AQ$4)</f>
        <v/>
      </c>
      <c r="AR84" s="36" t="str">
        <f>VLOOKUP($A84,FaceSheet!$A$4:$K$124,AR$4)</f>
        <v>アジア人</v>
      </c>
      <c r="AS84" s="36" t="str">
        <f>VLOOKUP($A84,FaceSheet!$A$4:$K$124,AS$4)</f>
        <v/>
      </c>
      <c r="AT84" s="36">
        <f>VLOOKUP($A84,FaceSheet!$A$4:$K$124,AT$4)</f>
        <v>62</v>
      </c>
      <c r="AU84" s="36">
        <f>VLOOKUP($A84,FaceSheet!$A$4:$K$124,AU$4)</f>
        <v>6</v>
      </c>
      <c r="AV84" s="36" t="str">
        <f>VLOOKUP($A84,FaceSheet!$A$4:$K$124,AV$4)</f>
        <v>金融・保険</v>
      </c>
      <c r="AW84" s="36" t="str">
        <f>VLOOKUP($A84,FaceSheet!$A$4:$K$124,AW$4)</f>
        <v/>
      </c>
      <c r="AX84" s="36" t="str">
        <f>VLOOKUP($A84,FaceSheet!$A$4:$K$124,AX$4)</f>
        <v>$61~$80K</v>
      </c>
      <c r="AY84" s="36" t="str">
        <f>VLOOKUP($A84,FaceSheet!$A$4:$K$124,AY$4)</f>
        <v>$101~$150K</v>
      </c>
      <c r="AZ84" s="36" t="str">
        <f>VLOOKUP($A84,Beer!$A$4:$R$76,AZ$4,0)</f>
        <v>#N/A</v>
      </c>
      <c r="BA84" s="36" t="str">
        <f>VLOOKUP($A84,Beer!$A$4:$R$76,BA$4,0)</f>
        <v>#N/A</v>
      </c>
      <c r="BB84" s="36" t="str">
        <f>VLOOKUP($A84,Beer!$A$4:$R$76,BB$4,0)</f>
        <v>#N/A</v>
      </c>
      <c r="BC84" s="36" t="str">
        <f>VLOOKUP($A84,Beer!$A$4:$R$76,BC$4,0)</f>
        <v>#N/A</v>
      </c>
      <c r="BD84" s="36" t="str">
        <f>VLOOKUP($A84,Beer!$A$4:$R$76,BD$4,0)</f>
        <v>#N/A</v>
      </c>
      <c r="BE84" s="36" t="str">
        <f>VLOOKUP($A84,Beer!$A$4:$R$76,BE$4,0)</f>
        <v>#N/A</v>
      </c>
      <c r="BF84" s="36" t="str">
        <f>VLOOKUP($A84,Beer!$A$4:$R$76,BF$4,0)</f>
        <v>#N/A</v>
      </c>
      <c r="BG84" s="36" t="str">
        <f>VLOOKUP($A84,Beer!$A$4:$R$76,BG$4,0)</f>
        <v>#N/A</v>
      </c>
      <c r="BH84" s="36" t="str">
        <f>VLOOKUP($A84,Beer!$A$4:$R$76,BH$4,0)</f>
        <v>#N/A</v>
      </c>
      <c r="BI84" s="36" t="str">
        <f>VLOOKUP($A84,Beer!$A$4:$R$76,BI$4,0)</f>
        <v>#N/A</v>
      </c>
      <c r="BJ84" s="36" t="str">
        <f>VLOOKUP($A84,Beer!$A$4:$R$76,BJ$4,0)</f>
        <v>#N/A</v>
      </c>
      <c r="BK84" s="36" t="str">
        <f>VLOOKUP($A84,Beer!$A$4:$R$76,BK$4,0)</f>
        <v>#N/A</v>
      </c>
      <c r="BL84" s="36" t="str">
        <f>VLOOKUP($A84,Beer!$A$4:$R$76,BL$4,0)</f>
        <v>#N/A</v>
      </c>
      <c r="BM84" s="36" t="str">
        <f>VLOOKUP($A84,Beer!$A$4:$R$76,BM$4,0)</f>
        <v>#N/A</v>
      </c>
      <c r="BN84" s="36" t="str">
        <f>VLOOKUP($A84,Beer!$A$4:$R$76,BN$4,0)</f>
        <v>#N/A</v>
      </c>
      <c r="BO84" s="36" t="str">
        <f>VLOOKUP($A84,Beer!$A$4:$R$76,BO$4,0)</f>
        <v>#N/A</v>
      </c>
      <c r="BP84" s="36" t="str">
        <f>VLOOKUP($A84,Beer!$A$4:$R$76,BP$4,0)</f>
        <v>#N/A</v>
      </c>
      <c r="BQ84" s="36" t="str">
        <f>VLOOKUP($A84,Sake!$A$4:$T$70,BQ$4,0)</f>
        <v>#N/A</v>
      </c>
      <c r="BR84" s="36" t="str">
        <f>VLOOKUP($A84,Sake!$A$4:$T$70,BR$4,0)</f>
        <v>#N/A</v>
      </c>
      <c r="BS84" s="36" t="str">
        <f>VLOOKUP($A84,Sake!$A$4:$T$70,BS$4,0)</f>
        <v>#N/A</v>
      </c>
      <c r="BT84" s="36" t="str">
        <f>VLOOKUP($A84,Sake!$A$4:$T$70,BT$4,0)</f>
        <v>#N/A</v>
      </c>
      <c r="BU84" s="36" t="str">
        <f>VLOOKUP($A84,Sake!$A$4:$T$70,BU$4,0)</f>
        <v>#N/A</v>
      </c>
      <c r="BV84" s="36" t="str">
        <f>VLOOKUP($A84,Sake!$A$4:$T$70,BV$4,0)</f>
        <v>#N/A</v>
      </c>
      <c r="BW84" s="36" t="str">
        <f>VLOOKUP($A84,Sake!$A$4:$T$70,BW$4,0)</f>
        <v>#N/A</v>
      </c>
      <c r="BX84" s="36" t="str">
        <f>VLOOKUP($A84,Sake!$A$4:$T$70,BX$4,0)</f>
        <v>#N/A</v>
      </c>
      <c r="BY84" s="36" t="str">
        <f>VLOOKUP($A84,Sake!$A$4:$T$70,BY$4,0)</f>
        <v>#N/A</v>
      </c>
      <c r="BZ84" s="36" t="str">
        <f>VLOOKUP($A84,Sake!$A$4:$T$70,BZ$4,0)</f>
        <v>#N/A</v>
      </c>
      <c r="CA84" s="36" t="str">
        <f>VLOOKUP($A84,Sake!$A$4:$T$70,CA$4,0)</f>
        <v>#N/A</v>
      </c>
      <c r="CB84" s="36" t="str">
        <f>VLOOKUP($A84,Sake!$A$4:$T$70,CB$4,0)</f>
        <v>#N/A</v>
      </c>
      <c r="CC84" s="36" t="str">
        <f>VLOOKUP($A84,Sake!$A$4:$T$70,CC$4,0)</f>
        <v>#N/A</v>
      </c>
      <c r="CD84" s="36" t="str">
        <f>VLOOKUP($A84,Sake!$A$4:$T$70,CD$4,0)</f>
        <v>#N/A</v>
      </c>
      <c r="CE84" s="36" t="str">
        <f>VLOOKUP($A84,Sake!$A$4:$T$70,CE$4,0)</f>
        <v>#N/A</v>
      </c>
      <c r="CF84" s="36" t="str">
        <f>VLOOKUP($A84,Sake!$A$4:$T$70,CF$4,0)</f>
        <v>#N/A</v>
      </c>
      <c r="CG84" s="36" t="str">
        <f>VLOOKUP($A84,Sake!$A$4:$T$70,CG$4,0)</f>
        <v>#N/A</v>
      </c>
      <c r="CH84" s="36" t="str">
        <f>VLOOKUP($A84,Sake!$A$4:$T$70,CH$4,0)</f>
        <v>#N/A</v>
      </c>
      <c r="CI84" s="36" t="str">
        <f>VLOOKUP($A84,Sake!$A$4:$T$70,CI$4,0)</f>
        <v>#N/A</v>
      </c>
      <c r="CJ84" s="36" t="str">
        <f>VLOOKUP($A84,Whisky!$A$4:$R$16,CJ$4,0)</f>
        <v>#N/A</v>
      </c>
      <c r="CK84" s="36" t="str">
        <f>VLOOKUP($A84,Whisky!$A$4:$R$16,CK$4,0)</f>
        <v>#N/A</v>
      </c>
      <c r="CL84" s="36" t="str">
        <f>VLOOKUP($A84,Whisky!$A$4:$R$16,CL$4,0)</f>
        <v>#N/A</v>
      </c>
      <c r="CM84" s="36" t="str">
        <f>VLOOKUP($A84,Whisky!$A$4:$R$16,CM$4,0)</f>
        <v>#N/A</v>
      </c>
      <c r="CN84" s="36" t="str">
        <f>VLOOKUP($A84,Whisky!$A$4:$R$16,CN$4,0)</f>
        <v>#N/A</v>
      </c>
      <c r="CO84" s="36" t="str">
        <f>VLOOKUP($A84,Whisky!$A$4:$R$16,CO$4,0)</f>
        <v>#N/A</v>
      </c>
      <c r="CP84" s="36" t="str">
        <f>VLOOKUP($A84,Whisky!$A$4:$R$16,CP$4,0)</f>
        <v>#N/A</v>
      </c>
      <c r="CQ84" s="36" t="str">
        <f>VLOOKUP($A84,Whisky!$A$4:$R$16,CQ$4,0)</f>
        <v>#N/A</v>
      </c>
      <c r="CR84" s="36" t="str">
        <f>VLOOKUP($A84,Whisky!$A$4:$R$16,CR$4,0)</f>
        <v>#N/A</v>
      </c>
      <c r="CS84" s="36" t="str">
        <f>VLOOKUP($A84,Whisky!$A$4:$R$16,CS$4,0)</f>
        <v>#N/A</v>
      </c>
      <c r="CT84" s="36" t="str">
        <f>VLOOKUP($A84,Whisky!$A$4:$R$16,CT$4,0)</f>
        <v>#N/A</v>
      </c>
      <c r="CU84" s="36" t="str">
        <f>VLOOKUP($A84,Whisky!$A$4:$R$16,CU$4,0)</f>
        <v>#N/A</v>
      </c>
      <c r="CV84" s="36" t="str">
        <f>VLOOKUP($A84,Whisky!$A$4:$R$16,CV$4,0)</f>
        <v>#N/A</v>
      </c>
      <c r="CW84" s="36" t="str">
        <f>VLOOKUP($A84,Whisky!$A$4:$R$16,CW$4,0)</f>
        <v>#N/A</v>
      </c>
      <c r="CX84" s="36" t="str">
        <f>VLOOKUP($A84,Whisky!$A$4:$R$16,CX$4,0)</f>
        <v>#N/A</v>
      </c>
      <c r="CY84" s="36" t="str">
        <f>VLOOKUP($A84,Whisky!$A$4:$R$16,CY$4,0)</f>
        <v>#N/A</v>
      </c>
      <c r="CZ84" s="36" t="str">
        <f>VLOOKUP($A84,Whisky!$A$4:$R$16,CZ$4,0)</f>
        <v>#N/A</v>
      </c>
      <c r="DA84" s="36" t="str">
        <f>VLOOKUP($A84,Liqueur!$A$4:$Q$15,DA$4,0)</f>
        <v>#N/A</v>
      </c>
      <c r="DB84" s="36" t="str">
        <f>VLOOKUP($A84,Liqueur!$A$4:$Q$15,DB$4,0)</f>
        <v>#N/A</v>
      </c>
      <c r="DC84" s="36" t="str">
        <f>VLOOKUP($A84,Liqueur!$A$4:$Q$15,DC$4,0)</f>
        <v>#N/A</v>
      </c>
      <c r="DD84" s="36" t="str">
        <f>VLOOKUP($A84,Liqueur!$A$4:$Q$15,DD$4,0)</f>
        <v>#N/A</v>
      </c>
      <c r="DE84" s="36" t="str">
        <f>VLOOKUP($A84,Liqueur!$A$4:$Q$15,DE$4,0)</f>
        <v>#N/A</v>
      </c>
      <c r="DF84" s="36" t="str">
        <f>VLOOKUP($A84,Liqueur!$A$4:$Q$15,DF$4,0)</f>
        <v>#N/A</v>
      </c>
      <c r="DG84" s="36" t="str">
        <f>VLOOKUP($A84,Liqueur!$A$4:$Q$15,DG$4,0)</f>
        <v>#N/A</v>
      </c>
      <c r="DH84" s="36" t="str">
        <f>VLOOKUP($A84,Liqueur!$A$4:$Q$15,DH$4,0)</f>
        <v>#N/A</v>
      </c>
      <c r="DI84" s="36" t="str">
        <f>VLOOKUP($A84,Liqueur!$A$4:$Q$15,DI$4,0)</f>
        <v>#N/A</v>
      </c>
      <c r="DJ84" s="36" t="str">
        <f>VLOOKUP($A84,Liqueur!$A$4:$Q$15,DJ$4,0)</f>
        <v>#N/A</v>
      </c>
      <c r="DK84" s="36" t="str">
        <f>VLOOKUP($A84,Liqueur!$A$4:$Q$15,DK$4,0)</f>
        <v>#N/A</v>
      </c>
      <c r="DL84" s="36" t="str">
        <f>VLOOKUP($A84,Liqueur!$A$4:$Q$15,DL$4,0)</f>
        <v>#N/A</v>
      </c>
      <c r="DM84" s="36" t="str">
        <f>VLOOKUP($A84,Liqueur!$A$4:$Q$15,DM$4,0)</f>
        <v>#N/A</v>
      </c>
      <c r="DN84" s="36" t="str">
        <f>VLOOKUP($A84,Liqueur!$A$4:$Q$15,DN$4,0)</f>
        <v>#N/A</v>
      </c>
      <c r="DO84" s="36" t="str">
        <f>VLOOKUP($A84,Liqueur!$A$4:$Q$15,DO$4,0)</f>
        <v>#N/A</v>
      </c>
      <c r="DP84" s="36" t="str">
        <f>VLOOKUP($A84,Liqueur!$A$4:$Q$15,DP$4,0)</f>
        <v>#N/A</v>
      </c>
      <c r="DQ84" s="36" t="str">
        <f>VLOOKUP($A84,Shouchu!$A$4:$Q$12,DQ$4,0)</f>
        <v>#N/A</v>
      </c>
      <c r="DR84" s="36" t="str">
        <f>VLOOKUP($A84,Shouchu!$A$4:$Q$12,DR$4,0)</f>
        <v>#N/A</v>
      </c>
      <c r="DS84" s="36" t="str">
        <f>VLOOKUP($A84,Shouchu!$A$4:$Q$12,DS$4,0)</f>
        <v>#N/A</v>
      </c>
      <c r="DT84" s="36" t="str">
        <f>VLOOKUP($A84,Shouchu!$A$4:$Q$12,DT$4,0)</f>
        <v>#N/A</v>
      </c>
      <c r="DU84" s="36" t="str">
        <f>VLOOKUP($A84,Shouchu!$A$4:$Q$12,DU$4,0)</f>
        <v>#N/A</v>
      </c>
      <c r="DV84" s="36" t="str">
        <f>VLOOKUP($A84,Shouchu!$A$4:$Q$12,DV$4,0)</f>
        <v>#N/A</v>
      </c>
      <c r="DW84" s="36" t="str">
        <f>VLOOKUP($A84,Shouchu!$A$4:$Q$12,DW$4,0)</f>
        <v>#N/A</v>
      </c>
      <c r="DX84" s="36" t="str">
        <f>VLOOKUP($A84,Shouchu!$A$4:$Q$12,DX$4,0)</f>
        <v>#N/A</v>
      </c>
      <c r="DY84" s="36" t="str">
        <f>VLOOKUP($A84,Shouchu!$A$4:$Q$12,DY$4,0)</f>
        <v>#N/A</v>
      </c>
      <c r="DZ84" s="36" t="str">
        <f>VLOOKUP($A84,Shouchu!$A$4:$Q$12,DZ$4,0)</f>
        <v>#N/A</v>
      </c>
      <c r="EA84" s="36" t="str">
        <f>VLOOKUP($A84,Shouchu!$A$4:$Q$12,EA$4,0)</f>
        <v>#N/A</v>
      </c>
      <c r="EB84" s="36" t="str">
        <f>VLOOKUP($A84,Shouchu!$A$4:$Q$12,EB$4,0)</f>
        <v>#N/A</v>
      </c>
      <c r="EC84" s="36" t="str">
        <f>VLOOKUP($A84,Shouchu!$A$4:$Q$12,EC$4,0)</f>
        <v>#N/A</v>
      </c>
      <c r="ED84" s="36" t="str">
        <f>VLOOKUP($A84,Shouchu!$A$4:$Q$12,ED$4,0)</f>
        <v>#N/A</v>
      </c>
      <c r="EE84" s="36" t="str">
        <f>VLOOKUP($A84,Shouchu!$A$4:$Q$12,EE$4,0)</f>
        <v>#N/A</v>
      </c>
      <c r="EF84" s="36" t="str">
        <f>VLOOKUP($A84,Shouchu!$A$4:$Q$12,EF$4,0)</f>
        <v>#N/A</v>
      </c>
    </row>
    <row r="85">
      <c r="A85">
        <v>81.0</v>
      </c>
      <c r="B85" s="36"/>
      <c r="C85" s="33" t="s">
        <v>222</v>
      </c>
      <c r="D85" s="34" t="s">
        <v>222</v>
      </c>
      <c r="E85" s="34" t="s">
        <v>222</v>
      </c>
      <c r="F85" s="34" t="s">
        <v>222</v>
      </c>
      <c r="G85" s="34" t="s">
        <v>222</v>
      </c>
      <c r="H85" s="35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5"/>
      <c r="AJ85" s="36"/>
      <c r="AK85" s="36"/>
      <c r="AL85" s="36"/>
      <c r="AM85" s="36"/>
      <c r="AN85" s="36"/>
      <c r="AO85" s="36"/>
      <c r="AP85" s="36" t="str">
        <f>VLOOKUP($A85,FaceSheet!$A$4:$K$124,AP$4)</f>
        <v/>
      </c>
      <c r="AQ85" s="36" t="str">
        <f>VLOOKUP($A85,FaceSheet!$A$4:$K$124,AQ$4)</f>
        <v/>
      </c>
      <c r="AR85" s="36" t="str">
        <f>VLOOKUP($A85,FaceSheet!$A$4:$K$124,AR$4)</f>
        <v/>
      </c>
      <c r="AS85" s="36" t="str">
        <f>VLOOKUP($A85,FaceSheet!$A$4:$K$124,AS$4)</f>
        <v/>
      </c>
      <c r="AT85" s="36" t="str">
        <f>VLOOKUP($A85,FaceSheet!$A$4:$K$124,AT$4)</f>
        <v/>
      </c>
      <c r="AU85" s="36" t="str">
        <f>VLOOKUP($A85,FaceSheet!$A$4:$K$124,AU$4)</f>
        <v/>
      </c>
      <c r="AV85" s="36" t="str">
        <f>VLOOKUP($A85,FaceSheet!$A$4:$K$124,AV$4)</f>
        <v/>
      </c>
      <c r="AW85" s="36" t="str">
        <f>VLOOKUP($A85,FaceSheet!$A$4:$K$124,AW$4)</f>
        <v/>
      </c>
      <c r="AX85" s="36" t="str">
        <f>VLOOKUP($A85,FaceSheet!$A$4:$K$124,AX$4)</f>
        <v/>
      </c>
      <c r="AY85" s="36" t="str">
        <f>VLOOKUP($A85,FaceSheet!$A$4:$K$124,AY$4)</f>
        <v/>
      </c>
      <c r="AZ85" s="36" t="str">
        <f>VLOOKUP($A85,Beer!$A$4:$R$76,AZ$4,0)</f>
        <v>#N/A</v>
      </c>
      <c r="BA85" s="36" t="str">
        <f>VLOOKUP($A85,Beer!$A$4:$R$76,BA$4,0)</f>
        <v>#N/A</v>
      </c>
      <c r="BB85" s="36" t="str">
        <f>VLOOKUP($A85,Beer!$A$4:$R$76,BB$4,0)</f>
        <v>#N/A</v>
      </c>
      <c r="BC85" s="36" t="str">
        <f>VLOOKUP($A85,Beer!$A$4:$R$76,BC$4,0)</f>
        <v>#N/A</v>
      </c>
      <c r="BD85" s="36" t="str">
        <f>VLOOKUP($A85,Beer!$A$4:$R$76,BD$4,0)</f>
        <v>#N/A</v>
      </c>
      <c r="BE85" s="36" t="str">
        <f>VLOOKUP($A85,Beer!$A$4:$R$76,BE$4,0)</f>
        <v>#N/A</v>
      </c>
      <c r="BF85" s="36" t="str">
        <f>VLOOKUP($A85,Beer!$A$4:$R$76,BF$4,0)</f>
        <v>#N/A</v>
      </c>
      <c r="BG85" s="36" t="str">
        <f>VLOOKUP($A85,Beer!$A$4:$R$76,BG$4,0)</f>
        <v>#N/A</v>
      </c>
      <c r="BH85" s="36" t="str">
        <f>VLOOKUP($A85,Beer!$A$4:$R$76,BH$4,0)</f>
        <v>#N/A</v>
      </c>
      <c r="BI85" s="36" t="str">
        <f>VLOOKUP($A85,Beer!$A$4:$R$76,BI$4,0)</f>
        <v>#N/A</v>
      </c>
      <c r="BJ85" s="36" t="str">
        <f>VLOOKUP($A85,Beer!$A$4:$R$76,BJ$4,0)</f>
        <v>#N/A</v>
      </c>
      <c r="BK85" s="36" t="str">
        <f>VLOOKUP($A85,Beer!$A$4:$R$76,BK$4,0)</f>
        <v>#N/A</v>
      </c>
      <c r="BL85" s="36" t="str">
        <f>VLOOKUP($A85,Beer!$A$4:$R$76,BL$4,0)</f>
        <v>#N/A</v>
      </c>
      <c r="BM85" s="36" t="str">
        <f>VLOOKUP($A85,Beer!$A$4:$R$76,BM$4,0)</f>
        <v>#N/A</v>
      </c>
      <c r="BN85" s="36" t="str">
        <f>VLOOKUP($A85,Beer!$A$4:$R$76,BN$4,0)</f>
        <v>#N/A</v>
      </c>
      <c r="BO85" s="36" t="str">
        <f>VLOOKUP($A85,Beer!$A$4:$R$76,BO$4,0)</f>
        <v>#N/A</v>
      </c>
      <c r="BP85" s="36" t="str">
        <f>VLOOKUP($A85,Beer!$A$4:$R$76,BP$4,0)</f>
        <v>#N/A</v>
      </c>
      <c r="BQ85" s="36" t="str">
        <f>VLOOKUP($A85,Sake!$A$4:$T$70,BQ$4,0)</f>
        <v>#N/A</v>
      </c>
      <c r="BR85" s="36" t="str">
        <f>VLOOKUP($A85,Sake!$A$4:$T$70,BR$4,0)</f>
        <v>#N/A</v>
      </c>
      <c r="BS85" s="36" t="str">
        <f>VLOOKUP($A85,Sake!$A$4:$T$70,BS$4,0)</f>
        <v>#N/A</v>
      </c>
      <c r="BT85" s="36" t="str">
        <f>VLOOKUP($A85,Sake!$A$4:$T$70,BT$4,0)</f>
        <v>#N/A</v>
      </c>
      <c r="BU85" s="36" t="str">
        <f>VLOOKUP($A85,Sake!$A$4:$T$70,BU$4,0)</f>
        <v>#N/A</v>
      </c>
      <c r="BV85" s="36" t="str">
        <f>VLOOKUP($A85,Sake!$A$4:$T$70,BV$4,0)</f>
        <v>#N/A</v>
      </c>
      <c r="BW85" s="36" t="str">
        <f>VLOOKUP($A85,Sake!$A$4:$T$70,BW$4,0)</f>
        <v>#N/A</v>
      </c>
      <c r="BX85" s="36" t="str">
        <f>VLOOKUP($A85,Sake!$A$4:$T$70,BX$4,0)</f>
        <v>#N/A</v>
      </c>
      <c r="BY85" s="36" t="str">
        <f>VLOOKUP($A85,Sake!$A$4:$T$70,BY$4,0)</f>
        <v>#N/A</v>
      </c>
      <c r="BZ85" s="36" t="str">
        <f>VLOOKUP($A85,Sake!$A$4:$T$70,BZ$4,0)</f>
        <v>#N/A</v>
      </c>
      <c r="CA85" s="36" t="str">
        <f>VLOOKUP($A85,Sake!$A$4:$T$70,CA$4,0)</f>
        <v>#N/A</v>
      </c>
      <c r="CB85" s="36" t="str">
        <f>VLOOKUP($A85,Sake!$A$4:$T$70,CB$4,0)</f>
        <v>#N/A</v>
      </c>
      <c r="CC85" s="36" t="str">
        <f>VLOOKUP($A85,Sake!$A$4:$T$70,CC$4,0)</f>
        <v>#N/A</v>
      </c>
      <c r="CD85" s="36" t="str">
        <f>VLOOKUP($A85,Sake!$A$4:$T$70,CD$4,0)</f>
        <v>#N/A</v>
      </c>
      <c r="CE85" s="36" t="str">
        <f>VLOOKUP($A85,Sake!$A$4:$T$70,CE$4,0)</f>
        <v>#N/A</v>
      </c>
      <c r="CF85" s="36" t="str">
        <f>VLOOKUP($A85,Sake!$A$4:$T$70,CF$4,0)</f>
        <v>#N/A</v>
      </c>
      <c r="CG85" s="36" t="str">
        <f>VLOOKUP($A85,Sake!$A$4:$T$70,CG$4,0)</f>
        <v>#N/A</v>
      </c>
      <c r="CH85" s="36" t="str">
        <f>VLOOKUP($A85,Sake!$A$4:$T$70,CH$4,0)</f>
        <v>#N/A</v>
      </c>
      <c r="CI85" s="36" t="str">
        <f>VLOOKUP($A85,Sake!$A$4:$T$70,CI$4,0)</f>
        <v>#N/A</v>
      </c>
      <c r="CJ85" s="36" t="str">
        <f>VLOOKUP($A85,Whisky!$A$4:$R$16,CJ$4,0)</f>
        <v>#N/A</v>
      </c>
      <c r="CK85" s="36" t="str">
        <f>VLOOKUP($A85,Whisky!$A$4:$R$16,CK$4,0)</f>
        <v>#N/A</v>
      </c>
      <c r="CL85" s="36" t="str">
        <f>VLOOKUP($A85,Whisky!$A$4:$R$16,CL$4,0)</f>
        <v>#N/A</v>
      </c>
      <c r="CM85" s="36" t="str">
        <f>VLOOKUP($A85,Whisky!$A$4:$R$16,CM$4,0)</f>
        <v>#N/A</v>
      </c>
      <c r="CN85" s="36" t="str">
        <f>VLOOKUP($A85,Whisky!$A$4:$R$16,CN$4,0)</f>
        <v>#N/A</v>
      </c>
      <c r="CO85" s="36" t="str">
        <f>VLOOKUP($A85,Whisky!$A$4:$R$16,CO$4,0)</f>
        <v>#N/A</v>
      </c>
      <c r="CP85" s="36" t="str">
        <f>VLOOKUP($A85,Whisky!$A$4:$R$16,CP$4,0)</f>
        <v>#N/A</v>
      </c>
      <c r="CQ85" s="36" t="str">
        <f>VLOOKUP($A85,Whisky!$A$4:$R$16,CQ$4,0)</f>
        <v>#N/A</v>
      </c>
      <c r="CR85" s="36" t="str">
        <f>VLOOKUP($A85,Whisky!$A$4:$R$16,CR$4,0)</f>
        <v>#N/A</v>
      </c>
      <c r="CS85" s="36" t="str">
        <f>VLOOKUP($A85,Whisky!$A$4:$R$16,CS$4,0)</f>
        <v>#N/A</v>
      </c>
      <c r="CT85" s="36" t="str">
        <f>VLOOKUP($A85,Whisky!$A$4:$R$16,CT$4,0)</f>
        <v>#N/A</v>
      </c>
      <c r="CU85" s="36" t="str">
        <f>VLOOKUP($A85,Whisky!$A$4:$R$16,CU$4,0)</f>
        <v>#N/A</v>
      </c>
      <c r="CV85" s="36" t="str">
        <f>VLOOKUP($A85,Whisky!$A$4:$R$16,CV$4,0)</f>
        <v>#N/A</v>
      </c>
      <c r="CW85" s="36" t="str">
        <f>VLOOKUP($A85,Whisky!$A$4:$R$16,CW$4,0)</f>
        <v>#N/A</v>
      </c>
      <c r="CX85" s="36" t="str">
        <f>VLOOKUP($A85,Whisky!$A$4:$R$16,CX$4,0)</f>
        <v>#N/A</v>
      </c>
      <c r="CY85" s="36" t="str">
        <f>VLOOKUP($A85,Whisky!$A$4:$R$16,CY$4,0)</f>
        <v>#N/A</v>
      </c>
      <c r="CZ85" s="36" t="str">
        <f>VLOOKUP($A85,Whisky!$A$4:$R$16,CZ$4,0)</f>
        <v>#N/A</v>
      </c>
      <c r="DA85" s="36" t="str">
        <f>VLOOKUP($A85,Liqueur!$A$4:$Q$15,DA$4,0)</f>
        <v>#N/A</v>
      </c>
      <c r="DB85" s="36" t="str">
        <f>VLOOKUP($A85,Liqueur!$A$4:$Q$15,DB$4,0)</f>
        <v>#N/A</v>
      </c>
      <c r="DC85" s="36" t="str">
        <f>VLOOKUP($A85,Liqueur!$A$4:$Q$15,DC$4,0)</f>
        <v>#N/A</v>
      </c>
      <c r="DD85" s="36" t="str">
        <f>VLOOKUP($A85,Liqueur!$A$4:$Q$15,DD$4,0)</f>
        <v>#N/A</v>
      </c>
      <c r="DE85" s="36" t="str">
        <f>VLOOKUP($A85,Liqueur!$A$4:$Q$15,DE$4,0)</f>
        <v>#N/A</v>
      </c>
      <c r="DF85" s="36" t="str">
        <f>VLOOKUP($A85,Liqueur!$A$4:$Q$15,DF$4,0)</f>
        <v>#N/A</v>
      </c>
      <c r="DG85" s="36" t="str">
        <f>VLOOKUP($A85,Liqueur!$A$4:$Q$15,DG$4,0)</f>
        <v>#N/A</v>
      </c>
      <c r="DH85" s="36" t="str">
        <f>VLOOKUP($A85,Liqueur!$A$4:$Q$15,DH$4,0)</f>
        <v>#N/A</v>
      </c>
      <c r="DI85" s="36" t="str">
        <f>VLOOKUP($A85,Liqueur!$A$4:$Q$15,DI$4,0)</f>
        <v>#N/A</v>
      </c>
      <c r="DJ85" s="36" t="str">
        <f>VLOOKUP($A85,Liqueur!$A$4:$Q$15,DJ$4,0)</f>
        <v>#N/A</v>
      </c>
      <c r="DK85" s="36" t="str">
        <f>VLOOKUP($A85,Liqueur!$A$4:$Q$15,DK$4,0)</f>
        <v>#N/A</v>
      </c>
      <c r="DL85" s="36" t="str">
        <f>VLOOKUP($A85,Liqueur!$A$4:$Q$15,DL$4,0)</f>
        <v>#N/A</v>
      </c>
      <c r="DM85" s="36" t="str">
        <f>VLOOKUP($A85,Liqueur!$A$4:$Q$15,DM$4,0)</f>
        <v>#N/A</v>
      </c>
      <c r="DN85" s="36" t="str">
        <f>VLOOKUP($A85,Liqueur!$A$4:$Q$15,DN$4,0)</f>
        <v>#N/A</v>
      </c>
      <c r="DO85" s="36" t="str">
        <f>VLOOKUP($A85,Liqueur!$A$4:$Q$15,DO$4,0)</f>
        <v>#N/A</v>
      </c>
      <c r="DP85" s="36" t="str">
        <f>VLOOKUP($A85,Liqueur!$A$4:$Q$15,DP$4,0)</f>
        <v>#N/A</v>
      </c>
      <c r="DQ85" s="36" t="str">
        <f>VLOOKUP($A85,Shouchu!$A$4:$Q$12,DQ$4,0)</f>
        <v>#N/A</v>
      </c>
      <c r="DR85" s="36" t="str">
        <f>VLOOKUP($A85,Shouchu!$A$4:$Q$12,DR$4,0)</f>
        <v>#N/A</v>
      </c>
      <c r="DS85" s="36" t="str">
        <f>VLOOKUP($A85,Shouchu!$A$4:$Q$12,DS$4,0)</f>
        <v>#N/A</v>
      </c>
      <c r="DT85" s="36" t="str">
        <f>VLOOKUP($A85,Shouchu!$A$4:$Q$12,DT$4,0)</f>
        <v>#N/A</v>
      </c>
      <c r="DU85" s="36" t="str">
        <f>VLOOKUP($A85,Shouchu!$A$4:$Q$12,DU$4,0)</f>
        <v>#N/A</v>
      </c>
      <c r="DV85" s="36" t="str">
        <f>VLOOKUP($A85,Shouchu!$A$4:$Q$12,DV$4,0)</f>
        <v>#N/A</v>
      </c>
      <c r="DW85" s="36" t="str">
        <f>VLOOKUP($A85,Shouchu!$A$4:$Q$12,DW$4,0)</f>
        <v>#N/A</v>
      </c>
      <c r="DX85" s="36" t="str">
        <f>VLOOKUP($A85,Shouchu!$A$4:$Q$12,DX$4,0)</f>
        <v>#N/A</v>
      </c>
      <c r="DY85" s="36" t="str">
        <f>VLOOKUP($A85,Shouchu!$A$4:$Q$12,DY$4,0)</f>
        <v>#N/A</v>
      </c>
      <c r="DZ85" s="36" t="str">
        <f>VLOOKUP($A85,Shouchu!$A$4:$Q$12,DZ$4,0)</f>
        <v>#N/A</v>
      </c>
      <c r="EA85" s="36" t="str">
        <f>VLOOKUP($A85,Shouchu!$A$4:$Q$12,EA$4,0)</f>
        <v>#N/A</v>
      </c>
      <c r="EB85" s="36" t="str">
        <f>VLOOKUP($A85,Shouchu!$A$4:$Q$12,EB$4,0)</f>
        <v>#N/A</v>
      </c>
      <c r="EC85" s="36" t="str">
        <f>VLOOKUP($A85,Shouchu!$A$4:$Q$12,EC$4,0)</f>
        <v>#N/A</v>
      </c>
      <c r="ED85" s="36" t="str">
        <f>VLOOKUP($A85,Shouchu!$A$4:$Q$12,ED$4,0)</f>
        <v>#N/A</v>
      </c>
      <c r="EE85" s="36" t="str">
        <f>VLOOKUP($A85,Shouchu!$A$4:$Q$12,EE$4,0)</f>
        <v>#N/A</v>
      </c>
      <c r="EF85" s="36" t="str">
        <f>VLOOKUP($A85,Shouchu!$A$4:$Q$12,EF$4,0)</f>
        <v>#N/A</v>
      </c>
    </row>
    <row r="86">
      <c r="A86">
        <v>82.0</v>
      </c>
      <c r="B86" s="34" t="s">
        <v>221</v>
      </c>
      <c r="C86" s="33" t="s">
        <v>222</v>
      </c>
      <c r="D86" s="34" t="s">
        <v>221</v>
      </c>
      <c r="E86" s="34" t="s">
        <v>222</v>
      </c>
      <c r="F86" s="34" t="s">
        <v>222</v>
      </c>
      <c r="G86" s="34" t="s">
        <v>222</v>
      </c>
      <c r="H86" s="35"/>
      <c r="I86" s="36"/>
      <c r="J86" s="36"/>
      <c r="K86" s="36"/>
      <c r="L86" s="36"/>
      <c r="M86" s="36"/>
      <c r="N86" s="36"/>
      <c r="O86" s="36"/>
      <c r="P86" s="36">
        <v>1.0</v>
      </c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5" t="s">
        <v>250</v>
      </c>
      <c r="AJ86" s="36"/>
      <c r="AK86" s="36" t="s">
        <v>233</v>
      </c>
      <c r="AL86" s="36">
        <v>90.0</v>
      </c>
      <c r="AM86" s="36">
        <v>0.0</v>
      </c>
      <c r="AN86" s="36" t="s">
        <v>239</v>
      </c>
      <c r="AO86" s="36"/>
      <c r="AP86" s="36" t="str">
        <f>VLOOKUP($A86,FaceSheet!$A$4:$K$124,AP$4)</f>
        <v>男性</v>
      </c>
      <c r="AQ86" s="36" t="str">
        <f>VLOOKUP($A86,FaceSheet!$A$4:$K$124,AQ$4)</f>
        <v/>
      </c>
      <c r="AR86" s="36" t="str">
        <f>VLOOKUP($A86,FaceSheet!$A$4:$K$124,AR$4)</f>
        <v>白人</v>
      </c>
      <c r="AS86" s="36" t="str">
        <f>VLOOKUP($A86,FaceSheet!$A$4:$K$124,AS$4)</f>
        <v/>
      </c>
      <c r="AT86" s="36">
        <f>VLOOKUP($A86,FaceSheet!$A$4:$K$124,AT$4)</f>
        <v>65</v>
      </c>
      <c r="AU86" s="36">
        <f>VLOOKUP($A86,FaceSheet!$A$4:$K$124,AU$4)</f>
        <v>2</v>
      </c>
      <c r="AV86" s="36" t="str">
        <f>VLOOKUP($A86,FaceSheet!$A$4:$K$124,AV$4)</f>
        <v>教育関連</v>
      </c>
      <c r="AW86" s="36" t="str">
        <f>VLOOKUP($A86,FaceSheet!$A$4:$K$124,AW$4)</f>
        <v/>
      </c>
      <c r="AX86" s="36" t="str">
        <f>VLOOKUP($A86,FaceSheet!$A$4:$K$124,AX$4)</f>
        <v>$61~$80K</v>
      </c>
      <c r="AY86" s="36" t="str">
        <f>VLOOKUP($A86,FaceSheet!$A$4:$K$124,AY$4)</f>
        <v>$61~$80K</v>
      </c>
      <c r="AZ86" s="36" t="str">
        <f>VLOOKUP($A86,Beer!$A$4:$R$76,AZ$4,0)</f>
        <v/>
      </c>
      <c r="BA86" s="36" t="str">
        <f>VLOOKUP($A86,Beer!$A$4:$R$76,BA$4,0)</f>
        <v/>
      </c>
      <c r="BB86" s="36" t="str">
        <f>VLOOKUP($A86,Beer!$A$4:$R$76,BB$4,0)</f>
        <v>日本料理店での注文</v>
      </c>
      <c r="BC86" s="36" t="str">
        <f>VLOOKUP($A86,Beer!$A$4:$R$76,BC$4,0)</f>
        <v/>
      </c>
      <c r="BD86" s="36" t="str">
        <f>VLOOKUP($A86,Beer!$A$4:$R$76,BD$4,0)</f>
        <v>6か月に1回</v>
      </c>
      <c r="BE86" s="36" t="str">
        <f>VLOOKUP($A86,Beer!$A$4:$R$76,BE$4,0)</f>
        <v>1年以内</v>
      </c>
      <c r="BF86" s="36">
        <f>VLOOKUP($A86,Beer!$A$4:$R$76,BF$4,0)</f>
        <v>80</v>
      </c>
      <c r="BG86" s="36">
        <f>VLOOKUP($A86,Beer!$A$4:$R$76,BG$4,0)</f>
        <v>30</v>
      </c>
      <c r="BH86" s="36">
        <f>VLOOKUP($A86,Beer!$A$4:$R$76,BH$4,0)</f>
        <v>80</v>
      </c>
      <c r="BI86" s="36">
        <f>VLOOKUP($A86,Beer!$A$4:$R$76,BI$4,0)</f>
        <v>85</v>
      </c>
      <c r="BJ86" s="36">
        <f>VLOOKUP($A86,Beer!$A$4:$R$76,BJ$4,0)</f>
        <v>75</v>
      </c>
      <c r="BK86" s="36">
        <f>VLOOKUP($A86,Beer!$A$4:$R$76,BK$4,0)</f>
        <v>90</v>
      </c>
      <c r="BL86" s="36">
        <f>VLOOKUP($A86,Beer!$A$4:$R$76,BL$4,0)</f>
        <v>0</v>
      </c>
      <c r="BM86" s="36">
        <f>VLOOKUP($A86,Beer!$A$4:$R$76,BM$4,0)</f>
        <v>90</v>
      </c>
      <c r="BN86" s="36">
        <f>VLOOKUP($A86,Beer!$A$4:$R$76,BN$4,0)</f>
        <v>0</v>
      </c>
      <c r="BO86" s="36">
        <f>VLOOKUP($A86,Beer!$A$4:$R$76,BO$4,0)</f>
        <v>95</v>
      </c>
      <c r="BP86" s="36">
        <f>VLOOKUP($A86,Beer!$A$4:$R$76,BP$4,0)</f>
        <v>60</v>
      </c>
      <c r="BQ86" s="36" t="str">
        <f>VLOOKUP($A86,Sake!$A$4:$T$70,BQ$4,0)</f>
        <v>#N/A</v>
      </c>
      <c r="BR86" s="36" t="str">
        <f>VLOOKUP($A86,Sake!$A$4:$T$70,BR$4,0)</f>
        <v>#N/A</v>
      </c>
      <c r="BS86" s="36" t="str">
        <f>VLOOKUP($A86,Sake!$A$4:$T$70,BS$4,0)</f>
        <v>#N/A</v>
      </c>
      <c r="BT86" s="36" t="str">
        <f>VLOOKUP($A86,Sake!$A$4:$T$70,BT$4,0)</f>
        <v>#N/A</v>
      </c>
      <c r="BU86" s="36" t="str">
        <f>VLOOKUP($A86,Sake!$A$4:$T$70,BU$4,0)</f>
        <v>#N/A</v>
      </c>
      <c r="BV86" s="36" t="str">
        <f>VLOOKUP($A86,Sake!$A$4:$T$70,BV$4,0)</f>
        <v>#N/A</v>
      </c>
      <c r="BW86" s="36" t="str">
        <f>VLOOKUP($A86,Sake!$A$4:$T$70,BW$4,0)</f>
        <v>#N/A</v>
      </c>
      <c r="BX86" s="36" t="str">
        <f>VLOOKUP($A86,Sake!$A$4:$T$70,BX$4,0)</f>
        <v>#N/A</v>
      </c>
      <c r="BY86" s="36" t="str">
        <f>VLOOKUP($A86,Sake!$A$4:$T$70,BY$4,0)</f>
        <v>#N/A</v>
      </c>
      <c r="BZ86" s="36" t="str">
        <f>VLOOKUP($A86,Sake!$A$4:$T$70,BZ$4,0)</f>
        <v>#N/A</v>
      </c>
      <c r="CA86" s="36" t="str">
        <f>VLOOKUP($A86,Sake!$A$4:$T$70,CA$4,0)</f>
        <v>#N/A</v>
      </c>
      <c r="CB86" s="36" t="str">
        <f>VLOOKUP($A86,Sake!$A$4:$T$70,CB$4,0)</f>
        <v>#N/A</v>
      </c>
      <c r="CC86" s="36" t="str">
        <f>VLOOKUP($A86,Sake!$A$4:$T$70,CC$4,0)</f>
        <v>#N/A</v>
      </c>
      <c r="CD86" s="36" t="str">
        <f>VLOOKUP($A86,Sake!$A$4:$T$70,CD$4,0)</f>
        <v>#N/A</v>
      </c>
      <c r="CE86" s="36" t="str">
        <f>VLOOKUP($A86,Sake!$A$4:$T$70,CE$4,0)</f>
        <v>#N/A</v>
      </c>
      <c r="CF86" s="36" t="str">
        <f>VLOOKUP($A86,Sake!$A$4:$T$70,CF$4,0)</f>
        <v>#N/A</v>
      </c>
      <c r="CG86" s="36" t="str">
        <f>VLOOKUP($A86,Sake!$A$4:$T$70,CG$4,0)</f>
        <v>#N/A</v>
      </c>
      <c r="CH86" s="36" t="str">
        <f>VLOOKUP($A86,Sake!$A$4:$T$70,CH$4,0)</f>
        <v>#N/A</v>
      </c>
      <c r="CI86" s="36" t="str">
        <f>VLOOKUP($A86,Sake!$A$4:$T$70,CI$4,0)</f>
        <v>#N/A</v>
      </c>
      <c r="CJ86" s="36" t="str">
        <f>VLOOKUP($A86,Whisky!$A$4:$R$16,CJ$4,0)</f>
        <v>#N/A</v>
      </c>
      <c r="CK86" s="36" t="str">
        <f>VLOOKUP($A86,Whisky!$A$4:$R$16,CK$4,0)</f>
        <v>#N/A</v>
      </c>
      <c r="CL86" s="36" t="str">
        <f>VLOOKUP($A86,Whisky!$A$4:$R$16,CL$4,0)</f>
        <v>#N/A</v>
      </c>
      <c r="CM86" s="36" t="str">
        <f>VLOOKUP($A86,Whisky!$A$4:$R$16,CM$4,0)</f>
        <v>#N/A</v>
      </c>
      <c r="CN86" s="36" t="str">
        <f>VLOOKUP($A86,Whisky!$A$4:$R$16,CN$4,0)</f>
        <v>#N/A</v>
      </c>
      <c r="CO86" s="36" t="str">
        <f>VLOOKUP($A86,Whisky!$A$4:$R$16,CO$4,0)</f>
        <v>#N/A</v>
      </c>
      <c r="CP86" s="36" t="str">
        <f>VLOOKUP($A86,Whisky!$A$4:$R$16,CP$4,0)</f>
        <v>#N/A</v>
      </c>
      <c r="CQ86" s="36" t="str">
        <f>VLOOKUP($A86,Whisky!$A$4:$R$16,CQ$4,0)</f>
        <v>#N/A</v>
      </c>
      <c r="CR86" s="36" t="str">
        <f>VLOOKUP($A86,Whisky!$A$4:$R$16,CR$4,0)</f>
        <v>#N/A</v>
      </c>
      <c r="CS86" s="36" t="str">
        <f>VLOOKUP($A86,Whisky!$A$4:$R$16,CS$4,0)</f>
        <v>#N/A</v>
      </c>
      <c r="CT86" s="36" t="str">
        <f>VLOOKUP($A86,Whisky!$A$4:$R$16,CT$4,0)</f>
        <v>#N/A</v>
      </c>
      <c r="CU86" s="36" t="str">
        <f>VLOOKUP($A86,Whisky!$A$4:$R$16,CU$4,0)</f>
        <v>#N/A</v>
      </c>
      <c r="CV86" s="36" t="str">
        <f>VLOOKUP($A86,Whisky!$A$4:$R$16,CV$4,0)</f>
        <v>#N/A</v>
      </c>
      <c r="CW86" s="36" t="str">
        <f>VLOOKUP($A86,Whisky!$A$4:$R$16,CW$4,0)</f>
        <v>#N/A</v>
      </c>
      <c r="CX86" s="36" t="str">
        <f>VLOOKUP($A86,Whisky!$A$4:$R$16,CX$4,0)</f>
        <v>#N/A</v>
      </c>
      <c r="CY86" s="36" t="str">
        <f>VLOOKUP($A86,Whisky!$A$4:$R$16,CY$4,0)</f>
        <v>#N/A</v>
      </c>
      <c r="CZ86" s="36" t="str">
        <f>VLOOKUP($A86,Whisky!$A$4:$R$16,CZ$4,0)</f>
        <v>#N/A</v>
      </c>
      <c r="DA86" s="36" t="str">
        <f>VLOOKUP($A86,Liqueur!$A$4:$Q$15,DA$4,0)</f>
        <v>#N/A</v>
      </c>
      <c r="DB86" s="36" t="str">
        <f>VLOOKUP($A86,Liqueur!$A$4:$Q$15,DB$4,0)</f>
        <v>#N/A</v>
      </c>
      <c r="DC86" s="36" t="str">
        <f>VLOOKUP($A86,Liqueur!$A$4:$Q$15,DC$4,0)</f>
        <v>#N/A</v>
      </c>
      <c r="DD86" s="36" t="str">
        <f>VLOOKUP($A86,Liqueur!$A$4:$Q$15,DD$4,0)</f>
        <v>#N/A</v>
      </c>
      <c r="DE86" s="36" t="str">
        <f>VLOOKUP($A86,Liqueur!$A$4:$Q$15,DE$4,0)</f>
        <v>#N/A</v>
      </c>
      <c r="DF86" s="36" t="str">
        <f>VLOOKUP($A86,Liqueur!$A$4:$Q$15,DF$4,0)</f>
        <v>#N/A</v>
      </c>
      <c r="DG86" s="36" t="str">
        <f>VLOOKUP($A86,Liqueur!$A$4:$Q$15,DG$4,0)</f>
        <v>#N/A</v>
      </c>
      <c r="DH86" s="36" t="str">
        <f>VLOOKUP($A86,Liqueur!$A$4:$Q$15,DH$4,0)</f>
        <v>#N/A</v>
      </c>
      <c r="DI86" s="36" t="str">
        <f>VLOOKUP($A86,Liqueur!$A$4:$Q$15,DI$4,0)</f>
        <v>#N/A</v>
      </c>
      <c r="DJ86" s="36" t="str">
        <f>VLOOKUP($A86,Liqueur!$A$4:$Q$15,DJ$4,0)</f>
        <v>#N/A</v>
      </c>
      <c r="DK86" s="36" t="str">
        <f>VLOOKUP($A86,Liqueur!$A$4:$Q$15,DK$4,0)</f>
        <v>#N/A</v>
      </c>
      <c r="DL86" s="36" t="str">
        <f>VLOOKUP($A86,Liqueur!$A$4:$Q$15,DL$4,0)</f>
        <v>#N/A</v>
      </c>
      <c r="DM86" s="36" t="str">
        <f>VLOOKUP($A86,Liqueur!$A$4:$Q$15,DM$4,0)</f>
        <v>#N/A</v>
      </c>
      <c r="DN86" s="36" t="str">
        <f>VLOOKUP($A86,Liqueur!$A$4:$Q$15,DN$4,0)</f>
        <v>#N/A</v>
      </c>
      <c r="DO86" s="36" t="str">
        <f>VLOOKUP($A86,Liqueur!$A$4:$Q$15,DO$4,0)</f>
        <v>#N/A</v>
      </c>
      <c r="DP86" s="36" t="str">
        <f>VLOOKUP($A86,Liqueur!$A$4:$Q$15,DP$4,0)</f>
        <v>#N/A</v>
      </c>
      <c r="DQ86" s="36" t="str">
        <f>VLOOKUP($A86,Shouchu!$A$4:$Q$12,DQ$4,0)</f>
        <v>#N/A</v>
      </c>
      <c r="DR86" s="36" t="str">
        <f>VLOOKUP($A86,Shouchu!$A$4:$Q$12,DR$4,0)</f>
        <v>#N/A</v>
      </c>
      <c r="DS86" s="36" t="str">
        <f>VLOOKUP($A86,Shouchu!$A$4:$Q$12,DS$4,0)</f>
        <v>#N/A</v>
      </c>
      <c r="DT86" s="36" t="str">
        <f>VLOOKUP($A86,Shouchu!$A$4:$Q$12,DT$4,0)</f>
        <v>#N/A</v>
      </c>
      <c r="DU86" s="36" t="str">
        <f>VLOOKUP($A86,Shouchu!$A$4:$Q$12,DU$4,0)</f>
        <v>#N/A</v>
      </c>
      <c r="DV86" s="36" t="str">
        <f>VLOOKUP($A86,Shouchu!$A$4:$Q$12,DV$4,0)</f>
        <v>#N/A</v>
      </c>
      <c r="DW86" s="36" t="str">
        <f>VLOOKUP($A86,Shouchu!$A$4:$Q$12,DW$4,0)</f>
        <v>#N/A</v>
      </c>
      <c r="DX86" s="36" t="str">
        <f>VLOOKUP($A86,Shouchu!$A$4:$Q$12,DX$4,0)</f>
        <v>#N/A</v>
      </c>
      <c r="DY86" s="36" t="str">
        <f>VLOOKUP($A86,Shouchu!$A$4:$Q$12,DY$4,0)</f>
        <v>#N/A</v>
      </c>
      <c r="DZ86" s="36" t="str">
        <f>VLOOKUP($A86,Shouchu!$A$4:$Q$12,DZ$4,0)</f>
        <v>#N/A</v>
      </c>
      <c r="EA86" s="36" t="str">
        <f>VLOOKUP($A86,Shouchu!$A$4:$Q$12,EA$4,0)</f>
        <v>#N/A</v>
      </c>
      <c r="EB86" s="36" t="str">
        <f>VLOOKUP($A86,Shouchu!$A$4:$Q$12,EB$4,0)</f>
        <v>#N/A</v>
      </c>
      <c r="EC86" s="36" t="str">
        <f>VLOOKUP($A86,Shouchu!$A$4:$Q$12,EC$4,0)</f>
        <v>#N/A</v>
      </c>
      <c r="ED86" s="36" t="str">
        <f>VLOOKUP($A86,Shouchu!$A$4:$Q$12,ED$4,0)</f>
        <v>#N/A</v>
      </c>
      <c r="EE86" s="36" t="str">
        <f>VLOOKUP($A86,Shouchu!$A$4:$Q$12,EE$4,0)</f>
        <v>#N/A</v>
      </c>
      <c r="EF86" s="36" t="str">
        <f>VLOOKUP($A86,Shouchu!$A$4:$Q$12,EF$4,0)</f>
        <v>#N/A</v>
      </c>
    </row>
    <row r="87">
      <c r="A87">
        <v>83.0</v>
      </c>
      <c r="B87" s="34" t="s">
        <v>221</v>
      </c>
      <c r="C87" s="33" t="s">
        <v>222</v>
      </c>
      <c r="D87" s="34" t="s">
        <v>221</v>
      </c>
      <c r="E87" s="34" t="s">
        <v>222</v>
      </c>
      <c r="F87" s="34" t="s">
        <v>222</v>
      </c>
      <c r="G87" s="34" t="s">
        <v>222</v>
      </c>
      <c r="H87" s="35"/>
      <c r="I87" s="36"/>
      <c r="J87" s="36"/>
      <c r="K87" s="36"/>
      <c r="L87" s="36"/>
      <c r="M87" s="36"/>
      <c r="N87" s="36">
        <v>1.0</v>
      </c>
      <c r="O87" s="36"/>
      <c r="P87" s="36">
        <v>1.0</v>
      </c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5" t="s">
        <v>264</v>
      </c>
      <c r="AJ87" s="36"/>
      <c r="AK87" s="36" t="s">
        <v>233</v>
      </c>
      <c r="AL87" s="36">
        <v>70.0</v>
      </c>
      <c r="AM87" s="36">
        <v>0.0</v>
      </c>
      <c r="AN87" s="36" t="s">
        <v>239</v>
      </c>
      <c r="AO87" s="36"/>
      <c r="AP87" s="36" t="str">
        <f>VLOOKUP($A87,FaceSheet!$A$4:$K$124,AP$4)</f>
        <v>男性</v>
      </c>
      <c r="AQ87" s="36" t="str">
        <f>VLOOKUP($A87,FaceSheet!$A$4:$K$124,AQ$4)</f>
        <v/>
      </c>
      <c r="AR87" s="36" t="str">
        <f>VLOOKUP($A87,FaceSheet!$A$4:$K$124,AR$4)</f>
        <v>白人</v>
      </c>
      <c r="AS87" s="36" t="str">
        <f>VLOOKUP($A87,FaceSheet!$A$4:$K$124,AS$4)</f>
        <v/>
      </c>
      <c r="AT87" s="36">
        <f>VLOOKUP($A87,FaceSheet!$A$4:$K$124,AT$4)</f>
        <v>63</v>
      </c>
      <c r="AU87" s="36">
        <f>VLOOKUP($A87,FaceSheet!$A$4:$K$124,AU$4)</f>
        <v>1</v>
      </c>
      <c r="AV87" s="36" t="str">
        <f>VLOOKUP($A87,FaceSheet!$A$4:$K$124,AV$4)</f>
        <v>建設業</v>
      </c>
      <c r="AW87" s="36" t="str">
        <f>VLOOKUP($A87,FaceSheet!$A$4:$K$124,AW$4)</f>
        <v/>
      </c>
      <c r="AX87" s="36" t="str">
        <f>VLOOKUP($A87,FaceSheet!$A$4:$K$124,AX$4)</f>
        <v>$61~$80K</v>
      </c>
      <c r="AY87" s="36" t="str">
        <f>VLOOKUP($A87,FaceSheet!$A$4:$K$124,AY$4)</f>
        <v>$61~$80K</v>
      </c>
      <c r="AZ87" s="36" t="str">
        <f>VLOOKUP($A87,Beer!$A$4:$R$76,AZ$4,0)</f>
        <v>日本料理店</v>
      </c>
      <c r="BA87" s="36" t="str">
        <f>VLOOKUP($A87,Beer!$A$4:$R$76,BA$4,0)</f>
        <v/>
      </c>
      <c r="BB87" s="36" t="str">
        <f>VLOOKUP($A87,Beer!$A$4:$R$76,BB$4,0)</f>
        <v>日本料理店での注文</v>
      </c>
      <c r="BC87" s="36" t="str">
        <f>VLOOKUP($A87,Beer!$A$4:$R$76,BC$4,0)</f>
        <v/>
      </c>
      <c r="BD87" s="36" t="str">
        <f>VLOOKUP($A87,Beer!$A$4:$R$76,BD$4,0)</f>
        <v>3か月に1回</v>
      </c>
      <c r="BE87" s="36" t="str">
        <f>VLOOKUP($A87,Beer!$A$4:$R$76,BE$4,0)</f>
        <v>6か月以内</v>
      </c>
      <c r="BF87" s="36">
        <f>VLOOKUP($A87,Beer!$A$4:$R$76,BF$4,0)</f>
        <v>70</v>
      </c>
      <c r="BG87" s="36">
        <f>VLOOKUP($A87,Beer!$A$4:$R$76,BG$4,0)</f>
        <v>70</v>
      </c>
      <c r="BH87" s="36">
        <f>VLOOKUP($A87,Beer!$A$4:$R$76,BH$4,0)</f>
        <v>70</v>
      </c>
      <c r="BI87" s="36">
        <f>VLOOKUP($A87,Beer!$A$4:$R$76,BI$4,0)</f>
        <v>80</v>
      </c>
      <c r="BJ87" s="36">
        <f>VLOOKUP($A87,Beer!$A$4:$R$76,BJ$4,0)</f>
        <v>80</v>
      </c>
      <c r="BK87" s="36">
        <f>VLOOKUP($A87,Beer!$A$4:$R$76,BK$4,0)</f>
        <v>30</v>
      </c>
      <c r="BL87" s="36">
        <f>VLOOKUP($A87,Beer!$A$4:$R$76,BL$4,0)</f>
        <v>0</v>
      </c>
      <c r="BM87" s="36">
        <f>VLOOKUP($A87,Beer!$A$4:$R$76,BM$4,0)</f>
        <v>75</v>
      </c>
      <c r="BN87" s="36">
        <f>VLOOKUP($A87,Beer!$A$4:$R$76,BN$4,0)</f>
        <v>0</v>
      </c>
      <c r="BO87" s="36">
        <f>VLOOKUP($A87,Beer!$A$4:$R$76,BO$4,0)</f>
        <v>75</v>
      </c>
      <c r="BP87" s="36">
        <f>VLOOKUP($A87,Beer!$A$4:$R$76,BP$4,0)</f>
        <v>50</v>
      </c>
      <c r="BQ87" s="36" t="str">
        <f>VLOOKUP($A87,Sake!$A$4:$T$70,BQ$4,0)</f>
        <v>#N/A</v>
      </c>
      <c r="BR87" s="36" t="str">
        <f>VLOOKUP($A87,Sake!$A$4:$T$70,BR$4,0)</f>
        <v>#N/A</v>
      </c>
      <c r="BS87" s="36" t="str">
        <f>VLOOKUP($A87,Sake!$A$4:$T$70,BS$4,0)</f>
        <v>#N/A</v>
      </c>
      <c r="BT87" s="36" t="str">
        <f>VLOOKUP($A87,Sake!$A$4:$T$70,BT$4,0)</f>
        <v>#N/A</v>
      </c>
      <c r="BU87" s="36" t="str">
        <f>VLOOKUP($A87,Sake!$A$4:$T$70,BU$4,0)</f>
        <v>#N/A</v>
      </c>
      <c r="BV87" s="36" t="str">
        <f>VLOOKUP($A87,Sake!$A$4:$T$70,BV$4,0)</f>
        <v>#N/A</v>
      </c>
      <c r="BW87" s="36" t="str">
        <f>VLOOKUP($A87,Sake!$A$4:$T$70,BW$4,0)</f>
        <v>#N/A</v>
      </c>
      <c r="BX87" s="36" t="str">
        <f>VLOOKUP($A87,Sake!$A$4:$T$70,BX$4,0)</f>
        <v>#N/A</v>
      </c>
      <c r="BY87" s="36" t="str">
        <f>VLOOKUP($A87,Sake!$A$4:$T$70,BY$4,0)</f>
        <v>#N/A</v>
      </c>
      <c r="BZ87" s="36" t="str">
        <f>VLOOKUP($A87,Sake!$A$4:$T$70,BZ$4,0)</f>
        <v>#N/A</v>
      </c>
      <c r="CA87" s="36" t="str">
        <f>VLOOKUP($A87,Sake!$A$4:$T$70,CA$4,0)</f>
        <v>#N/A</v>
      </c>
      <c r="CB87" s="36" t="str">
        <f>VLOOKUP($A87,Sake!$A$4:$T$70,CB$4,0)</f>
        <v>#N/A</v>
      </c>
      <c r="CC87" s="36" t="str">
        <f>VLOOKUP($A87,Sake!$A$4:$T$70,CC$4,0)</f>
        <v>#N/A</v>
      </c>
      <c r="CD87" s="36" t="str">
        <f>VLOOKUP($A87,Sake!$A$4:$T$70,CD$4,0)</f>
        <v>#N/A</v>
      </c>
      <c r="CE87" s="36" t="str">
        <f>VLOOKUP($A87,Sake!$A$4:$T$70,CE$4,0)</f>
        <v>#N/A</v>
      </c>
      <c r="CF87" s="36" t="str">
        <f>VLOOKUP($A87,Sake!$A$4:$T$70,CF$4,0)</f>
        <v>#N/A</v>
      </c>
      <c r="CG87" s="36" t="str">
        <f>VLOOKUP($A87,Sake!$A$4:$T$70,CG$4,0)</f>
        <v>#N/A</v>
      </c>
      <c r="CH87" s="36" t="str">
        <f>VLOOKUP($A87,Sake!$A$4:$T$70,CH$4,0)</f>
        <v>#N/A</v>
      </c>
      <c r="CI87" s="36" t="str">
        <f>VLOOKUP($A87,Sake!$A$4:$T$70,CI$4,0)</f>
        <v>#N/A</v>
      </c>
      <c r="CJ87" s="36" t="str">
        <f>VLOOKUP($A87,Whisky!$A$4:$R$16,CJ$4,0)</f>
        <v>#N/A</v>
      </c>
      <c r="CK87" s="36" t="str">
        <f>VLOOKUP($A87,Whisky!$A$4:$R$16,CK$4,0)</f>
        <v>#N/A</v>
      </c>
      <c r="CL87" s="36" t="str">
        <f>VLOOKUP($A87,Whisky!$A$4:$R$16,CL$4,0)</f>
        <v>#N/A</v>
      </c>
      <c r="CM87" s="36" t="str">
        <f>VLOOKUP($A87,Whisky!$A$4:$R$16,CM$4,0)</f>
        <v>#N/A</v>
      </c>
      <c r="CN87" s="36" t="str">
        <f>VLOOKUP($A87,Whisky!$A$4:$R$16,CN$4,0)</f>
        <v>#N/A</v>
      </c>
      <c r="CO87" s="36" t="str">
        <f>VLOOKUP($A87,Whisky!$A$4:$R$16,CO$4,0)</f>
        <v>#N/A</v>
      </c>
      <c r="CP87" s="36" t="str">
        <f>VLOOKUP($A87,Whisky!$A$4:$R$16,CP$4,0)</f>
        <v>#N/A</v>
      </c>
      <c r="CQ87" s="36" t="str">
        <f>VLOOKUP($A87,Whisky!$A$4:$R$16,CQ$4,0)</f>
        <v>#N/A</v>
      </c>
      <c r="CR87" s="36" t="str">
        <f>VLOOKUP($A87,Whisky!$A$4:$R$16,CR$4,0)</f>
        <v>#N/A</v>
      </c>
      <c r="CS87" s="36" t="str">
        <f>VLOOKUP($A87,Whisky!$A$4:$R$16,CS$4,0)</f>
        <v>#N/A</v>
      </c>
      <c r="CT87" s="36" t="str">
        <f>VLOOKUP($A87,Whisky!$A$4:$R$16,CT$4,0)</f>
        <v>#N/A</v>
      </c>
      <c r="CU87" s="36" t="str">
        <f>VLOOKUP($A87,Whisky!$A$4:$R$16,CU$4,0)</f>
        <v>#N/A</v>
      </c>
      <c r="CV87" s="36" t="str">
        <f>VLOOKUP($A87,Whisky!$A$4:$R$16,CV$4,0)</f>
        <v>#N/A</v>
      </c>
      <c r="CW87" s="36" t="str">
        <f>VLOOKUP($A87,Whisky!$A$4:$R$16,CW$4,0)</f>
        <v>#N/A</v>
      </c>
      <c r="CX87" s="36" t="str">
        <f>VLOOKUP($A87,Whisky!$A$4:$R$16,CX$4,0)</f>
        <v>#N/A</v>
      </c>
      <c r="CY87" s="36" t="str">
        <f>VLOOKUP($A87,Whisky!$A$4:$R$16,CY$4,0)</f>
        <v>#N/A</v>
      </c>
      <c r="CZ87" s="36" t="str">
        <f>VLOOKUP($A87,Whisky!$A$4:$R$16,CZ$4,0)</f>
        <v>#N/A</v>
      </c>
      <c r="DA87" s="36" t="str">
        <f>VLOOKUP($A87,Liqueur!$A$4:$Q$15,DA$4,0)</f>
        <v>#N/A</v>
      </c>
      <c r="DB87" s="36" t="str">
        <f>VLOOKUP($A87,Liqueur!$A$4:$Q$15,DB$4,0)</f>
        <v>#N/A</v>
      </c>
      <c r="DC87" s="36" t="str">
        <f>VLOOKUP($A87,Liqueur!$A$4:$Q$15,DC$4,0)</f>
        <v>#N/A</v>
      </c>
      <c r="DD87" s="36" t="str">
        <f>VLOOKUP($A87,Liqueur!$A$4:$Q$15,DD$4,0)</f>
        <v>#N/A</v>
      </c>
      <c r="DE87" s="36" t="str">
        <f>VLOOKUP($A87,Liqueur!$A$4:$Q$15,DE$4,0)</f>
        <v>#N/A</v>
      </c>
      <c r="DF87" s="36" t="str">
        <f>VLOOKUP($A87,Liqueur!$A$4:$Q$15,DF$4,0)</f>
        <v>#N/A</v>
      </c>
      <c r="DG87" s="36" t="str">
        <f>VLOOKUP($A87,Liqueur!$A$4:$Q$15,DG$4,0)</f>
        <v>#N/A</v>
      </c>
      <c r="DH87" s="36" t="str">
        <f>VLOOKUP($A87,Liqueur!$A$4:$Q$15,DH$4,0)</f>
        <v>#N/A</v>
      </c>
      <c r="DI87" s="36" t="str">
        <f>VLOOKUP($A87,Liqueur!$A$4:$Q$15,DI$4,0)</f>
        <v>#N/A</v>
      </c>
      <c r="DJ87" s="36" t="str">
        <f>VLOOKUP($A87,Liqueur!$A$4:$Q$15,DJ$4,0)</f>
        <v>#N/A</v>
      </c>
      <c r="DK87" s="36" t="str">
        <f>VLOOKUP($A87,Liqueur!$A$4:$Q$15,DK$4,0)</f>
        <v>#N/A</v>
      </c>
      <c r="DL87" s="36" t="str">
        <f>VLOOKUP($A87,Liqueur!$A$4:$Q$15,DL$4,0)</f>
        <v>#N/A</v>
      </c>
      <c r="DM87" s="36" t="str">
        <f>VLOOKUP($A87,Liqueur!$A$4:$Q$15,DM$4,0)</f>
        <v>#N/A</v>
      </c>
      <c r="DN87" s="36" t="str">
        <f>VLOOKUP($A87,Liqueur!$A$4:$Q$15,DN$4,0)</f>
        <v>#N/A</v>
      </c>
      <c r="DO87" s="36" t="str">
        <f>VLOOKUP($A87,Liqueur!$A$4:$Q$15,DO$4,0)</f>
        <v>#N/A</v>
      </c>
      <c r="DP87" s="36" t="str">
        <f>VLOOKUP($A87,Liqueur!$A$4:$Q$15,DP$4,0)</f>
        <v>#N/A</v>
      </c>
      <c r="DQ87" s="36" t="str">
        <f>VLOOKUP($A87,Shouchu!$A$4:$Q$12,DQ$4,0)</f>
        <v>#N/A</v>
      </c>
      <c r="DR87" s="36" t="str">
        <f>VLOOKUP($A87,Shouchu!$A$4:$Q$12,DR$4,0)</f>
        <v>#N/A</v>
      </c>
      <c r="DS87" s="36" t="str">
        <f>VLOOKUP($A87,Shouchu!$A$4:$Q$12,DS$4,0)</f>
        <v>#N/A</v>
      </c>
      <c r="DT87" s="36" t="str">
        <f>VLOOKUP($A87,Shouchu!$A$4:$Q$12,DT$4,0)</f>
        <v>#N/A</v>
      </c>
      <c r="DU87" s="36" t="str">
        <f>VLOOKUP($A87,Shouchu!$A$4:$Q$12,DU$4,0)</f>
        <v>#N/A</v>
      </c>
      <c r="DV87" s="36" t="str">
        <f>VLOOKUP($A87,Shouchu!$A$4:$Q$12,DV$4,0)</f>
        <v>#N/A</v>
      </c>
      <c r="DW87" s="36" t="str">
        <f>VLOOKUP($A87,Shouchu!$A$4:$Q$12,DW$4,0)</f>
        <v>#N/A</v>
      </c>
      <c r="DX87" s="36" t="str">
        <f>VLOOKUP($A87,Shouchu!$A$4:$Q$12,DX$4,0)</f>
        <v>#N/A</v>
      </c>
      <c r="DY87" s="36" t="str">
        <f>VLOOKUP($A87,Shouchu!$A$4:$Q$12,DY$4,0)</f>
        <v>#N/A</v>
      </c>
      <c r="DZ87" s="36" t="str">
        <f>VLOOKUP($A87,Shouchu!$A$4:$Q$12,DZ$4,0)</f>
        <v>#N/A</v>
      </c>
      <c r="EA87" s="36" t="str">
        <f>VLOOKUP($A87,Shouchu!$A$4:$Q$12,EA$4,0)</f>
        <v>#N/A</v>
      </c>
      <c r="EB87" s="36" t="str">
        <f>VLOOKUP($A87,Shouchu!$A$4:$Q$12,EB$4,0)</f>
        <v>#N/A</v>
      </c>
      <c r="EC87" s="36" t="str">
        <f>VLOOKUP($A87,Shouchu!$A$4:$Q$12,EC$4,0)</f>
        <v>#N/A</v>
      </c>
      <c r="ED87" s="36" t="str">
        <f>VLOOKUP($A87,Shouchu!$A$4:$Q$12,ED$4,0)</f>
        <v>#N/A</v>
      </c>
      <c r="EE87" s="36" t="str">
        <f>VLOOKUP($A87,Shouchu!$A$4:$Q$12,EE$4,0)</f>
        <v>#N/A</v>
      </c>
      <c r="EF87" s="36" t="str">
        <f>VLOOKUP($A87,Shouchu!$A$4:$Q$12,EF$4,0)</f>
        <v>#N/A</v>
      </c>
    </row>
    <row r="88">
      <c r="A88">
        <v>84.0</v>
      </c>
      <c r="B88" s="34" t="s">
        <v>221</v>
      </c>
      <c r="C88" s="33" t="s">
        <v>221</v>
      </c>
      <c r="D88" s="34" t="s">
        <v>222</v>
      </c>
      <c r="E88" s="34" t="s">
        <v>222</v>
      </c>
      <c r="F88" s="34" t="s">
        <v>222</v>
      </c>
      <c r="G88" s="34" t="s">
        <v>222</v>
      </c>
      <c r="H88" s="35">
        <v>1.0</v>
      </c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5" t="s">
        <v>321</v>
      </c>
      <c r="AJ88" s="36"/>
      <c r="AK88" s="36" t="s">
        <v>233</v>
      </c>
      <c r="AL88" s="36">
        <v>50.0</v>
      </c>
      <c r="AM88" s="36">
        <v>0.0</v>
      </c>
      <c r="AN88" s="36" t="s">
        <v>234</v>
      </c>
      <c r="AO88" s="36"/>
      <c r="AP88" s="36" t="str">
        <f>VLOOKUP($A88,FaceSheet!$A$4:$K$124,AP$4)</f>
        <v>男性</v>
      </c>
      <c r="AQ88" s="36" t="str">
        <f>VLOOKUP($A88,FaceSheet!$A$4:$K$124,AQ$4)</f>
        <v/>
      </c>
      <c r="AR88" s="36" t="str">
        <f>VLOOKUP($A88,FaceSheet!$A$4:$K$124,AR$4)</f>
        <v>白人</v>
      </c>
      <c r="AS88" s="36" t="str">
        <f>VLOOKUP($A88,FaceSheet!$A$4:$K$124,AS$4)</f>
        <v/>
      </c>
      <c r="AT88" s="36">
        <f>VLOOKUP($A88,FaceSheet!$A$4:$K$124,AT$4)</f>
        <v>27</v>
      </c>
      <c r="AU88" s="36">
        <f>VLOOKUP($A88,FaceSheet!$A$4:$K$124,AU$4)</f>
        <v>2</v>
      </c>
      <c r="AV88" s="36" t="str">
        <f>VLOOKUP($A88,FaceSheet!$A$4:$K$124,AV$4)</f>
        <v>宿泊業・飲食サービス</v>
      </c>
      <c r="AW88" s="36" t="str">
        <f>VLOOKUP($A88,FaceSheet!$A$4:$K$124,AW$4)</f>
        <v/>
      </c>
      <c r="AX88" s="36" t="str">
        <f>VLOOKUP($A88,FaceSheet!$A$4:$K$124,AX$4)</f>
        <v>$0~$20K</v>
      </c>
      <c r="AY88" s="36" t="str">
        <f>VLOOKUP($A88,FaceSheet!$A$4:$K$124,AY$4)</f>
        <v>$21~$40K</v>
      </c>
      <c r="AZ88" s="36" t="str">
        <f>VLOOKUP($A88,Beer!$A$4:$R$76,AZ$4,0)</f>
        <v>#N/A</v>
      </c>
      <c r="BA88" s="36" t="str">
        <f>VLOOKUP($A88,Beer!$A$4:$R$76,BA$4,0)</f>
        <v>#N/A</v>
      </c>
      <c r="BB88" s="36" t="str">
        <f>VLOOKUP($A88,Beer!$A$4:$R$76,BB$4,0)</f>
        <v>#N/A</v>
      </c>
      <c r="BC88" s="36" t="str">
        <f>VLOOKUP($A88,Beer!$A$4:$R$76,BC$4,0)</f>
        <v>#N/A</v>
      </c>
      <c r="BD88" s="36" t="str">
        <f>VLOOKUP($A88,Beer!$A$4:$R$76,BD$4,0)</f>
        <v>#N/A</v>
      </c>
      <c r="BE88" s="36" t="str">
        <f>VLOOKUP($A88,Beer!$A$4:$R$76,BE$4,0)</f>
        <v>#N/A</v>
      </c>
      <c r="BF88" s="36" t="str">
        <f>VLOOKUP($A88,Beer!$A$4:$R$76,BF$4,0)</f>
        <v>#N/A</v>
      </c>
      <c r="BG88" s="36" t="str">
        <f>VLOOKUP($A88,Beer!$A$4:$R$76,BG$4,0)</f>
        <v>#N/A</v>
      </c>
      <c r="BH88" s="36" t="str">
        <f>VLOOKUP($A88,Beer!$A$4:$R$76,BH$4,0)</f>
        <v>#N/A</v>
      </c>
      <c r="BI88" s="36" t="str">
        <f>VLOOKUP($A88,Beer!$A$4:$R$76,BI$4,0)</f>
        <v>#N/A</v>
      </c>
      <c r="BJ88" s="36" t="str">
        <f>VLOOKUP($A88,Beer!$A$4:$R$76,BJ$4,0)</f>
        <v>#N/A</v>
      </c>
      <c r="BK88" s="36" t="str">
        <f>VLOOKUP($A88,Beer!$A$4:$R$76,BK$4,0)</f>
        <v>#N/A</v>
      </c>
      <c r="BL88" s="36" t="str">
        <f>VLOOKUP($A88,Beer!$A$4:$R$76,BL$4,0)</f>
        <v>#N/A</v>
      </c>
      <c r="BM88" s="36" t="str">
        <f>VLOOKUP($A88,Beer!$A$4:$R$76,BM$4,0)</f>
        <v>#N/A</v>
      </c>
      <c r="BN88" s="36" t="str">
        <f>VLOOKUP($A88,Beer!$A$4:$R$76,BN$4,0)</f>
        <v>#N/A</v>
      </c>
      <c r="BO88" s="36" t="str">
        <f>VLOOKUP($A88,Beer!$A$4:$R$76,BO$4,0)</f>
        <v>#N/A</v>
      </c>
      <c r="BP88" s="36" t="str">
        <f>VLOOKUP($A88,Beer!$A$4:$R$76,BP$4,0)</f>
        <v>#N/A</v>
      </c>
      <c r="BQ88" s="36" t="str">
        <f>VLOOKUP($A88,Sake!$A$4:$T$70,BQ$4,0)</f>
        <v>口コミ</v>
      </c>
      <c r="BR88" s="36" t="str">
        <f>VLOOKUP($A88,Sake!$A$4:$T$70,BR$4,0)</f>
        <v/>
      </c>
      <c r="BS88" s="36" t="str">
        <f>VLOOKUP($A88,Sake!$A$4:$T$70,BS$4,0)</f>
        <v>友人からの勧め</v>
      </c>
      <c r="BT88" s="36" t="str">
        <f>VLOOKUP($A88,Sake!$A$4:$T$70,BT$4,0)</f>
        <v/>
      </c>
      <c r="BU88" s="36" t="str">
        <f>VLOOKUP($A88,Sake!$A$4:$T$70,BU$4,0)</f>
        <v>1年に1回未満</v>
      </c>
      <c r="BV88" s="36" t="str">
        <f>VLOOKUP($A88,Sake!$A$4:$T$70,BV$4,0)</f>
        <v>3年以上前</v>
      </c>
      <c r="BW88" s="36">
        <f>VLOOKUP($A88,Sake!$A$4:$T$70,BW$4,0)</f>
        <v>75</v>
      </c>
      <c r="BX88" s="36">
        <f>VLOOKUP($A88,Sake!$A$4:$T$70,BX$4,0)</f>
        <v>75</v>
      </c>
      <c r="BY88" s="36">
        <f>VLOOKUP($A88,Sake!$A$4:$T$70,BY$4,0)</f>
        <v>75</v>
      </c>
      <c r="BZ88" s="36">
        <f>VLOOKUP($A88,Sake!$A$4:$T$70,BZ$4,0)</f>
        <v>75</v>
      </c>
      <c r="CA88" s="36">
        <f>VLOOKUP($A88,Sake!$A$4:$T$70,CA$4,0)</f>
        <v>75</v>
      </c>
      <c r="CB88" s="36" t="str">
        <f>VLOOKUP($A88,Sake!$A$4:$T$70,CB$4,0)</f>
        <v/>
      </c>
      <c r="CC88" s="36">
        <f>VLOOKUP($A88,Sake!$A$4:$T$70,CC$4,0)</f>
        <v>0</v>
      </c>
      <c r="CD88" s="36">
        <f>VLOOKUP($A88,Sake!$A$4:$T$70,CD$4,0)</f>
        <v>100</v>
      </c>
      <c r="CE88" s="36">
        <f>VLOOKUP($A88,Sake!$A$4:$T$70,CE$4,0)</f>
        <v>50</v>
      </c>
      <c r="CF88" s="36">
        <f>VLOOKUP($A88,Sake!$A$4:$T$70,CF$4,0)</f>
        <v>100</v>
      </c>
      <c r="CG88" s="36">
        <f>VLOOKUP($A88,Sake!$A$4:$T$70,CG$4,0)</f>
        <v>0</v>
      </c>
      <c r="CH88" s="36">
        <f>VLOOKUP($A88,Sake!$A$4:$T$70,CH$4,0)</f>
        <v>50</v>
      </c>
      <c r="CI88" s="36">
        <f>VLOOKUP($A88,Sake!$A$4:$T$70,CI$4,0)</f>
        <v>100</v>
      </c>
      <c r="CJ88" s="36" t="str">
        <f>VLOOKUP($A88,Whisky!$A$4:$R$16,CJ$4,0)</f>
        <v>#N/A</v>
      </c>
      <c r="CK88" s="36" t="str">
        <f>VLOOKUP($A88,Whisky!$A$4:$R$16,CK$4,0)</f>
        <v>#N/A</v>
      </c>
      <c r="CL88" s="36" t="str">
        <f>VLOOKUP($A88,Whisky!$A$4:$R$16,CL$4,0)</f>
        <v>#N/A</v>
      </c>
      <c r="CM88" s="36" t="str">
        <f>VLOOKUP($A88,Whisky!$A$4:$R$16,CM$4,0)</f>
        <v>#N/A</v>
      </c>
      <c r="CN88" s="36" t="str">
        <f>VLOOKUP($A88,Whisky!$A$4:$R$16,CN$4,0)</f>
        <v>#N/A</v>
      </c>
      <c r="CO88" s="36" t="str">
        <f>VLOOKUP($A88,Whisky!$A$4:$R$16,CO$4,0)</f>
        <v>#N/A</v>
      </c>
      <c r="CP88" s="36" t="str">
        <f>VLOOKUP($A88,Whisky!$A$4:$R$16,CP$4,0)</f>
        <v>#N/A</v>
      </c>
      <c r="CQ88" s="36" t="str">
        <f>VLOOKUP($A88,Whisky!$A$4:$R$16,CQ$4,0)</f>
        <v>#N/A</v>
      </c>
      <c r="CR88" s="36" t="str">
        <f>VLOOKUP($A88,Whisky!$A$4:$R$16,CR$4,0)</f>
        <v>#N/A</v>
      </c>
      <c r="CS88" s="36" t="str">
        <f>VLOOKUP($A88,Whisky!$A$4:$R$16,CS$4,0)</f>
        <v>#N/A</v>
      </c>
      <c r="CT88" s="36" t="str">
        <f>VLOOKUP($A88,Whisky!$A$4:$R$16,CT$4,0)</f>
        <v>#N/A</v>
      </c>
      <c r="CU88" s="36" t="str">
        <f>VLOOKUP($A88,Whisky!$A$4:$R$16,CU$4,0)</f>
        <v>#N/A</v>
      </c>
      <c r="CV88" s="36" t="str">
        <f>VLOOKUP($A88,Whisky!$A$4:$R$16,CV$4,0)</f>
        <v>#N/A</v>
      </c>
      <c r="CW88" s="36" t="str">
        <f>VLOOKUP($A88,Whisky!$A$4:$R$16,CW$4,0)</f>
        <v>#N/A</v>
      </c>
      <c r="CX88" s="36" t="str">
        <f>VLOOKUP($A88,Whisky!$A$4:$R$16,CX$4,0)</f>
        <v>#N/A</v>
      </c>
      <c r="CY88" s="36" t="str">
        <f>VLOOKUP($A88,Whisky!$A$4:$R$16,CY$4,0)</f>
        <v>#N/A</v>
      </c>
      <c r="CZ88" s="36" t="str">
        <f>VLOOKUP($A88,Whisky!$A$4:$R$16,CZ$4,0)</f>
        <v>#N/A</v>
      </c>
      <c r="DA88" s="36" t="str">
        <f>VLOOKUP($A88,Liqueur!$A$4:$Q$15,DA$4,0)</f>
        <v>#N/A</v>
      </c>
      <c r="DB88" s="36" t="str">
        <f>VLOOKUP($A88,Liqueur!$A$4:$Q$15,DB$4,0)</f>
        <v>#N/A</v>
      </c>
      <c r="DC88" s="36" t="str">
        <f>VLOOKUP($A88,Liqueur!$A$4:$Q$15,DC$4,0)</f>
        <v>#N/A</v>
      </c>
      <c r="DD88" s="36" t="str">
        <f>VLOOKUP($A88,Liqueur!$A$4:$Q$15,DD$4,0)</f>
        <v>#N/A</v>
      </c>
      <c r="DE88" s="36" t="str">
        <f>VLOOKUP($A88,Liqueur!$A$4:$Q$15,DE$4,0)</f>
        <v>#N/A</v>
      </c>
      <c r="DF88" s="36" t="str">
        <f>VLOOKUP($A88,Liqueur!$A$4:$Q$15,DF$4,0)</f>
        <v>#N/A</v>
      </c>
      <c r="DG88" s="36" t="str">
        <f>VLOOKUP($A88,Liqueur!$A$4:$Q$15,DG$4,0)</f>
        <v>#N/A</v>
      </c>
      <c r="DH88" s="36" t="str">
        <f>VLOOKUP($A88,Liqueur!$A$4:$Q$15,DH$4,0)</f>
        <v>#N/A</v>
      </c>
      <c r="DI88" s="36" t="str">
        <f>VLOOKUP($A88,Liqueur!$A$4:$Q$15,DI$4,0)</f>
        <v>#N/A</v>
      </c>
      <c r="DJ88" s="36" t="str">
        <f>VLOOKUP($A88,Liqueur!$A$4:$Q$15,DJ$4,0)</f>
        <v>#N/A</v>
      </c>
      <c r="DK88" s="36" t="str">
        <f>VLOOKUP($A88,Liqueur!$A$4:$Q$15,DK$4,0)</f>
        <v>#N/A</v>
      </c>
      <c r="DL88" s="36" t="str">
        <f>VLOOKUP($A88,Liqueur!$A$4:$Q$15,DL$4,0)</f>
        <v>#N/A</v>
      </c>
      <c r="DM88" s="36" t="str">
        <f>VLOOKUP($A88,Liqueur!$A$4:$Q$15,DM$4,0)</f>
        <v>#N/A</v>
      </c>
      <c r="DN88" s="36" t="str">
        <f>VLOOKUP($A88,Liqueur!$A$4:$Q$15,DN$4,0)</f>
        <v>#N/A</v>
      </c>
      <c r="DO88" s="36" t="str">
        <f>VLOOKUP($A88,Liqueur!$A$4:$Q$15,DO$4,0)</f>
        <v>#N/A</v>
      </c>
      <c r="DP88" s="36" t="str">
        <f>VLOOKUP($A88,Liqueur!$A$4:$Q$15,DP$4,0)</f>
        <v>#N/A</v>
      </c>
      <c r="DQ88" s="36" t="str">
        <f>VLOOKUP($A88,Shouchu!$A$4:$Q$12,DQ$4,0)</f>
        <v>#N/A</v>
      </c>
      <c r="DR88" s="36" t="str">
        <f>VLOOKUP($A88,Shouchu!$A$4:$Q$12,DR$4,0)</f>
        <v>#N/A</v>
      </c>
      <c r="DS88" s="36" t="str">
        <f>VLOOKUP($A88,Shouchu!$A$4:$Q$12,DS$4,0)</f>
        <v>#N/A</v>
      </c>
      <c r="DT88" s="36" t="str">
        <f>VLOOKUP($A88,Shouchu!$A$4:$Q$12,DT$4,0)</f>
        <v>#N/A</v>
      </c>
      <c r="DU88" s="36" t="str">
        <f>VLOOKUP($A88,Shouchu!$A$4:$Q$12,DU$4,0)</f>
        <v>#N/A</v>
      </c>
      <c r="DV88" s="36" t="str">
        <f>VLOOKUP($A88,Shouchu!$A$4:$Q$12,DV$4,0)</f>
        <v>#N/A</v>
      </c>
      <c r="DW88" s="36" t="str">
        <f>VLOOKUP($A88,Shouchu!$A$4:$Q$12,DW$4,0)</f>
        <v>#N/A</v>
      </c>
      <c r="DX88" s="36" t="str">
        <f>VLOOKUP($A88,Shouchu!$A$4:$Q$12,DX$4,0)</f>
        <v>#N/A</v>
      </c>
      <c r="DY88" s="36" t="str">
        <f>VLOOKUP($A88,Shouchu!$A$4:$Q$12,DY$4,0)</f>
        <v>#N/A</v>
      </c>
      <c r="DZ88" s="36" t="str">
        <f>VLOOKUP($A88,Shouchu!$A$4:$Q$12,DZ$4,0)</f>
        <v>#N/A</v>
      </c>
      <c r="EA88" s="36" t="str">
        <f>VLOOKUP($A88,Shouchu!$A$4:$Q$12,EA$4,0)</f>
        <v>#N/A</v>
      </c>
      <c r="EB88" s="36" t="str">
        <f>VLOOKUP($A88,Shouchu!$A$4:$Q$12,EB$4,0)</f>
        <v>#N/A</v>
      </c>
      <c r="EC88" s="36" t="str">
        <f>VLOOKUP($A88,Shouchu!$A$4:$Q$12,EC$4,0)</f>
        <v>#N/A</v>
      </c>
      <c r="ED88" s="36" t="str">
        <f>VLOOKUP($A88,Shouchu!$A$4:$Q$12,ED$4,0)</f>
        <v>#N/A</v>
      </c>
      <c r="EE88" s="36" t="str">
        <f>VLOOKUP($A88,Shouchu!$A$4:$Q$12,EE$4,0)</f>
        <v>#N/A</v>
      </c>
      <c r="EF88" s="36" t="str">
        <f>VLOOKUP($A88,Shouchu!$A$4:$Q$12,EF$4,0)</f>
        <v>#N/A</v>
      </c>
    </row>
    <row r="89">
      <c r="A89">
        <v>85.0</v>
      </c>
      <c r="B89" s="34" t="s">
        <v>221</v>
      </c>
      <c r="C89" s="33" t="s">
        <v>221</v>
      </c>
      <c r="D89" s="34" t="s">
        <v>222</v>
      </c>
      <c r="E89" s="34" t="s">
        <v>222</v>
      </c>
      <c r="F89" s="34" t="s">
        <v>222</v>
      </c>
      <c r="G89" s="34" t="s">
        <v>222</v>
      </c>
      <c r="H89" s="35">
        <v>1.0</v>
      </c>
      <c r="I89" s="36"/>
      <c r="J89" s="36"/>
      <c r="K89" s="36"/>
      <c r="L89" s="36">
        <v>1.0</v>
      </c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5" t="s">
        <v>321</v>
      </c>
      <c r="AJ89" s="36"/>
      <c r="AK89" s="36" t="s">
        <v>248</v>
      </c>
      <c r="AL89" s="36">
        <v>20.0</v>
      </c>
      <c r="AM89" s="36">
        <v>0.0</v>
      </c>
      <c r="AN89" s="36"/>
      <c r="AO89" s="36"/>
      <c r="AP89" s="36" t="str">
        <f>VLOOKUP($A89,FaceSheet!$A$4:$K$124,AP$4)</f>
        <v>男性</v>
      </c>
      <c r="AQ89" s="36" t="str">
        <f>VLOOKUP($A89,FaceSheet!$A$4:$K$124,AQ$4)</f>
        <v/>
      </c>
      <c r="AR89" s="36" t="str">
        <f>VLOOKUP($A89,FaceSheet!$A$4:$K$124,AR$4)</f>
        <v>白人</v>
      </c>
      <c r="AS89" s="36" t="str">
        <f>VLOOKUP($A89,FaceSheet!$A$4:$K$124,AS$4)</f>
        <v/>
      </c>
      <c r="AT89" s="36">
        <f>VLOOKUP($A89,FaceSheet!$A$4:$K$124,AT$4)</f>
        <v>28</v>
      </c>
      <c r="AU89" s="36">
        <f>VLOOKUP($A89,FaceSheet!$A$4:$K$124,AU$4)</f>
        <v>2</v>
      </c>
      <c r="AV89" s="36" t="str">
        <f>VLOOKUP($A89,FaceSheet!$A$4:$K$124,AV$4)</f>
        <v>教育関連</v>
      </c>
      <c r="AW89" s="36" t="str">
        <f>VLOOKUP($A89,FaceSheet!$A$4:$K$124,AW$4)</f>
        <v/>
      </c>
      <c r="AX89" s="36" t="str">
        <f>VLOOKUP($A89,FaceSheet!$A$4:$K$124,AX$4)</f>
        <v/>
      </c>
      <c r="AY89" s="36" t="str">
        <f>VLOOKUP($A89,FaceSheet!$A$4:$K$124,AY$4)</f>
        <v/>
      </c>
      <c r="AZ89" s="36" t="str">
        <f>VLOOKUP($A89,Beer!$A$4:$R$76,AZ$4,0)</f>
        <v>#N/A</v>
      </c>
      <c r="BA89" s="36" t="str">
        <f>VLOOKUP($A89,Beer!$A$4:$R$76,BA$4,0)</f>
        <v>#N/A</v>
      </c>
      <c r="BB89" s="36" t="str">
        <f>VLOOKUP($A89,Beer!$A$4:$R$76,BB$4,0)</f>
        <v>#N/A</v>
      </c>
      <c r="BC89" s="36" t="str">
        <f>VLOOKUP($A89,Beer!$A$4:$R$76,BC$4,0)</f>
        <v>#N/A</v>
      </c>
      <c r="BD89" s="36" t="str">
        <f>VLOOKUP($A89,Beer!$A$4:$R$76,BD$4,0)</f>
        <v>#N/A</v>
      </c>
      <c r="BE89" s="36" t="str">
        <f>VLOOKUP($A89,Beer!$A$4:$R$76,BE$4,0)</f>
        <v>#N/A</v>
      </c>
      <c r="BF89" s="36" t="str">
        <f>VLOOKUP($A89,Beer!$A$4:$R$76,BF$4,0)</f>
        <v>#N/A</v>
      </c>
      <c r="BG89" s="36" t="str">
        <f>VLOOKUP($A89,Beer!$A$4:$R$76,BG$4,0)</f>
        <v>#N/A</v>
      </c>
      <c r="BH89" s="36" t="str">
        <f>VLOOKUP($A89,Beer!$A$4:$R$76,BH$4,0)</f>
        <v>#N/A</v>
      </c>
      <c r="BI89" s="36" t="str">
        <f>VLOOKUP($A89,Beer!$A$4:$R$76,BI$4,0)</f>
        <v>#N/A</v>
      </c>
      <c r="BJ89" s="36" t="str">
        <f>VLOOKUP($A89,Beer!$A$4:$R$76,BJ$4,0)</f>
        <v>#N/A</v>
      </c>
      <c r="BK89" s="36" t="str">
        <f>VLOOKUP($A89,Beer!$A$4:$R$76,BK$4,0)</f>
        <v>#N/A</v>
      </c>
      <c r="BL89" s="36" t="str">
        <f>VLOOKUP($A89,Beer!$A$4:$R$76,BL$4,0)</f>
        <v>#N/A</v>
      </c>
      <c r="BM89" s="36" t="str">
        <f>VLOOKUP($A89,Beer!$A$4:$R$76,BM$4,0)</f>
        <v>#N/A</v>
      </c>
      <c r="BN89" s="36" t="str">
        <f>VLOOKUP($A89,Beer!$A$4:$R$76,BN$4,0)</f>
        <v>#N/A</v>
      </c>
      <c r="BO89" s="36" t="str">
        <f>VLOOKUP($A89,Beer!$A$4:$R$76,BO$4,0)</f>
        <v>#N/A</v>
      </c>
      <c r="BP89" s="36" t="str">
        <f>VLOOKUP($A89,Beer!$A$4:$R$76,BP$4,0)</f>
        <v>#N/A</v>
      </c>
      <c r="BQ89" s="36" t="str">
        <f>VLOOKUP($A89,Sake!$A$4:$T$70,BQ$4,0)</f>
        <v/>
      </c>
      <c r="BR89" s="36" t="str">
        <f>VLOOKUP($A89,Sake!$A$4:$T$70,BR$4,0)</f>
        <v/>
      </c>
      <c r="BS89" s="36" t="str">
        <f>VLOOKUP($A89,Sake!$A$4:$T$70,BS$4,0)</f>
        <v/>
      </c>
      <c r="BT89" s="36" t="str">
        <f>VLOOKUP($A89,Sake!$A$4:$T$70,BT$4,0)</f>
        <v/>
      </c>
      <c r="BU89" s="36" t="str">
        <f>VLOOKUP($A89,Sake!$A$4:$T$70,BU$4,0)</f>
        <v>1年に1回未満</v>
      </c>
      <c r="BV89" s="36" t="str">
        <f>VLOOKUP($A89,Sake!$A$4:$T$70,BV$4,0)</f>
        <v>3年以内</v>
      </c>
      <c r="BW89" s="36">
        <f>VLOOKUP($A89,Sake!$A$4:$T$70,BW$4,0)</f>
        <v>50</v>
      </c>
      <c r="BX89" s="36">
        <f>VLOOKUP($A89,Sake!$A$4:$T$70,BX$4,0)</f>
        <v>50</v>
      </c>
      <c r="BY89" s="36">
        <f>VLOOKUP($A89,Sake!$A$4:$T$70,BY$4,0)</f>
        <v>50</v>
      </c>
      <c r="BZ89" s="36">
        <f>VLOOKUP($A89,Sake!$A$4:$T$70,BZ$4,0)</f>
        <v>50</v>
      </c>
      <c r="CA89" s="36">
        <f>VLOOKUP($A89,Sake!$A$4:$T$70,CA$4,0)</f>
        <v>50</v>
      </c>
      <c r="CB89" s="36">
        <f>VLOOKUP($A89,Sake!$A$4:$T$70,CB$4,0)</f>
        <v>0</v>
      </c>
      <c r="CC89" s="36" t="str">
        <f>VLOOKUP($A89,Sake!$A$4:$T$70,CC$4,0)</f>
        <v/>
      </c>
      <c r="CD89" s="36" t="str">
        <f>VLOOKUP($A89,Sake!$A$4:$T$70,CD$4,0)</f>
        <v/>
      </c>
      <c r="CE89" s="36" t="str">
        <f>VLOOKUP($A89,Sake!$A$4:$T$70,CE$4,0)</f>
        <v/>
      </c>
      <c r="CF89" s="36" t="str">
        <f>VLOOKUP($A89,Sake!$A$4:$T$70,CF$4,0)</f>
        <v/>
      </c>
      <c r="CG89" s="36" t="str">
        <f>VLOOKUP($A89,Sake!$A$4:$T$70,CG$4,0)</f>
        <v/>
      </c>
      <c r="CH89" s="36" t="str">
        <f>VLOOKUP($A89,Sake!$A$4:$T$70,CH$4,0)</f>
        <v/>
      </c>
      <c r="CI89" s="36" t="str">
        <f>VLOOKUP($A89,Sake!$A$4:$T$70,CI$4,0)</f>
        <v/>
      </c>
      <c r="CJ89" s="36" t="str">
        <f>VLOOKUP($A89,Whisky!$A$4:$R$16,CJ$4,0)</f>
        <v>#N/A</v>
      </c>
      <c r="CK89" s="36" t="str">
        <f>VLOOKUP($A89,Whisky!$A$4:$R$16,CK$4,0)</f>
        <v>#N/A</v>
      </c>
      <c r="CL89" s="36" t="str">
        <f>VLOOKUP($A89,Whisky!$A$4:$R$16,CL$4,0)</f>
        <v>#N/A</v>
      </c>
      <c r="CM89" s="36" t="str">
        <f>VLOOKUP($A89,Whisky!$A$4:$R$16,CM$4,0)</f>
        <v>#N/A</v>
      </c>
      <c r="CN89" s="36" t="str">
        <f>VLOOKUP($A89,Whisky!$A$4:$R$16,CN$4,0)</f>
        <v>#N/A</v>
      </c>
      <c r="CO89" s="36" t="str">
        <f>VLOOKUP($A89,Whisky!$A$4:$R$16,CO$4,0)</f>
        <v>#N/A</v>
      </c>
      <c r="CP89" s="36" t="str">
        <f>VLOOKUP($A89,Whisky!$A$4:$R$16,CP$4,0)</f>
        <v>#N/A</v>
      </c>
      <c r="CQ89" s="36" t="str">
        <f>VLOOKUP($A89,Whisky!$A$4:$R$16,CQ$4,0)</f>
        <v>#N/A</v>
      </c>
      <c r="CR89" s="36" t="str">
        <f>VLOOKUP($A89,Whisky!$A$4:$R$16,CR$4,0)</f>
        <v>#N/A</v>
      </c>
      <c r="CS89" s="36" t="str">
        <f>VLOOKUP($A89,Whisky!$A$4:$R$16,CS$4,0)</f>
        <v>#N/A</v>
      </c>
      <c r="CT89" s="36" t="str">
        <f>VLOOKUP($A89,Whisky!$A$4:$R$16,CT$4,0)</f>
        <v>#N/A</v>
      </c>
      <c r="CU89" s="36" t="str">
        <f>VLOOKUP($A89,Whisky!$A$4:$R$16,CU$4,0)</f>
        <v>#N/A</v>
      </c>
      <c r="CV89" s="36" t="str">
        <f>VLOOKUP($A89,Whisky!$A$4:$R$16,CV$4,0)</f>
        <v>#N/A</v>
      </c>
      <c r="CW89" s="36" t="str">
        <f>VLOOKUP($A89,Whisky!$A$4:$R$16,CW$4,0)</f>
        <v>#N/A</v>
      </c>
      <c r="CX89" s="36" t="str">
        <f>VLOOKUP($A89,Whisky!$A$4:$R$16,CX$4,0)</f>
        <v>#N/A</v>
      </c>
      <c r="CY89" s="36" t="str">
        <f>VLOOKUP($A89,Whisky!$A$4:$R$16,CY$4,0)</f>
        <v>#N/A</v>
      </c>
      <c r="CZ89" s="36" t="str">
        <f>VLOOKUP($A89,Whisky!$A$4:$R$16,CZ$4,0)</f>
        <v>#N/A</v>
      </c>
      <c r="DA89" s="36" t="str">
        <f>VLOOKUP($A89,Liqueur!$A$4:$Q$15,DA$4,0)</f>
        <v>#N/A</v>
      </c>
      <c r="DB89" s="36" t="str">
        <f>VLOOKUP($A89,Liqueur!$A$4:$Q$15,DB$4,0)</f>
        <v>#N/A</v>
      </c>
      <c r="DC89" s="36" t="str">
        <f>VLOOKUP($A89,Liqueur!$A$4:$Q$15,DC$4,0)</f>
        <v>#N/A</v>
      </c>
      <c r="DD89" s="36" t="str">
        <f>VLOOKUP($A89,Liqueur!$A$4:$Q$15,DD$4,0)</f>
        <v>#N/A</v>
      </c>
      <c r="DE89" s="36" t="str">
        <f>VLOOKUP($A89,Liqueur!$A$4:$Q$15,DE$4,0)</f>
        <v>#N/A</v>
      </c>
      <c r="DF89" s="36" t="str">
        <f>VLOOKUP($A89,Liqueur!$A$4:$Q$15,DF$4,0)</f>
        <v>#N/A</v>
      </c>
      <c r="DG89" s="36" t="str">
        <f>VLOOKUP($A89,Liqueur!$A$4:$Q$15,DG$4,0)</f>
        <v>#N/A</v>
      </c>
      <c r="DH89" s="36" t="str">
        <f>VLOOKUP($A89,Liqueur!$A$4:$Q$15,DH$4,0)</f>
        <v>#N/A</v>
      </c>
      <c r="DI89" s="36" t="str">
        <f>VLOOKUP($A89,Liqueur!$A$4:$Q$15,DI$4,0)</f>
        <v>#N/A</v>
      </c>
      <c r="DJ89" s="36" t="str">
        <f>VLOOKUP($A89,Liqueur!$A$4:$Q$15,DJ$4,0)</f>
        <v>#N/A</v>
      </c>
      <c r="DK89" s="36" t="str">
        <f>VLOOKUP($A89,Liqueur!$A$4:$Q$15,DK$4,0)</f>
        <v>#N/A</v>
      </c>
      <c r="DL89" s="36" t="str">
        <f>VLOOKUP($A89,Liqueur!$A$4:$Q$15,DL$4,0)</f>
        <v>#N/A</v>
      </c>
      <c r="DM89" s="36" t="str">
        <f>VLOOKUP($A89,Liqueur!$A$4:$Q$15,DM$4,0)</f>
        <v>#N/A</v>
      </c>
      <c r="DN89" s="36" t="str">
        <f>VLOOKUP($A89,Liqueur!$A$4:$Q$15,DN$4,0)</f>
        <v>#N/A</v>
      </c>
      <c r="DO89" s="36" t="str">
        <f>VLOOKUP($A89,Liqueur!$A$4:$Q$15,DO$4,0)</f>
        <v>#N/A</v>
      </c>
      <c r="DP89" s="36" t="str">
        <f>VLOOKUP($A89,Liqueur!$A$4:$Q$15,DP$4,0)</f>
        <v>#N/A</v>
      </c>
      <c r="DQ89" s="36" t="str">
        <f>VLOOKUP($A89,Shouchu!$A$4:$Q$12,DQ$4,0)</f>
        <v>#N/A</v>
      </c>
      <c r="DR89" s="36" t="str">
        <f>VLOOKUP($A89,Shouchu!$A$4:$Q$12,DR$4,0)</f>
        <v>#N/A</v>
      </c>
      <c r="DS89" s="36" t="str">
        <f>VLOOKUP($A89,Shouchu!$A$4:$Q$12,DS$4,0)</f>
        <v>#N/A</v>
      </c>
      <c r="DT89" s="36" t="str">
        <f>VLOOKUP($A89,Shouchu!$A$4:$Q$12,DT$4,0)</f>
        <v>#N/A</v>
      </c>
      <c r="DU89" s="36" t="str">
        <f>VLOOKUP($A89,Shouchu!$A$4:$Q$12,DU$4,0)</f>
        <v>#N/A</v>
      </c>
      <c r="DV89" s="36" t="str">
        <f>VLOOKUP($A89,Shouchu!$A$4:$Q$12,DV$4,0)</f>
        <v>#N/A</v>
      </c>
      <c r="DW89" s="36" t="str">
        <f>VLOOKUP($A89,Shouchu!$A$4:$Q$12,DW$4,0)</f>
        <v>#N/A</v>
      </c>
      <c r="DX89" s="36" t="str">
        <f>VLOOKUP($A89,Shouchu!$A$4:$Q$12,DX$4,0)</f>
        <v>#N/A</v>
      </c>
      <c r="DY89" s="36" t="str">
        <f>VLOOKUP($A89,Shouchu!$A$4:$Q$12,DY$4,0)</f>
        <v>#N/A</v>
      </c>
      <c r="DZ89" s="36" t="str">
        <f>VLOOKUP($A89,Shouchu!$A$4:$Q$12,DZ$4,0)</f>
        <v>#N/A</v>
      </c>
      <c r="EA89" s="36" t="str">
        <f>VLOOKUP($A89,Shouchu!$A$4:$Q$12,EA$4,0)</f>
        <v>#N/A</v>
      </c>
      <c r="EB89" s="36" t="str">
        <f>VLOOKUP($A89,Shouchu!$A$4:$Q$12,EB$4,0)</f>
        <v>#N/A</v>
      </c>
      <c r="EC89" s="36" t="str">
        <f>VLOOKUP($A89,Shouchu!$A$4:$Q$12,EC$4,0)</f>
        <v>#N/A</v>
      </c>
      <c r="ED89" s="36" t="str">
        <f>VLOOKUP($A89,Shouchu!$A$4:$Q$12,ED$4,0)</f>
        <v>#N/A</v>
      </c>
      <c r="EE89" s="36" t="str">
        <f>VLOOKUP($A89,Shouchu!$A$4:$Q$12,EE$4,0)</f>
        <v>#N/A</v>
      </c>
      <c r="EF89" s="36" t="str">
        <f>VLOOKUP($A89,Shouchu!$A$4:$Q$12,EF$4,0)</f>
        <v>#N/A</v>
      </c>
    </row>
    <row r="90">
      <c r="A90">
        <v>86.0</v>
      </c>
      <c r="B90" s="34" t="s">
        <v>221</v>
      </c>
      <c r="C90" s="33" t="s">
        <v>221</v>
      </c>
      <c r="D90" s="34" t="s">
        <v>221</v>
      </c>
      <c r="E90" s="34" t="s">
        <v>222</v>
      </c>
      <c r="F90" s="34" t="s">
        <v>221</v>
      </c>
      <c r="G90" s="34" t="s">
        <v>222</v>
      </c>
      <c r="H90" s="35"/>
      <c r="I90" s="36">
        <v>1.0</v>
      </c>
      <c r="J90" s="36"/>
      <c r="K90" s="36"/>
      <c r="L90" s="36"/>
      <c r="M90" s="36"/>
      <c r="N90" s="36"/>
      <c r="O90" s="36"/>
      <c r="P90" s="36">
        <v>1.0</v>
      </c>
      <c r="Q90" s="36"/>
      <c r="R90" s="36"/>
      <c r="S90" s="36"/>
      <c r="T90" s="36"/>
      <c r="U90" s="36"/>
      <c r="V90" s="36"/>
      <c r="W90" s="36"/>
      <c r="X90" s="36"/>
      <c r="Y90" s="36"/>
      <c r="Z90" s="36">
        <v>1.0</v>
      </c>
      <c r="AA90" s="36">
        <v>1.0</v>
      </c>
      <c r="AB90" s="36"/>
      <c r="AC90" s="36"/>
      <c r="AD90" s="36"/>
      <c r="AE90" s="36"/>
      <c r="AF90" s="36"/>
      <c r="AG90" s="36"/>
      <c r="AH90" s="36"/>
      <c r="AI90" s="35"/>
      <c r="AJ90" s="36"/>
      <c r="AK90" s="36" t="s">
        <v>224</v>
      </c>
      <c r="AL90" s="36">
        <v>300.0</v>
      </c>
      <c r="AM90" s="36">
        <v>10.0</v>
      </c>
      <c r="AN90" s="36" t="s">
        <v>239</v>
      </c>
      <c r="AO90" s="36"/>
      <c r="AP90" s="36" t="str">
        <f>VLOOKUP($A90,FaceSheet!$A$4:$K$124,AP$4)</f>
        <v>女性</v>
      </c>
      <c r="AQ90" s="36" t="str">
        <f>VLOOKUP($A90,FaceSheet!$A$4:$K$124,AQ$4)</f>
        <v/>
      </c>
      <c r="AR90" s="36" t="str">
        <f>VLOOKUP($A90,FaceSheet!$A$4:$K$124,AR$4)</f>
        <v>ヒスパニック</v>
      </c>
      <c r="AS90" s="36" t="str">
        <f>VLOOKUP($A90,FaceSheet!$A$4:$K$124,AS$4)</f>
        <v/>
      </c>
      <c r="AT90" s="36">
        <f>VLOOKUP($A90,FaceSheet!$A$4:$K$124,AT$4)</f>
        <v>24</v>
      </c>
      <c r="AU90" s="36">
        <f>VLOOKUP($A90,FaceSheet!$A$4:$K$124,AU$4)</f>
        <v>3</v>
      </c>
      <c r="AV90" s="36" t="str">
        <f>VLOOKUP($A90,FaceSheet!$A$4:$K$124,AV$4)</f>
        <v>フリーランス</v>
      </c>
      <c r="AW90" s="36" t="str">
        <f>VLOOKUP($A90,FaceSheet!$A$4:$K$124,AW$4)</f>
        <v/>
      </c>
      <c r="AX90" s="36" t="str">
        <f>VLOOKUP($A90,FaceSheet!$A$4:$K$124,AX$4)</f>
        <v>$21~$40K</v>
      </c>
      <c r="AY90" s="36" t="str">
        <f>VLOOKUP($A90,FaceSheet!$A$4:$K$124,AY$4)</f>
        <v>$101~$150K</v>
      </c>
      <c r="AZ90" s="36" t="str">
        <f>VLOOKUP($A90,Beer!$A$4:$R$76,AZ$4,0)</f>
        <v>#N/A</v>
      </c>
      <c r="BA90" s="36" t="str">
        <f>VLOOKUP($A90,Beer!$A$4:$R$76,BA$4,0)</f>
        <v>#N/A</v>
      </c>
      <c r="BB90" s="36" t="str">
        <f>VLOOKUP($A90,Beer!$A$4:$R$76,BB$4,0)</f>
        <v>#N/A</v>
      </c>
      <c r="BC90" s="36" t="str">
        <f>VLOOKUP($A90,Beer!$A$4:$R$76,BC$4,0)</f>
        <v>#N/A</v>
      </c>
      <c r="BD90" s="36" t="str">
        <f>VLOOKUP($A90,Beer!$A$4:$R$76,BD$4,0)</f>
        <v>#N/A</v>
      </c>
      <c r="BE90" s="36" t="str">
        <f>VLOOKUP($A90,Beer!$A$4:$R$76,BE$4,0)</f>
        <v>#N/A</v>
      </c>
      <c r="BF90" s="36" t="str">
        <f>VLOOKUP($A90,Beer!$A$4:$R$76,BF$4,0)</f>
        <v>#N/A</v>
      </c>
      <c r="BG90" s="36" t="str">
        <f>VLOOKUP($A90,Beer!$A$4:$R$76,BG$4,0)</f>
        <v>#N/A</v>
      </c>
      <c r="BH90" s="36" t="str">
        <f>VLOOKUP($A90,Beer!$A$4:$R$76,BH$4,0)</f>
        <v>#N/A</v>
      </c>
      <c r="BI90" s="36" t="str">
        <f>VLOOKUP($A90,Beer!$A$4:$R$76,BI$4,0)</f>
        <v>#N/A</v>
      </c>
      <c r="BJ90" s="36" t="str">
        <f>VLOOKUP($A90,Beer!$A$4:$R$76,BJ$4,0)</f>
        <v>#N/A</v>
      </c>
      <c r="BK90" s="36" t="str">
        <f>VLOOKUP($A90,Beer!$A$4:$R$76,BK$4,0)</f>
        <v>#N/A</v>
      </c>
      <c r="BL90" s="36" t="str">
        <f>VLOOKUP($A90,Beer!$A$4:$R$76,BL$4,0)</f>
        <v>#N/A</v>
      </c>
      <c r="BM90" s="36" t="str">
        <f>VLOOKUP($A90,Beer!$A$4:$R$76,BM$4,0)</f>
        <v>#N/A</v>
      </c>
      <c r="BN90" s="36" t="str">
        <f>VLOOKUP($A90,Beer!$A$4:$R$76,BN$4,0)</f>
        <v>#N/A</v>
      </c>
      <c r="BO90" s="36" t="str">
        <f>VLOOKUP($A90,Beer!$A$4:$R$76,BO$4,0)</f>
        <v>#N/A</v>
      </c>
      <c r="BP90" s="36" t="str">
        <f>VLOOKUP($A90,Beer!$A$4:$R$76,BP$4,0)</f>
        <v>#N/A</v>
      </c>
      <c r="BQ90" s="36" t="str">
        <f>VLOOKUP($A90,Sake!$A$4:$T$70,BQ$4,0)</f>
        <v/>
      </c>
      <c r="BR90" s="36" t="str">
        <f>VLOOKUP($A90,Sake!$A$4:$T$70,BR$4,0)</f>
        <v/>
      </c>
      <c r="BS90" s="36" t="str">
        <f>VLOOKUP($A90,Sake!$A$4:$T$70,BS$4,0)</f>
        <v/>
      </c>
      <c r="BT90" s="36" t="str">
        <f>VLOOKUP($A90,Sake!$A$4:$T$70,BT$4,0)</f>
        <v/>
      </c>
      <c r="BU90" s="36" t="str">
        <f>VLOOKUP($A90,Sake!$A$4:$T$70,BU$4,0)</f>
        <v/>
      </c>
      <c r="BV90" s="36" t="str">
        <f>VLOOKUP($A90,Sake!$A$4:$T$70,BV$4,0)</f>
        <v/>
      </c>
      <c r="BW90" s="36" t="str">
        <f>VLOOKUP($A90,Sake!$A$4:$T$70,BW$4,0)</f>
        <v/>
      </c>
      <c r="BX90" s="36" t="str">
        <f>VLOOKUP($A90,Sake!$A$4:$T$70,BX$4,0)</f>
        <v/>
      </c>
      <c r="BY90" s="36" t="str">
        <f>VLOOKUP($A90,Sake!$A$4:$T$70,BY$4,0)</f>
        <v/>
      </c>
      <c r="BZ90" s="36" t="str">
        <f>VLOOKUP($A90,Sake!$A$4:$T$70,BZ$4,0)</f>
        <v/>
      </c>
      <c r="CA90" s="36" t="str">
        <f>VLOOKUP($A90,Sake!$A$4:$T$70,CA$4,0)</f>
        <v/>
      </c>
      <c r="CB90" s="36" t="str">
        <f>VLOOKUP($A90,Sake!$A$4:$T$70,CB$4,0)</f>
        <v/>
      </c>
      <c r="CC90" s="36" t="str">
        <f>VLOOKUP($A90,Sake!$A$4:$T$70,CC$4,0)</f>
        <v/>
      </c>
      <c r="CD90" s="36" t="str">
        <f>VLOOKUP($A90,Sake!$A$4:$T$70,CD$4,0)</f>
        <v/>
      </c>
      <c r="CE90" s="36" t="str">
        <f>VLOOKUP($A90,Sake!$A$4:$T$70,CE$4,0)</f>
        <v/>
      </c>
      <c r="CF90" s="36" t="str">
        <f>VLOOKUP($A90,Sake!$A$4:$T$70,CF$4,0)</f>
        <v/>
      </c>
      <c r="CG90" s="36" t="str">
        <f>VLOOKUP($A90,Sake!$A$4:$T$70,CG$4,0)</f>
        <v/>
      </c>
      <c r="CH90" s="36" t="str">
        <f>VLOOKUP($A90,Sake!$A$4:$T$70,CH$4,0)</f>
        <v/>
      </c>
      <c r="CI90" s="36" t="str">
        <f>VLOOKUP($A90,Sake!$A$4:$T$70,CI$4,0)</f>
        <v/>
      </c>
      <c r="CJ90" s="36" t="str">
        <f>VLOOKUP($A90,Whisky!$A$4:$R$16,CJ$4,0)</f>
        <v>#N/A</v>
      </c>
      <c r="CK90" s="36" t="str">
        <f>VLOOKUP($A90,Whisky!$A$4:$R$16,CK$4,0)</f>
        <v>#N/A</v>
      </c>
      <c r="CL90" s="36" t="str">
        <f>VLOOKUP($A90,Whisky!$A$4:$R$16,CL$4,0)</f>
        <v>#N/A</v>
      </c>
      <c r="CM90" s="36" t="str">
        <f>VLOOKUP($A90,Whisky!$A$4:$R$16,CM$4,0)</f>
        <v>#N/A</v>
      </c>
      <c r="CN90" s="36" t="str">
        <f>VLOOKUP($A90,Whisky!$A$4:$R$16,CN$4,0)</f>
        <v>#N/A</v>
      </c>
      <c r="CO90" s="36" t="str">
        <f>VLOOKUP($A90,Whisky!$A$4:$R$16,CO$4,0)</f>
        <v>#N/A</v>
      </c>
      <c r="CP90" s="36" t="str">
        <f>VLOOKUP($A90,Whisky!$A$4:$R$16,CP$4,0)</f>
        <v>#N/A</v>
      </c>
      <c r="CQ90" s="36" t="str">
        <f>VLOOKUP($A90,Whisky!$A$4:$R$16,CQ$4,0)</f>
        <v>#N/A</v>
      </c>
      <c r="CR90" s="36" t="str">
        <f>VLOOKUP($A90,Whisky!$A$4:$R$16,CR$4,0)</f>
        <v>#N/A</v>
      </c>
      <c r="CS90" s="36" t="str">
        <f>VLOOKUP($A90,Whisky!$A$4:$R$16,CS$4,0)</f>
        <v>#N/A</v>
      </c>
      <c r="CT90" s="36" t="str">
        <f>VLOOKUP($A90,Whisky!$A$4:$R$16,CT$4,0)</f>
        <v>#N/A</v>
      </c>
      <c r="CU90" s="36" t="str">
        <f>VLOOKUP($A90,Whisky!$A$4:$R$16,CU$4,0)</f>
        <v>#N/A</v>
      </c>
      <c r="CV90" s="36" t="str">
        <f>VLOOKUP($A90,Whisky!$A$4:$R$16,CV$4,0)</f>
        <v>#N/A</v>
      </c>
      <c r="CW90" s="36" t="str">
        <f>VLOOKUP($A90,Whisky!$A$4:$R$16,CW$4,0)</f>
        <v>#N/A</v>
      </c>
      <c r="CX90" s="36" t="str">
        <f>VLOOKUP($A90,Whisky!$A$4:$R$16,CX$4,0)</f>
        <v>#N/A</v>
      </c>
      <c r="CY90" s="36" t="str">
        <f>VLOOKUP($A90,Whisky!$A$4:$R$16,CY$4,0)</f>
        <v>#N/A</v>
      </c>
      <c r="CZ90" s="36" t="str">
        <f>VLOOKUP($A90,Whisky!$A$4:$R$16,CZ$4,0)</f>
        <v>#N/A</v>
      </c>
      <c r="DA90" s="36" t="str">
        <f>VLOOKUP($A90,Liqueur!$A$4:$Q$15,DA$4,0)</f>
        <v>日本料理店</v>
      </c>
      <c r="DB90" s="36" t="str">
        <f>VLOOKUP($A90,Liqueur!$A$4:$Q$15,DB$4,0)</f>
        <v/>
      </c>
      <c r="DC90" s="36" t="str">
        <f>VLOOKUP($A90,Liqueur!$A$4:$Q$15,DC$4,0)</f>
        <v>家族からの勧め</v>
      </c>
      <c r="DD90" s="36" t="str">
        <f>VLOOKUP($A90,Liqueur!$A$4:$Q$15,DD$4,0)</f>
        <v/>
      </c>
      <c r="DE90" s="36" t="str">
        <f>VLOOKUP($A90,Liqueur!$A$4:$Q$15,DE$4,0)</f>
        <v>1年に1回未満</v>
      </c>
      <c r="DF90" s="36" t="str">
        <f>VLOOKUP($A90,Liqueur!$A$4:$Q$15,DF$4,0)</f>
        <v>3年以内</v>
      </c>
      <c r="DG90" s="36">
        <f>VLOOKUP($A90,Liqueur!$A$4:$Q$15,DG$4,0)</f>
        <v>50</v>
      </c>
      <c r="DH90" s="36" t="str">
        <f>VLOOKUP($A90,Liqueur!$A$4:$Q$15,DH$4,0)</f>
        <v/>
      </c>
      <c r="DI90" s="36" t="str">
        <f>VLOOKUP($A90,Liqueur!$A$4:$Q$15,DI$4,0)</f>
        <v/>
      </c>
      <c r="DJ90" s="36" t="str">
        <f>VLOOKUP($A90,Liqueur!$A$4:$Q$15,DJ$4,0)</f>
        <v/>
      </c>
      <c r="DK90" s="36" t="str">
        <f>VLOOKUP($A90,Liqueur!$A$4:$Q$15,DK$4,0)</f>
        <v/>
      </c>
      <c r="DL90" s="36" t="str">
        <f>VLOOKUP($A90,Liqueur!$A$4:$Q$15,DL$4,0)</f>
        <v/>
      </c>
      <c r="DM90" s="36" t="str">
        <f>VLOOKUP($A90,Liqueur!$A$4:$Q$15,DM$4,0)</f>
        <v/>
      </c>
      <c r="DN90" s="36" t="str">
        <f>VLOOKUP($A90,Liqueur!$A$4:$Q$15,DN$4,0)</f>
        <v/>
      </c>
      <c r="DO90" s="36" t="str">
        <f>VLOOKUP($A90,Liqueur!$A$4:$Q$15,DO$4,0)</f>
        <v/>
      </c>
      <c r="DP90" s="36" t="str">
        <f>VLOOKUP($A90,Liqueur!$A$4:$Q$15,DP$4,0)</f>
        <v/>
      </c>
      <c r="DQ90" s="36" t="str">
        <f>VLOOKUP($A90,Shouchu!$A$4:$Q$12,DQ$4,0)</f>
        <v>#N/A</v>
      </c>
      <c r="DR90" s="36" t="str">
        <f>VLOOKUP($A90,Shouchu!$A$4:$Q$12,DR$4,0)</f>
        <v>#N/A</v>
      </c>
      <c r="DS90" s="36" t="str">
        <f>VLOOKUP($A90,Shouchu!$A$4:$Q$12,DS$4,0)</f>
        <v>#N/A</v>
      </c>
      <c r="DT90" s="36" t="str">
        <f>VLOOKUP($A90,Shouchu!$A$4:$Q$12,DT$4,0)</f>
        <v>#N/A</v>
      </c>
      <c r="DU90" s="36" t="str">
        <f>VLOOKUP($A90,Shouchu!$A$4:$Q$12,DU$4,0)</f>
        <v>#N/A</v>
      </c>
      <c r="DV90" s="36" t="str">
        <f>VLOOKUP($A90,Shouchu!$A$4:$Q$12,DV$4,0)</f>
        <v>#N/A</v>
      </c>
      <c r="DW90" s="36" t="str">
        <f>VLOOKUP($A90,Shouchu!$A$4:$Q$12,DW$4,0)</f>
        <v>#N/A</v>
      </c>
      <c r="DX90" s="36" t="str">
        <f>VLOOKUP($A90,Shouchu!$A$4:$Q$12,DX$4,0)</f>
        <v>#N/A</v>
      </c>
      <c r="DY90" s="36" t="str">
        <f>VLOOKUP($A90,Shouchu!$A$4:$Q$12,DY$4,0)</f>
        <v>#N/A</v>
      </c>
      <c r="DZ90" s="36" t="str">
        <f>VLOOKUP($A90,Shouchu!$A$4:$Q$12,DZ$4,0)</f>
        <v>#N/A</v>
      </c>
      <c r="EA90" s="36" t="str">
        <f>VLOOKUP($A90,Shouchu!$A$4:$Q$12,EA$4,0)</f>
        <v>#N/A</v>
      </c>
      <c r="EB90" s="36" t="str">
        <f>VLOOKUP($A90,Shouchu!$A$4:$Q$12,EB$4,0)</f>
        <v>#N/A</v>
      </c>
      <c r="EC90" s="36" t="str">
        <f>VLOOKUP($A90,Shouchu!$A$4:$Q$12,EC$4,0)</f>
        <v>#N/A</v>
      </c>
      <c r="ED90" s="36" t="str">
        <f>VLOOKUP($A90,Shouchu!$A$4:$Q$12,ED$4,0)</f>
        <v>#N/A</v>
      </c>
      <c r="EE90" s="36" t="str">
        <f>VLOOKUP($A90,Shouchu!$A$4:$Q$12,EE$4,0)</f>
        <v>#N/A</v>
      </c>
      <c r="EF90" s="36" t="str">
        <f>VLOOKUP($A90,Shouchu!$A$4:$Q$12,EF$4,0)</f>
        <v>#N/A</v>
      </c>
    </row>
    <row r="91">
      <c r="A91">
        <v>87.0</v>
      </c>
      <c r="B91" s="34" t="s">
        <v>221</v>
      </c>
      <c r="C91" s="33" t="s">
        <v>221</v>
      </c>
      <c r="D91" s="34" t="s">
        <v>221</v>
      </c>
      <c r="E91" s="34" t="s">
        <v>222</v>
      </c>
      <c r="F91" s="34" t="s">
        <v>222</v>
      </c>
      <c r="G91" s="34" t="s">
        <v>222</v>
      </c>
      <c r="H91" s="35"/>
      <c r="I91" s="36"/>
      <c r="J91" s="36"/>
      <c r="K91" s="36"/>
      <c r="L91" s="36"/>
      <c r="M91" s="36">
        <v>1.0</v>
      </c>
      <c r="N91" s="36"/>
      <c r="O91" s="36">
        <v>1.0</v>
      </c>
      <c r="P91" s="36">
        <v>1.0</v>
      </c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5"/>
      <c r="AJ91" s="36"/>
      <c r="AK91" s="36" t="s">
        <v>233</v>
      </c>
      <c r="AL91" s="36">
        <v>200.0</v>
      </c>
      <c r="AM91" s="36">
        <v>0.0</v>
      </c>
      <c r="AN91" s="36" t="s">
        <v>239</v>
      </c>
      <c r="AO91" s="36"/>
      <c r="AP91" s="36" t="str">
        <f>VLOOKUP($A91,FaceSheet!$A$4:$K$124,AP$4)</f>
        <v>女性</v>
      </c>
      <c r="AQ91" s="36" t="str">
        <f>VLOOKUP($A91,FaceSheet!$A$4:$K$124,AQ$4)</f>
        <v/>
      </c>
      <c r="AR91" s="36" t="str">
        <f>VLOOKUP($A91,FaceSheet!$A$4:$K$124,AR$4)</f>
        <v>ヒスパニック</v>
      </c>
      <c r="AS91" s="36" t="str">
        <f>VLOOKUP($A91,FaceSheet!$A$4:$K$124,AS$4)</f>
        <v/>
      </c>
      <c r="AT91" s="36">
        <f>VLOOKUP($A91,FaceSheet!$A$4:$K$124,AT$4)</f>
        <v>24</v>
      </c>
      <c r="AU91" s="36">
        <f>VLOOKUP($A91,FaceSheet!$A$4:$K$124,AU$4)</f>
        <v>4</v>
      </c>
      <c r="AV91" s="36" t="str">
        <f>VLOOKUP($A91,FaceSheet!$A$4:$K$124,AV$4)</f>
        <v>IT・ビジネス関連</v>
      </c>
      <c r="AW91" s="36" t="str">
        <f>VLOOKUP($A91,FaceSheet!$A$4:$K$124,AW$4)</f>
        <v/>
      </c>
      <c r="AX91" s="36" t="str">
        <f>VLOOKUP($A91,FaceSheet!$A$4:$K$124,AX$4)</f>
        <v>$101~$150K</v>
      </c>
      <c r="AY91" s="36" t="str">
        <f>VLOOKUP($A91,FaceSheet!$A$4:$K$124,AY$4)</f>
        <v>$101~$150K</v>
      </c>
      <c r="AZ91" s="36" t="str">
        <f>VLOOKUP($A91,Beer!$A$4:$R$76,AZ$4,0)</f>
        <v>日本料理店</v>
      </c>
      <c r="BA91" s="36" t="str">
        <f>VLOOKUP($A91,Beer!$A$4:$R$76,BA$4,0)</f>
        <v/>
      </c>
      <c r="BB91" s="36" t="str">
        <f>VLOOKUP($A91,Beer!$A$4:$R$76,BB$4,0)</f>
        <v>自ら購入</v>
      </c>
      <c r="BC91" s="36" t="str">
        <f>VLOOKUP($A91,Beer!$A$4:$R$76,BC$4,0)</f>
        <v/>
      </c>
      <c r="BD91" s="36" t="str">
        <f>VLOOKUP($A91,Beer!$A$4:$R$76,BD$4,0)</f>
        <v>3か月に1回</v>
      </c>
      <c r="BE91" s="36" t="str">
        <f>VLOOKUP($A91,Beer!$A$4:$R$76,BE$4,0)</f>
        <v>1か月以内</v>
      </c>
      <c r="BF91" s="36">
        <f>VLOOKUP($A91,Beer!$A$4:$R$76,BF$4,0)</f>
        <v>100</v>
      </c>
      <c r="BG91" s="36">
        <f>VLOOKUP($A91,Beer!$A$4:$R$76,BG$4,0)</f>
        <v>100</v>
      </c>
      <c r="BH91" s="36">
        <f>VLOOKUP($A91,Beer!$A$4:$R$76,BH$4,0)</f>
        <v>100</v>
      </c>
      <c r="BI91" s="36">
        <f>VLOOKUP($A91,Beer!$A$4:$R$76,BI$4,0)</f>
        <v>100</v>
      </c>
      <c r="BJ91" s="36">
        <f>VLOOKUP($A91,Beer!$A$4:$R$76,BJ$4,0)</f>
        <v>100</v>
      </c>
      <c r="BK91" s="36">
        <f>VLOOKUP($A91,Beer!$A$4:$R$76,BK$4,0)</f>
        <v>100</v>
      </c>
      <c r="BL91" s="36" t="str">
        <f>VLOOKUP($A91,Beer!$A$4:$R$76,BL$4,0)</f>
        <v/>
      </c>
      <c r="BM91" s="36" t="str">
        <f>VLOOKUP($A91,Beer!$A$4:$R$76,BM$4,0)</f>
        <v/>
      </c>
      <c r="BN91" s="36" t="str">
        <f>VLOOKUP($A91,Beer!$A$4:$R$76,BN$4,0)</f>
        <v/>
      </c>
      <c r="BO91" s="36">
        <f>VLOOKUP($A91,Beer!$A$4:$R$76,BO$4,0)</f>
        <v>100</v>
      </c>
      <c r="BP91" s="36" t="str">
        <f>VLOOKUP($A91,Beer!$A$4:$R$76,BP$4,0)</f>
        <v/>
      </c>
      <c r="BQ91" s="36" t="str">
        <f>VLOOKUP($A91,Sake!$A$4:$T$70,BQ$4,0)</f>
        <v>日本料理店</v>
      </c>
      <c r="BR91" s="36" t="str">
        <f>VLOOKUP($A91,Sake!$A$4:$T$70,BR$4,0)</f>
        <v/>
      </c>
      <c r="BS91" s="36" t="str">
        <f>VLOOKUP($A91,Sake!$A$4:$T$70,BS$4,0)</f>
        <v/>
      </c>
      <c r="BT91" s="36" t="str">
        <f>VLOOKUP($A91,Sake!$A$4:$T$70,BT$4,0)</f>
        <v/>
      </c>
      <c r="BU91" s="36" t="str">
        <f>VLOOKUP($A91,Sake!$A$4:$T$70,BU$4,0)</f>
        <v>3か月に1回</v>
      </c>
      <c r="BV91" s="36" t="str">
        <f>VLOOKUP($A91,Sake!$A$4:$T$70,BV$4,0)</f>
        <v>1か月以内</v>
      </c>
      <c r="BW91" s="36">
        <f>VLOOKUP($A91,Sake!$A$4:$T$70,BW$4,0)</f>
        <v>80</v>
      </c>
      <c r="BX91" s="36" t="str">
        <f>VLOOKUP($A91,Sake!$A$4:$T$70,BX$4,0)</f>
        <v/>
      </c>
      <c r="BY91" s="36" t="str">
        <f>VLOOKUP($A91,Sake!$A$4:$T$70,BY$4,0)</f>
        <v/>
      </c>
      <c r="BZ91" s="36">
        <f>VLOOKUP($A91,Sake!$A$4:$T$70,BZ$4,0)</f>
        <v>50</v>
      </c>
      <c r="CA91" s="36">
        <f>VLOOKUP($A91,Sake!$A$4:$T$70,CA$4,0)</f>
        <v>100</v>
      </c>
      <c r="CB91" s="36">
        <f>VLOOKUP($A91,Sake!$A$4:$T$70,CB$4,0)</f>
        <v>100</v>
      </c>
      <c r="CC91" s="36">
        <f>VLOOKUP($A91,Sake!$A$4:$T$70,CC$4,0)</f>
        <v>100</v>
      </c>
      <c r="CD91" s="36">
        <f>VLOOKUP($A91,Sake!$A$4:$T$70,CD$4,0)</f>
        <v>0</v>
      </c>
      <c r="CE91" s="36">
        <f>VLOOKUP($A91,Sake!$A$4:$T$70,CE$4,0)</f>
        <v>50</v>
      </c>
      <c r="CF91" s="36">
        <f>VLOOKUP($A91,Sake!$A$4:$T$70,CF$4,0)</f>
        <v>100</v>
      </c>
      <c r="CG91" s="36">
        <f>VLOOKUP($A91,Sake!$A$4:$T$70,CG$4,0)</f>
        <v>80</v>
      </c>
      <c r="CH91" s="36">
        <f>VLOOKUP($A91,Sake!$A$4:$T$70,CH$4,0)</f>
        <v>100</v>
      </c>
      <c r="CI91" s="36">
        <f>VLOOKUP($A91,Sake!$A$4:$T$70,CI$4,0)</f>
        <v>100</v>
      </c>
      <c r="CJ91" s="36" t="str">
        <f>VLOOKUP($A91,Whisky!$A$4:$R$16,CJ$4,0)</f>
        <v>#N/A</v>
      </c>
      <c r="CK91" s="36" t="str">
        <f>VLOOKUP($A91,Whisky!$A$4:$R$16,CK$4,0)</f>
        <v>#N/A</v>
      </c>
      <c r="CL91" s="36" t="str">
        <f>VLOOKUP($A91,Whisky!$A$4:$R$16,CL$4,0)</f>
        <v>#N/A</v>
      </c>
      <c r="CM91" s="36" t="str">
        <f>VLOOKUP($A91,Whisky!$A$4:$R$16,CM$4,0)</f>
        <v>#N/A</v>
      </c>
      <c r="CN91" s="36" t="str">
        <f>VLOOKUP($A91,Whisky!$A$4:$R$16,CN$4,0)</f>
        <v>#N/A</v>
      </c>
      <c r="CO91" s="36" t="str">
        <f>VLOOKUP($A91,Whisky!$A$4:$R$16,CO$4,0)</f>
        <v>#N/A</v>
      </c>
      <c r="CP91" s="36" t="str">
        <f>VLOOKUP($A91,Whisky!$A$4:$R$16,CP$4,0)</f>
        <v>#N/A</v>
      </c>
      <c r="CQ91" s="36" t="str">
        <f>VLOOKUP($A91,Whisky!$A$4:$R$16,CQ$4,0)</f>
        <v>#N/A</v>
      </c>
      <c r="CR91" s="36" t="str">
        <f>VLOOKUP($A91,Whisky!$A$4:$R$16,CR$4,0)</f>
        <v>#N/A</v>
      </c>
      <c r="CS91" s="36" t="str">
        <f>VLOOKUP($A91,Whisky!$A$4:$R$16,CS$4,0)</f>
        <v>#N/A</v>
      </c>
      <c r="CT91" s="36" t="str">
        <f>VLOOKUP($A91,Whisky!$A$4:$R$16,CT$4,0)</f>
        <v>#N/A</v>
      </c>
      <c r="CU91" s="36" t="str">
        <f>VLOOKUP($A91,Whisky!$A$4:$R$16,CU$4,0)</f>
        <v>#N/A</v>
      </c>
      <c r="CV91" s="36" t="str">
        <f>VLOOKUP($A91,Whisky!$A$4:$R$16,CV$4,0)</f>
        <v>#N/A</v>
      </c>
      <c r="CW91" s="36" t="str">
        <f>VLOOKUP($A91,Whisky!$A$4:$R$16,CW$4,0)</f>
        <v>#N/A</v>
      </c>
      <c r="CX91" s="36" t="str">
        <f>VLOOKUP($A91,Whisky!$A$4:$R$16,CX$4,0)</f>
        <v>#N/A</v>
      </c>
      <c r="CY91" s="36" t="str">
        <f>VLOOKUP($A91,Whisky!$A$4:$R$16,CY$4,0)</f>
        <v>#N/A</v>
      </c>
      <c r="CZ91" s="36" t="str">
        <f>VLOOKUP($A91,Whisky!$A$4:$R$16,CZ$4,0)</f>
        <v>#N/A</v>
      </c>
      <c r="DA91" s="36" t="str">
        <f>VLOOKUP($A91,Liqueur!$A$4:$Q$15,DA$4,0)</f>
        <v>#N/A</v>
      </c>
      <c r="DB91" s="36" t="str">
        <f>VLOOKUP($A91,Liqueur!$A$4:$Q$15,DB$4,0)</f>
        <v>#N/A</v>
      </c>
      <c r="DC91" s="36" t="str">
        <f>VLOOKUP($A91,Liqueur!$A$4:$Q$15,DC$4,0)</f>
        <v>#N/A</v>
      </c>
      <c r="DD91" s="36" t="str">
        <f>VLOOKUP($A91,Liqueur!$A$4:$Q$15,DD$4,0)</f>
        <v>#N/A</v>
      </c>
      <c r="DE91" s="36" t="str">
        <f>VLOOKUP($A91,Liqueur!$A$4:$Q$15,DE$4,0)</f>
        <v>#N/A</v>
      </c>
      <c r="DF91" s="36" t="str">
        <f>VLOOKUP($A91,Liqueur!$A$4:$Q$15,DF$4,0)</f>
        <v>#N/A</v>
      </c>
      <c r="DG91" s="36" t="str">
        <f>VLOOKUP($A91,Liqueur!$A$4:$Q$15,DG$4,0)</f>
        <v>#N/A</v>
      </c>
      <c r="DH91" s="36" t="str">
        <f>VLOOKUP($A91,Liqueur!$A$4:$Q$15,DH$4,0)</f>
        <v>#N/A</v>
      </c>
      <c r="DI91" s="36" t="str">
        <f>VLOOKUP($A91,Liqueur!$A$4:$Q$15,DI$4,0)</f>
        <v>#N/A</v>
      </c>
      <c r="DJ91" s="36" t="str">
        <f>VLOOKUP($A91,Liqueur!$A$4:$Q$15,DJ$4,0)</f>
        <v>#N/A</v>
      </c>
      <c r="DK91" s="36" t="str">
        <f>VLOOKUP($A91,Liqueur!$A$4:$Q$15,DK$4,0)</f>
        <v>#N/A</v>
      </c>
      <c r="DL91" s="36" t="str">
        <f>VLOOKUP($A91,Liqueur!$A$4:$Q$15,DL$4,0)</f>
        <v>#N/A</v>
      </c>
      <c r="DM91" s="36" t="str">
        <f>VLOOKUP($A91,Liqueur!$A$4:$Q$15,DM$4,0)</f>
        <v>#N/A</v>
      </c>
      <c r="DN91" s="36" t="str">
        <f>VLOOKUP($A91,Liqueur!$A$4:$Q$15,DN$4,0)</f>
        <v>#N/A</v>
      </c>
      <c r="DO91" s="36" t="str">
        <f>VLOOKUP($A91,Liqueur!$A$4:$Q$15,DO$4,0)</f>
        <v>#N/A</v>
      </c>
      <c r="DP91" s="36" t="str">
        <f>VLOOKUP($A91,Liqueur!$A$4:$Q$15,DP$4,0)</f>
        <v>#N/A</v>
      </c>
      <c r="DQ91" s="36" t="str">
        <f>VLOOKUP($A91,Shouchu!$A$4:$Q$12,DQ$4,0)</f>
        <v>#N/A</v>
      </c>
      <c r="DR91" s="36" t="str">
        <f>VLOOKUP($A91,Shouchu!$A$4:$Q$12,DR$4,0)</f>
        <v>#N/A</v>
      </c>
      <c r="DS91" s="36" t="str">
        <f>VLOOKUP($A91,Shouchu!$A$4:$Q$12,DS$4,0)</f>
        <v>#N/A</v>
      </c>
      <c r="DT91" s="36" t="str">
        <f>VLOOKUP($A91,Shouchu!$A$4:$Q$12,DT$4,0)</f>
        <v>#N/A</v>
      </c>
      <c r="DU91" s="36" t="str">
        <f>VLOOKUP($A91,Shouchu!$A$4:$Q$12,DU$4,0)</f>
        <v>#N/A</v>
      </c>
      <c r="DV91" s="36" t="str">
        <f>VLOOKUP($A91,Shouchu!$A$4:$Q$12,DV$4,0)</f>
        <v>#N/A</v>
      </c>
      <c r="DW91" s="36" t="str">
        <f>VLOOKUP($A91,Shouchu!$A$4:$Q$12,DW$4,0)</f>
        <v>#N/A</v>
      </c>
      <c r="DX91" s="36" t="str">
        <f>VLOOKUP($A91,Shouchu!$A$4:$Q$12,DX$4,0)</f>
        <v>#N/A</v>
      </c>
      <c r="DY91" s="36" t="str">
        <f>VLOOKUP($A91,Shouchu!$A$4:$Q$12,DY$4,0)</f>
        <v>#N/A</v>
      </c>
      <c r="DZ91" s="36" t="str">
        <f>VLOOKUP($A91,Shouchu!$A$4:$Q$12,DZ$4,0)</f>
        <v>#N/A</v>
      </c>
      <c r="EA91" s="36" t="str">
        <f>VLOOKUP($A91,Shouchu!$A$4:$Q$12,EA$4,0)</f>
        <v>#N/A</v>
      </c>
      <c r="EB91" s="36" t="str">
        <f>VLOOKUP($A91,Shouchu!$A$4:$Q$12,EB$4,0)</f>
        <v>#N/A</v>
      </c>
      <c r="EC91" s="36" t="str">
        <f>VLOOKUP($A91,Shouchu!$A$4:$Q$12,EC$4,0)</f>
        <v>#N/A</v>
      </c>
      <c r="ED91" s="36" t="str">
        <f>VLOOKUP($A91,Shouchu!$A$4:$Q$12,ED$4,0)</f>
        <v>#N/A</v>
      </c>
      <c r="EE91" s="36" t="str">
        <f>VLOOKUP($A91,Shouchu!$A$4:$Q$12,EE$4,0)</f>
        <v>#N/A</v>
      </c>
      <c r="EF91" s="36" t="str">
        <f>VLOOKUP($A91,Shouchu!$A$4:$Q$12,EF$4,0)</f>
        <v>#N/A</v>
      </c>
    </row>
    <row r="92">
      <c r="A92">
        <v>88.0</v>
      </c>
      <c r="B92" s="34" t="s">
        <v>221</v>
      </c>
      <c r="C92" s="33" t="s">
        <v>221</v>
      </c>
      <c r="D92" s="34" t="s">
        <v>221</v>
      </c>
      <c r="E92" s="34" t="s">
        <v>222</v>
      </c>
      <c r="F92" s="34" t="s">
        <v>221</v>
      </c>
      <c r="G92" s="34" t="s">
        <v>222</v>
      </c>
      <c r="H92" s="35"/>
      <c r="I92" s="36"/>
      <c r="J92" s="36"/>
      <c r="K92" s="36"/>
      <c r="L92" s="36"/>
      <c r="M92" s="36"/>
      <c r="N92" s="36">
        <v>1.0</v>
      </c>
      <c r="O92" s="36">
        <v>1.0</v>
      </c>
      <c r="P92" s="36">
        <v>1.0</v>
      </c>
      <c r="Q92" s="36"/>
      <c r="R92" s="36"/>
      <c r="S92" s="36"/>
      <c r="T92" s="36"/>
      <c r="U92" s="36"/>
      <c r="V92" s="36"/>
      <c r="W92" s="36"/>
      <c r="X92" s="36"/>
      <c r="Y92" s="36"/>
      <c r="Z92" s="36">
        <v>1.0</v>
      </c>
      <c r="AA92" s="36">
        <v>1.0</v>
      </c>
      <c r="AB92" s="36"/>
      <c r="AC92" s="36"/>
      <c r="AD92" s="36"/>
      <c r="AE92" s="36"/>
      <c r="AF92" s="36"/>
      <c r="AG92" s="36"/>
      <c r="AH92" s="36"/>
      <c r="AI92" s="35"/>
      <c r="AJ92" s="36"/>
      <c r="AK92" s="36"/>
      <c r="AL92" s="36"/>
      <c r="AM92" s="36"/>
      <c r="AN92" s="36"/>
      <c r="AO92" s="36"/>
      <c r="AP92" s="36" t="str">
        <f>VLOOKUP($A92,FaceSheet!$A$4:$K$124,AP$4)</f>
        <v>男性</v>
      </c>
      <c r="AQ92" s="36" t="str">
        <f>VLOOKUP($A92,FaceSheet!$A$4:$K$124,AQ$4)</f>
        <v/>
      </c>
      <c r="AR92" s="36" t="str">
        <f>VLOOKUP($A92,FaceSheet!$A$4:$K$124,AR$4)</f>
        <v/>
      </c>
      <c r="AS92" s="36" t="str">
        <f>VLOOKUP($A92,FaceSheet!$A$4:$K$124,AS$4)</f>
        <v/>
      </c>
      <c r="AT92" s="36" t="str">
        <f>VLOOKUP($A92,FaceSheet!$A$4:$K$124,AT$4)</f>
        <v/>
      </c>
      <c r="AU92" s="36" t="str">
        <f>VLOOKUP($A92,FaceSheet!$A$4:$K$124,AU$4)</f>
        <v/>
      </c>
      <c r="AV92" s="36" t="str">
        <f>VLOOKUP($A92,FaceSheet!$A$4:$K$124,AV$4)</f>
        <v/>
      </c>
      <c r="AW92" s="36" t="str">
        <f>VLOOKUP($A92,FaceSheet!$A$4:$K$124,AW$4)</f>
        <v/>
      </c>
      <c r="AX92" s="36" t="str">
        <f>VLOOKUP($A92,FaceSheet!$A$4:$K$124,AX$4)</f>
        <v/>
      </c>
      <c r="AY92" s="36" t="str">
        <f>VLOOKUP($A92,FaceSheet!$A$4:$K$124,AY$4)</f>
        <v/>
      </c>
      <c r="AZ92" s="36" t="str">
        <f>VLOOKUP($A92,Beer!$A$4:$R$76,AZ$4,0)</f>
        <v>日本料理店</v>
      </c>
      <c r="BA92" s="36" t="str">
        <f>VLOOKUP($A92,Beer!$A$4:$R$76,BA$4,0)</f>
        <v/>
      </c>
      <c r="BB92" s="36" t="str">
        <f>VLOOKUP($A92,Beer!$A$4:$R$76,BB$4,0)</f>
        <v/>
      </c>
      <c r="BC92" s="36" t="str">
        <f>VLOOKUP($A92,Beer!$A$4:$R$76,BC$4,0)</f>
        <v/>
      </c>
      <c r="BD92" s="36" t="str">
        <f>VLOOKUP($A92,Beer!$A$4:$R$76,BD$4,0)</f>
        <v>3か月に1回</v>
      </c>
      <c r="BE92" s="36" t="str">
        <f>VLOOKUP($A92,Beer!$A$4:$R$76,BE$4,0)</f>
        <v>6か月以内</v>
      </c>
      <c r="BF92" s="36">
        <f>VLOOKUP($A92,Beer!$A$4:$R$76,BF$4,0)</f>
        <v>60</v>
      </c>
      <c r="BG92" s="36">
        <f>VLOOKUP($A92,Beer!$A$4:$R$76,BG$4,0)</f>
        <v>60</v>
      </c>
      <c r="BH92" s="36">
        <f>VLOOKUP($A92,Beer!$A$4:$R$76,BH$4,0)</f>
        <v>60</v>
      </c>
      <c r="BI92" s="36">
        <f>VLOOKUP($A92,Beer!$A$4:$R$76,BI$4,0)</f>
        <v>60</v>
      </c>
      <c r="BJ92" s="36">
        <f>VLOOKUP($A92,Beer!$A$4:$R$76,BJ$4,0)</f>
        <v>60</v>
      </c>
      <c r="BK92" s="36">
        <f>VLOOKUP($A92,Beer!$A$4:$R$76,BK$4,0)</f>
        <v>60</v>
      </c>
      <c r="BL92" s="36">
        <f>VLOOKUP($A92,Beer!$A$4:$R$76,BL$4,0)</f>
        <v>80</v>
      </c>
      <c r="BM92" s="36">
        <f>VLOOKUP($A92,Beer!$A$4:$R$76,BM$4,0)</f>
        <v>50</v>
      </c>
      <c r="BN92" s="36">
        <f>VLOOKUP($A92,Beer!$A$4:$R$76,BN$4,0)</f>
        <v>40</v>
      </c>
      <c r="BO92" s="36">
        <f>VLOOKUP($A92,Beer!$A$4:$R$76,BO$4,0)</f>
        <v>80</v>
      </c>
      <c r="BP92" s="36">
        <f>VLOOKUP($A92,Beer!$A$4:$R$76,BP$4,0)</f>
        <v>80</v>
      </c>
      <c r="BQ92" s="36" t="str">
        <f>VLOOKUP($A92,Sake!$A$4:$T$70,BQ$4,0)</f>
        <v>#N/A</v>
      </c>
      <c r="BR92" s="36" t="str">
        <f>VLOOKUP($A92,Sake!$A$4:$T$70,BR$4,0)</f>
        <v>#N/A</v>
      </c>
      <c r="BS92" s="36" t="str">
        <f>VLOOKUP($A92,Sake!$A$4:$T$70,BS$4,0)</f>
        <v>#N/A</v>
      </c>
      <c r="BT92" s="36" t="str">
        <f>VLOOKUP($A92,Sake!$A$4:$T$70,BT$4,0)</f>
        <v>#N/A</v>
      </c>
      <c r="BU92" s="36" t="str">
        <f>VLOOKUP($A92,Sake!$A$4:$T$70,BU$4,0)</f>
        <v>#N/A</v>
      </c>
      <c r="BV92" s="36" t="str">
        <f>VLOOKUP($A92,Sake!$A$4:$T$70,BV$4,0)</f>
        <v>#N/A</v>
      </c>
      <c r="BW92" s="36" t="str">
        <f>VLOOKUP($A92,Sake!$A$4:$T$70,BW$4,0)</f>
        <v>#N/A</v>
      </c>
      <c r="BX92" s="36" t="str">
        <f>VLOOKUP($A92,Sake!$A$4:$T$70,BX$4,0)</f>
        <v>#N/A</v>
      </c>
      <c r="BY92" s="36" t="str">
        <f>VLOOKUP($A92,Sake!$A$4:$T$70,BY$4,0)</f>
        <v>#N/A</v>
      </c>
      <c r="BZ92" s="36" t="str">
        <f>VLOOKUP($A92,Sake!$A$4:$T$70,BZ$4,0)</f>
        <v>#N/A</v>
      </c>
      <c r="CA92" s="36" t="str">
        <f>VLOOKUP($A92,Sake!$A$4:$T$70,CA$4,0)</f>
        <v>#N/A</v>
      </c>
      <c r="CB92" s="36" t="str">
        <f>VLOOKUP($A92,Sake!$A$4:$T$70,CB$4,0)</f>
        <v>#N/A</v>
      </c>
      <c r="CC92" s="36" t="str">
        <f>VLOOKUP($A92,Sake!$A$4:$T$70,CC$4,0)</f>
        <v>#N/A</v>
      </c>
      <c r="CD92" s="36" t="str">
        <f>VLOOKUP($A92,Sake!$A$4:$T$70,CD$4,0)</f>
        <v>#N/A</v>
      </c>
      <c r="CE92" s="36" t="str">
        <f>VLOOKUP($A92,Sake!$A$4:$T$70,CE$4,0)</f>
        <v>#N/A</v>
      </c>
      <c r="CF92" s="36" t="str">
        <f>VLOOKUP($A92,Sake!$A$4:$T$70,CF$4,0)</f>
        <v>#N/A</v>
      </c>
      <c r="CG92" s="36" t="str">
        <f>VLOOKUP($A92,Sake!$A$4:$T$70,CG$4,0)</f>
        <v>#N/A</v>
      </c>
      <c r="CH92" s="36" t="str">
        <f>VLOOKUP($A92,Sake!$A$4:$T$70,CH$4,0)</f>
        <v>#N/A</v>
      </c>
      <c r="CI92" s="36" t="str">
        <f>VLOOKUP($A92,Sake!$A$4:$T$70,CI$4,0)</f>
        <v>#N/A</v>
      </c>
      <c r="CJ92" s="36" t="str">
        <f>VLOOKUP($A92,Whisky!$A$4:$R$16,CJ$4,0)</f>
        <v>#N/A</v>
      </c>
      <c r="CK92" s="36" t="str">
        <f>VLOOKUP($A92,Whisky!$A$4:$R$16,CK$4,0)</f>
        <v>#N/A</v>
      </c>
      <c r="CL92" s="36" t="str">
        <f>VLOOKUP($A92,Whisky!$A$4:$R$16,CL$4,0)</f>
        <v>#N/A</v>
      </c>
      <c r="CM92" s="36" t="str">
        <f>VLOOKUP($A92,Whisky!$A$4:$R$16,CM$4,0)</f>
        <v>#N/A</v>
      </c>
      <c r="CN92" s="36" t="str">
        <f>VLOOKUP($A92,Whisky!$A$4:$R$16,CN$4,0)</f>
        <v>#N/A</v>
      </c>
      <c r="CO92" s="36" t="str">
        <f>VLOOKUP($A92,Whisky!$A$4:$R$16,CO$4,0)</f>
        <v>#N/A</v>
      </c>
      <c r="CP92" s="36" t="str">
        <f>VLOOKUP($A92,Whisky!$A$4:$R$16,CP$4,0)</f>
        <v>#N/A</v>
      </c>
      <c r="CQ92" s="36" t="str">
        <f>VLOOKUP($A92,Whisky!$A$4:$R$16,CQ$4,0)</f>
        <v>#N/A</v>
      </c>
      <c r="CR92" s="36" t="str">
        <f>VLOOKUP($A92,Whisky!$A$4:$R$16,CR$4,0)</f>
        <v>#N/A</v>
      </c>
      <c r="CS92" s="36" t="str">
        <f>VLOOKUP($A92,Whisky!$A$4:$R$16,CS$4,0)</f>
        <v>#N/A</v>
      </c>
      <c r="CT92" s="36" t="str">
        <f>VLOOKUP($A92,Whisky!$A$4:$R$16,CT$4,0)</f>
        <v>#N/A</v>
      </c>
      <c r="CU92" s="36" t="str">
        <f>VLOOKUP($A92,Whisky!$A$4:$R$16,CU$4,0)</f>
        <v>#N/A</v>
      </c>
      <c r="CV92" s="36" t="str">
        <f>VLOOKUP($A92,Whisky!$A$4:$R$16,CV$4,0)</f>
        <v>#N/A</v>
      </c>
      <c r="CW92" s="36" t="str">
        <f>VLOOKUP($A92,Whisky!$A$4:$R$16,CW$4,0)</f>
        <v>#N/A</v>
      </c>
      <c r="CX92" s="36" t="str">
        <f>VLOOKUP($A92,Whisky!$A$4:$R$16,CX$4,0)</f>
        <v>#N/A</v>
      </c>
      <c r="CY92" s="36" t="str">
        <f>VLOOKUP($A92,Whisky!$A$4:$R$16,CY$4,0)</f>
        <v>#N/A</v>
      </c>
      <c r="CZ92" s="36" t="str">
        <f>VLOOKUP($A92,Whisky!$A$4:$R$16,CZ$4,0)</f>
        <v>#N/A</v>
      </c>
      <c r="DA92" s="36" t="str">
        <f>VLOOKUP($A92,Liqueur!$A$4:$Q$15,DA$4,0)</f>
        <v>#N/A</v>
      </c>
      <c r="DB92" s="36" t="str">
        <f>VLOOKUP($A92,Liqueur!$A$4:$Q$15,DB$4,0)</f>
        <v>#N/A</v>
      </c>
      <c r="DC92" s="36" t="str">
        <f>VLOOKUP($A92,Liqueur!$A$4:$Q$15,DC$4,0)</f>
        <v>#N/A</v>
      </c>
      <c r="DD92" s="36" t="str">
        <f>VLOOKUP($A92,Liqueur!$A$4:$Q$15,DD$4,0)</f>
        <v>#N/A</v>
      </c>
      <c r="DE92" s="36" t="str">
        <f>VLOOKUP($A92,Liqueur!$A$4:$Q$15,DE$4,0)</f>
        <v>#N/A</v>
      </c>
      <c r="DF92" s="36" t="str">
        <f>VLOOKUP($A92,Liqueur!$A$4:$Q$15,DF$4,0)</f>
        <v>#N/A</v>
      </c>
      <c r="DG92" s="36" t="str">
        <f>VLOOKUP($A92,Liqueur!$A$4:$Q$15,DG$4,0)</f>
        <v>#N/A</v>
      </c>
      <c r="DH92" s="36" t="str">
        <f>VLOOKUP($A92,Liqueur!$A$4:$Q$15,DH$4,0)</f>
        <v>#N/A</v>
      </c>
      <c r="DI92" s="36" t="str">
        <f>VLOOKUP($A92,Liqueur!$A$4:$Q$15,DI$4,0)</f>
        <v>#N/A</v>
      </c>
      <c r="DJ92" s="36" t="str">
        <f>VLOOKUP($A92,Liqueur!$A$4:$Q$15,DJ$4,0)</f>
        <v>#N/A</v>
      </c>
      <c r="DK92" s="36" t="str">
        <f>VLOOKUP($A92,Liqueur!$A$4:$Q$15,DK$4,0)</f>
        <v>#N/A</v>
      </c>
      <c r="DL92" s="36" t="str">
        <f>VLOOKUP($A92,Liqueur!$A$4:$Q$15,DL$4,0)</f>
        <v>#N/A</v>
      </c>
      <c r="DM92" s="36" t="str">
        <f>VLOOKUP($A92,Liqueur!$A$4:$Q$15,DM$4,0)</f>
        <v>#N/A</v>
      </c>
      <c r="DN92" s="36" t="str">
        <f>VLOOKUP($A92,Liqueur!$A$4:$Q$15,DN$4,0)</f>
        <v>#N/A</v>
      </c>
      <c r="DO92" s="36" t="str">
        <f>VLOOKUP($A92,Liqueur!$A$4:$Q$15,DO$4,0)</f>
        <v>#N/A</v>
      </c>
      <c r="DP92" s="36" t="str">
        <f>VLOOKUP($A92,Liqueur!$A$4:$Q$15,DP$4,0)</f>
        <v>#N/A</v>
      </c>
      <c r="DQ92" s="36" t="str">
        <f>VLOOKUP($A92,Shouchu!$A$4:$Q$12,DQ$4,0)</f>
        <v>#N/A</v>
      </c>
      <c r="DR92" s="36" t="str">
        <f>VLOOKUP($A92,Shouchu!$A$4:$Q$12,DR$4,0)</f>
        <v>#N/A</v>
      </c>
      <c r="DS92" s="36" t="str">
        <f>VLOOKUP($A92,Shouchu!$A$4:$Q$12,DS$4,0)</f>
        <v>#N/A</v>
      </c>
      <c r="DT92" s="36" t="str">
        <f>VLOOKUP($A92,Shouchu!$A$4:$Q$12,DT$4,0)</f>
        <v>#N/A</v>
      </c>
      <c r="DU92" s="36" t="str">
        <f>VLOOKUP($A92,Shouchu!$A$4:$Q$12,DU$4,0)</f>
        <v>#N/A</v>
      </c>
      <c r="DV92" s="36" t="str">
        <f>VLOOKUP($A92,Shouchu!$A$4:$Q$12,DV$4,0)</f>
        <v>#N/A</v>
      </c>
      <c r="DW92" s="36" t="str">
        <f>VLOOKUP($A92,Shouchu!$A$4:$Q$12,DW$4,0)</f>
        <v>#N/A</v>
      </c>
      <c r="DX92" s="36" t="str">
        <f>VLOOKUP($A92,Shouchu!$A$4:$Q$12,DX$4,0)</f>
        <v>#N/A</v>
      </c>
      <c r="DY92" s="36" t="str">
        <f>VLOOKUP($A92,Shouchu!$A$4:$Q$12,DY$4,0)</f>
        <v>#N/A</v>
      </c>
      <c r="DZ92" s="36" t="str">
        <f>VLOOKUP($A92,Shouchu!$A$4:$Q$12,DZ$4,0)</f>
        <v>#N/A</v>
      </c>
      <c r="EA92" s="36" t="str">
        <f>VLOOKUP($A92,Shouchu!$A$4:$Q$12,EA$4,0)</f>
        <v>#N/A</v>
      </c>
      <c r="EB92" s="36" t="str">
        <f>VLOOKUP($A92,Shouchu!$A$4:$Q$12,EB$4,0)</f>
        <v>#N/A</v>
      </c>
      <c r="EC92" s="36" t="str">
        <f>VLOOKUP($A92,Shouchu!$A$4:$Q$12,EC$4,0)</f>
        <v>#N/A</v>
      </c>
      <c r="ED92" s="36" t="str">
        <f>VLOOKUP($A92,Shouchu!$A$4:$Q$12,ED$4,0)</f>
        <v>#N/A</v>
      </c>
      <c r="EE92" s="36" t="str">
        <f>VLOOKUP($A92,Shouchu!$A$4:$Q$12,EE$4,0)</f>
        <v>#N/A</v>
      </c>
      <c r="EF92" s="36" t="str">
        <f>VLOOKUP($A92,Shouchu!$A$4:$Q$12,EF$4,0)</f>
        <v>#N/A</v>
      </c>
    </row>
    <row r="93">
      <c r="A93">
        <v>89.0</v>
      </c>
      <c r="B93" s="34" t="s">
        <v>221</v>
      </c>
      <c r="C93" s="33" t="s">
        <v>221</v>
      </c>
      <c r="D93" s="34" t="s">
        <v>221</v>
      </c>
      <c r="E93" s="34" t="s">
        <v>222</v>
      </c>
      <c r="F93" s="34" t="s">
        <v>222</v>
      </c>
      <c r="G93" s="34" t="s">
        <v>222</v>
      </c>
      <c r="H93" s="35">
        <v>1.0</v>
      </c>
      <c r="I93" s="36"/>
      <c r="J93" s="36"/>
      <c r="K93" s="36"/>
      <c r="L93" s="36"/>
      <c r="M93" s="36"/>
      <c r="N93" s="36">
        <v>1.0</v>
      </c>
      <c r="O93" s="36">
        <v>1.0</v>
      </c>
      <c r="P93" s="36">
        <v>1.0</v>
      </c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5" t="s">
        <v>250</v>
      </c>
      <c r="AJ93" s="36"/>
      <c r="AK93" s="36" t="s">
        <v>224</v>
      </c>
      <c r="AL93" s="36">
        <v>25.0</v>
      </c>
      <c r="AM93" s="36">
        <v>0.0</v>
      </c>
      <c r="AN93" s="36" t="s">
        <v>239</v>
      </c>
      <c r="AO93" s="36"/>
      <c r="AP93" s="36" t="str">
        <f>VLOOKUP($A93,FaceSheet!$A$4:$K$124,AP$4)</f>
        <v>女性</v>
      </c>
      <c r="AQ93" s="36" t="str">
        <f>VLOOKUP($A93,FaceSheet!$A$4:$K$124,AQ$4)</f>
        <v/>
      </c>
      <c r="AR93" s="36" t="str">
        <f>VLOOKUP($A93,FaceSheet!$A$4:$K$124,AR$4)</f>
        <v>アジア人</v>
      </c>
      <c r="AS93" s="36" t="str">
        <f>VLOOKUP($A93,FaceSheet!$A$4:$K$124,AS$4)</f>
        <v/>
      </c>
      <c r="AT93" s="36">
        <f>VLOOKUP($A93,FaceSheet!$A$4:$K$124,AT$4)</f>
        <v>30</v>
      </c>
      <c r="AU93" s="36">
        <f>VLOOKUP($A93,FaceSheet!$A$4:$K$124,AU$4)</f>
        <v>3</v>
      </c>
      <c r="AV93" s="36" t="str">
        <f>VLOOKUP($A93,FaceSheet!$A$4:$K$124,AV$4)</f>
        <v>医療関係</v>
      </c>
      <c r="AW93" s="36" t="str">
        <f>VLOOKUP($A93,FaceSheet!$A$4:$K$124,AW$4)</f>
        <v/>
      </c>
      <c r="AX93" s="36" t="str">
        <f>VLOOKUP($A93,FaceSheet!$A$4:$K$124,AX$4)</f>
        <v>$101~$150K</v>
      </c>
      <c r="AY93" s="36" t="str">
        <f>VLOOKUP($A93,FaceSheet!$A$4:$K$124,AY$4)</f>
        <v>$101~$150K</v>
      </c>
      <c r="AZ93" s="36" t="str">
        <f>VLOOKUP($A93,Beer!$A$4:$R$76,AZ$4,0)</f>
        <v>#N/A</v>
      </c>
      <c r="BA93" s="36" t="str">
        <f>VLOOKUP($A93,Beer!$A$4:$R$76,BA$4,0)</f>
        <v>#N/A</v>
      </c>
      <c r="BB93" s="36" t="str">
        <f>VLOOKUP($A93,Beer!$A$4:$R$76,BB$4,0)</f>
        <v>#N/A</v>
      </c>
      <c r="BC93" s="36" t="str">
        <f>VLOOKUP($A93,Beer!$A$4:$R$76,BC$4,0)</f>
        <v>#N/A</v>
      </c>
      <c r="BD93" s="36" t="str">
        <f>VLOOKUP($A93,Beer!$A$4:$R$76,BD$4,0)</f>
        <v>#N/A</v>
      </c>
      <c r="BE93" s="36" t="str">
        <f>VLOOKUP($A93,Beer!$A$4:$R$76,BE$4,0)</f>
        <v>#N/A</v>
      </c>
      <c r="BF93" s="36" t="str">
        <f>VLOOKUP($A93,Beer!$A$4:$R$76,BF$4,0)</f>
        <v>#N/A</v>
      </c>
      <c r="BG93" s="36" t="str">
        <f>VLOOKUP($A93,Beer!$A$4:$R$76,BG$4,0)</f>
        <v>#N/A</v>
      </c>
      <c r="BH93" s="36" t="str">
        <f>VLOOKUP($A93,Beer!$A$4:$R$76,BH$4,0)</f>
        <v>#N/A</v>
      </c>
      <c r="BI93" s="36" t="str">
        <f>VLOOKUP($A93,Beer!$A$4:$R$76,BI$4,0)</f>
        <v>#N/A</v>
      </c>
      <c r="BJ93" s="36" t="str">
        <f>VLOOKUP($A93,Beer!$A$4:$R$76,BJ$4,0)</f>
        <v>#N/A</v>
      </c>
      <c r="BK93" s="36" t="str">
        <f>VLOOKUP($A93,Beer!$A$4:$R$76,BK$4,0)</f>
        <v>#N/A</v>
      </c>
      <c r="BL93" s="36" t="str">
        <f>VLOOKUP($A93,Beer!$A$4:$R$76,BL$4,0)</f>
        <v>#N/A</v>
      </c>
      <c r="BM93" s="36" t="str">
        <f>VLOOKUP($A93,Beer!$A$4:$R$76,BM$4,0)</f>
        <v>#N/A</v>
      </c>
      <c r="BN93" s="36" t="str">
        <f>VLOOKUP($A93,Beer!$A$4:$R$76,BN$4,0)</f>
        <v>#N/A</v>
      </c>
      <c r="BO93" s="36" t="str">
        <f>VLOOKUP($A93,Beer!$A$4:$R$76,BO$4,0)</f>
        <v>#N/A</v>
      </c>
      <c r="BP93" s="36" t="str">
        <f>VLOOKUP($A93,Beer!$A$4:$R$76,BP$4,0)</f>
        <v>#N/A</v>
      </c>
      <c r="BQ93" s="36" t="str">
        <f>VLOOKUP($A93,Sake!$A$4:$T$70,BQ$4,0)</f>
        <v>#N/A</v>
      </c>
      <c r="BR93" s="36" t="str">
        <f>VLOOKUP($A93,Sake!$A$4:$T$70,BR$4,0)</f>
        <v>#N/A</v>
      </c>
      <c r="BS93" s="36" t="str">
        <f>VLOOKUP($A93,Sake!$A$4:$T$70,BS$4,0)</f>
        <v>#N/A</v>
      </c>
      <c r="BT93" s="36" t="str">
        <f>VLOOKUP($A93,Sake!$A$4:$T$70,BT$4,0)</f>
        <v>#N/A</v>
      </c>
      <c r="BU93" s="36" t="str">
        <f>VLOOKUP($A93,Sake!$A$4:$T$70,BU$4,0)</f>
        <v>#N/A</v>
      </c>
      <c r="BV93" s="36" t="str">
        <f>VLOOKUP($A93,Sake!$A$4:$T$70,BV$4,0)</f>
        <v>#N/A</v>
      </c>
      <c r="BW93" s="36" t="str">
        <f>VLOOKUP($A93,Sake!$A$4:$T$70,BW$4,0)</f>
        <v>#N/A</v>
      </c>
      <c r="BX93" s="36" t="str">
        <f>VLOOKUP($A93,Sake!$A$4:$T$70,BX$4,0)</f>
        <v>#N/A</v>
      </c>
      <c r="BY93" s="36" t="str">
        <f>VLOOKUP($A93,Sake!$A$4:$T$70,BY$4,0)</f>
        <v>#N/A</v>
      </c>
      <c r="BZ93" s="36" t="str">
        <f>VLOOKUP($A93,Sake!$A$4:$T$70,BZ$4,0)</f>
        <v>#N/A</v>
      </c>
      <c r="CA93" s="36" t="str">
        <f>VLOOKUP($A93,Sake!$A$4:$T$70,CA$4,0)</f>
        <v>#N/A</v>
      </c>
      <c r="CB93" s="36" t="str">
        <f>VLOOKUP($A93,Sake!$A$4:$T$70,CB$4,0)</f>
        <v>#N/A</v>
      </c>
      <c r="CC93" s="36" t="str">
        <f>VLOOKUP($A93,Sake!$A$4:$T$70,CC$4,0)</f>
        <v>#N/A</v>
      </c>
      <c r="CD93" s="36" t="str">
        <f>VLOOKUP($A93,Sake!$A$4:$T$70,CD$4,0)</f>
        <v>#N/A</v>
      </c>
      <c r="CE93" s="36" t="str">
        <f>VLOOKUP($A93,Sake!$A$4:$T$70,CE$4,0)</f>
        <v>#N/A</v>
      </c>
      <c r="CF93" s="36" t="str">
        <f>VLOOKUP($A93,Sake!$A$4:$T$70,CF$4,0)</f>
        <v>#N/A</v>
      </c>
      <c r="CG93" s="36" t="str">
        <f>VLOOKUP($A93,Sake!$A$4:$T$70,CG$4,0)</f>
        <v>#N/A</v>
      </c>
      <c r="CH93" s="36" t="str">
        <f>VLOOKUP($A93,Sake!$A$4:$T$70,CH$4,0)</f>
        <v>#N/A</v>
      </c>
      <c r="CI93" s="36" t="str">
        <f>VLOOKUP($A93,Sake!$A$4:$T$70,CI$4,0)</f>
        <v>#N/A</v>
      </c>
      <c r="CJ93" s="36" t="str">
        <f>VLOOKUP($A93,Whisky!$A$4:$R$16,CJ$4,0)</f>
        <v>#N/A</v>
      </c>
      <c r="CK93" s="36" t="str">
        <f>VLOOKUP($A93,Whisky!$A$4:$R$16,CK$4,0)</f>
        <v>#N/A</v>
      </c>
      <c r="CL93" s="36" t="str">
        <f>VLOOKUP($A93,Whisky!$A$4:$R$16,CL$4,0)</f>
        <v>#N/A</v>
      </c>
      <c r="CM93" s="36" t="str">
        <f>VLOOKUP($A93,Whisky!$A$4:$R$16,CM$4,0)</f>
        <v>#N/A</v>
      </c>
      <c r="CN93" s="36" t="str">
        <f>VLOOKUP($A93,Whisky!$A$4:$R$16,CN$4,0)</f>
        <v>#N/A</v>
      </c>
      <c r="CO93" s="36" t="str">
        <f>VLOOKUP($A93,Whisky!$A$4:$R$16,CO$4,0)</f>
        <v>#N/A</v>
      </c>
      <c r="CP93" s="36" t="str">
        <f>VLOOKUP($A93,Whisky!$A$4:$R$16,CP$4,0)</f>
        <v>#N/A</v>
      </c>
      <c r="CQ93" s="36" t="str">
        <f>VLOOKUP($A93,Whisky!$A$4:$R$16,CQ$4,0)</f>
        <v>#N/A</v>
      </c>
      <c r="CR93" s="36" t="str">
        <f>VLOOKUP($A93,Whisky!$A$4:$R$16,CR$4,0)</f>
        <v>#N/A</v>
      </c>
      <c r="CS93" s="36" t="str">
        <f>VLOOKUP($A93,Whisky!$A$4:$R$16,CS$4,0)</f>
        <v>#N/A</v>
      </c>
      <c r="CT93" s="36" t="str">
        <f>VLOOKUP($A93,Whisky!$A$4:$R$16,CT$4,0)</f>
        <v>#N/A</v>
      </c>
      <c r="CU93" s="36" t="str">
        <f>VLOOKUP($A93,Whisky!$A$4:$R$16,CU$4,0)</f>
        <v>#N/A</v>
      </c>
      <c r="CV93" s="36" t="str">
        <f>VLOOKUP($A93,Whisky!$A$4:$R$16,CV$4,0)</f>
        <v>#N/A</v>
      </c>
      <c r="CW93" s="36" t="str">
        <f>VLOOKUP($A93,Whisky!$A$4:$R$16,CW$4,0)</f>
        <v>#N/A</v>
      </c>
      <c r="CX93" s="36" t="str">
        <f>VLOOKUP($A93,Whisky!$A$4:$R$16,CX$4,0)</f>
        <v>#N/A</v>
      </c>
      <c r="CY93" s="36" t="str">
        <f>VLOOKUP($A93,Whisky!$A$4:$R$16,CY$4,0)</f>
        <v>#N/A</v>
      </c>
      <c r="CZ93" s="36" t="str">
        <f>VLOOKUP($A93,Whisky!$A$4:$R$16,CZ$4,0)</f>
        <v>#N/A</v>
      </c>
      <c r="DA93" s="36" t="str">
        <f>VLOOKUP($A93,Liqueur!$A$4:$Q$15,DA$4,0)</f>
        <v>#N/A</v>
      </c>
      <c r="DB93" s="36" t="str">
        <f>VLOOKUP($A93,Liqueur!$A$4:$Q$15,DB$4,0)</f>
        <v>#N/A</v>
      </c>
      <c r="DC93" s="36" t="str">
        <f>VLOOKUP($A93,Liqueur!$A$4:$Q$15,DC$4,0)</f>
        <v>#N/A</v>
      </c>
      <c r="DD93" s="36" t="str">
        <f>VLOOKUP($A93,Liqueur!$A$4:$Q$15,DD$4,0)</f>
        <v>#N/A</v>
      </c>
      <c r="DE93" s="36" t="str">
        <f>VLOOKUP($A93,Liqueur!$A$4:$Q$15,DE$4,0)</f>
        <v>#N/A</v>
      </c>
      <c r="DF93" s="36" t="str">
        <f>VLOOKUP($A93,Liqueur!$A$4:$Q$15,DF$4,0)</f>
        <v>#N/A</v>
      </c>
      <c r="DG93" s="36" t="str">
        <f>VLOOKUP($A93,Liqueur!$A$4:$Q$15,DG$4,0)</f>
        <v>#N/A</v>
      </c>
      <c r="DH93" s="36" t="str">
        <f>VLOOKUP($A93,Liqueur!$A$4:$Q$15,DH$4,0)</f>
        <v>#N/A</v>
      </c>
      <c r="DI93" s="36" t="str">
        <f>VLOOKUP($A93,Liqueur!$A$4:$Q$15,DI$4,0)</f>
        <v>#N/A</v>
      </c>
      <c r="DJ93" s="36" t="str">
        <f>VLOOKUP($A93,Liqueur!$A$4:$Q$15,DJ$4,0)</f>
        <v>#N/A</v>
      </c>
      <c r="DK93" s="36" t="str">
        <f>VLOOKUP($A93,Liqueur!$A$4:$Q$15,DK$4,0)</f>
        <v>#N/A</v>
      </c>
      <c r="DL93" s="36" t="str">
        <f>VLOOKUP($A93,Liqueur!$A$4:$Q$15,DL$4,0)</f>
        <v>#N/A</v>
      </c>
      <c r="DM93" s="36" t="str">
        <f>VLOOKUP($A93,Liqueur!$A$4:$Q$15,DM$4,0)</f>
        <v>#N/A</v>
      </c>
      <c r="DN93" s="36" t="str">
        <f>VLOOKUP($A93,Liqueur!$A$4:$Q$15,DN$4,0)</f>
        <v>#N/A</v>
      </c>
      <c r="DO93" s="36" t="str">
        <f>VLOOKUP($A93,Liqueur!$A$4:$Q$15,DO$4,0)</f>
        <v>#N/A</v>
      </c>
      <c r="DP93" s="36" t="str">
        <f>VLOOKUP($A93,Liqueur!$A$4:$Q$15,DP$4,0)</f>
        <v>#N/A</v>
      </c>
      <c r="DQ93" s="36" t="str">
        <f>VLOOKUP($A93,Shouchu!$A$4:$Q$12,DQ$4,0)</f>
        <v>#N/A</v>
      </c>
      <c r="DR93" s="36" t="str">
        <f>VLOOKUP($A93,Shouchu!$A$4:$Q$12,DR$4,0)</f>
        <v>#N/A</v>
      </c>
      <c r="DS93" s="36" t="str">
        <f>VLOOKUP($A93,Shouchu!$A$4:$Q$12,DS$4,0)</f>
        <v>#N/A</v>
      </c>
      <c r="DT93" s="36" t="str">
        <f>VLOOKUP($A93,Shouchu!$A$4:$Q$12,DT$4,0)</f>
        <v>#N/A</v>
      </c>
      <c r="DU93" s="36" t="str">
        <f>VLOOKUP($A93,Shouchu!$A$4:$Q$12,DU$4,0)</f>
        <v>#N/A</v>
      </c>
      <c r="DV93" s="36" t="str">
        <f>VLOOKUP($A93,Shouchu!$A$4:$Q$12,DV$4,0)</f>
        <v>#N/A</v>
      </c>
      <c r="DW93" s="36" t="str">
        <f>VLOOKUP($A93,Shouchu!$A$4:$Q$12,DW$4,0)</f>
        <v>#N/A</v>
      </c>
      <c r="DX93" s="36" t="str">
        <f>VLOOKUP($A93,Shouchu!$A$4:$Q$12,DX$4,0)</f>
        <v>#N/A</v>
      </c>
      <c r="DY93" s="36" t="str">
        <f>VLOOKUP($A93,Shouchu!$A$4:$Q$12,DY$4,0)</f>
        <v>#N/A</v>
      </c>
      <c r="DZ93" s="36" t="str">
        <f>VLOOKUP($A93,Shouchu!$A$4:$Q$12,DZ$4,0)</f>
        <v>#N/A</v>
      </c>
      <c r="EA93" s="36" t="str">
        <f>VLOOKUP($A93,Shouchu!$A$4:$Q$12,EA$4,0)</f>
        <v>#N/A</v>
      </c>
      <c r="EB93" s="36" t="str">
        <f>VLOOKUP($A93,Shouchu!$A$4:$Q$12,EB$4,0)</f>
        <v>#N/A</v>
      </c>
      <c r="EC93" s="36" t="str">
        <f>VLOOKUP($A93,Shouchu!$A$4:$Q$12,EC$4,0)</f>
        <v>#N/A</v>
      </c>
      <c r="ED93" s="36" t="str">
        <f>VLOOKUP($A93,Shouchu!$A$4:$Q$12,ED$4,0)</f>
        <v>#N/A</v>
      </c>
      <c r="EE93" s="36" t="str">
        <f>VLOOKUP($A93,Shouchu!$A$4:$Q$12,EE$4,0)</f>
        <v>#N/A</v>
      </c>
      <c r="EF93" s="36" t="str">
        <f>VLOOKUP($A93,Shouchu!$A$4:$Q$12,EF$4,0)</f>
        <v>#N/A</v>
      </c>
    </row>
    <row r="94">
      <c r="A94">
        <v>90.0</v>
      </c>
      <c r="B94" s="34" t="s">
        <v>221</v>
      </c>
      <c r="C94" s="33" t="s">
        <v>221</v>
      </c>
      <c r="D94" s="34" t="s">
        <v>221</v>
      </c>
      <c r="E94" s="34" t="s">
        <v>222</v>
      </c>
      <c r="F94" s="34" t="s">
        <v>222</v>
      </c>
      <c r="G94" s="34" t="s">
        <v>222</v>
      </c>
      <c r="H94" s="35"/>
      <c r="I94" s="36">
        <v>1.0</v>
      </c>
      <c r="J94" s="36"/>
      <c r="K94" s="36"/>
      <c r="L94" s="36"/>
      <c r="M94" s="36"/>
      <c r="N94" s="36">
        <v>1.0</v>
      </c>
      <c r="O94" s="36"/>
      <c r="P94" s="36">
        <v>1.0</v>
      </c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5" t="s">
        <v>250</v>
      </c>
      <c r="AJ94" s="36"/>
      <c r="AK94" s="36" t="s">
        <v>248</v>
      </c>
      <c r="AL94" s="36">
        <v>67.0</v>
      </c>
      <c r="AM94" s="36">
        <v>12.0</v>
      </c>
      <c r="AN94" s="36" t="s">
        <v>239</v>
      </c>
      <c r="AO94" s="36"/>
      <c r="AP94" s="36" t="str">
        <f>VLOOKUP($A94,FaceSheet!$A$4:$K$124,AP$4)</f>
        <v>男性</v>
      </c>
      <c r="AQ94" s="36" t="str">
        <f>VLOOKUP($A94,FaceSheet!$A$4:$K$124,AQ$4)</f>
        <v/>
      </c>
      <c r="AR94" s="36" t="str">
        <f>VLOOKUP($A94,FaceSheet!$A$4:$K$124,AR$4)</f>
        <v>白人</v>
      </c>
      <c r="AS94" s="36" t="str">
        <f>VLOOKUP($A94,FaceSheet!$A$4:$K$124,AS$4)</f>
        <v/>
      </c>
      <c r="AT94" s="36">
        <f>VLOOKUP($A94,FaceSheet!$A$4:$K$124,AT$4)</f>
        <v>42</v>
      </c>
      <c r="AU94" s="36">
        <f>VLOOKUP($A94,FaceSheet!$A$4:$K$124,AU$4)</f>
        <v>3</v>
      </c>
      <c r="AV94" s="36" t="str">
        <f>VLOOKUP($A94,FaceSheet!$A$4:$K$124,AV$4)</f>
        <v>フリーランス</v>
      </c>
      <c r="AW94" s="36" t="str">
        <f>VLOOKUP($A94,FaceSheet!$A$4:$K$124,AW$4)</f>
        <v/>
      </c>
      <c r="AX94" s="36" t="str">
        <f>VLOOKUP($A94,FaceSheet!$A$4:$K$124,AX$4)</f>
        <v>$301K~</v>
      </c>
      <c r="AY94" s="36" t="str">
        <f>VLOOKUP($A94,FaceSheet!$A$4:$K$124,AY$4)</f>
        <v>$301K~</v>
      </c>
      <c r="AZ94" s="36" t="str">
        <f>VLOOKUP($A94,Beer!$A$4:$R$76,AZ$4,0)</f>
        <v/>
      </c>
      <c r="BA94" s="36" t="str">
        <f>VLOOKUP($A94,Beer!$A$4:$R$76,BA$4,0)</f>
        <v/>
      </c>
      <c r="BB94" s="36" t="str">
        <f>VLOOKUP($A94,Beer!$A$4:$R$76,BB$4,0)</f>
        <v>日本料理店での注文</v>
      </c>
      <c r="BC94" s="36" t="str">
        <f>VLOOKUP($A94,Beer!$A$4:$R$76,BC$4,0)</f>
        <v/>
      </c>
      <c r="BD94" s="36" t="str">
        <f>VLOOKUP($A94,Beer!$A$4:$R$76,BD$4,0)</f>
        <v>6か月に1回</v>
      </c>
      <c r="BE94" s="36" t="str">
        <f>VLOOKUP($A94,Beer!$A$4:$R$76,BE$4,0)</f>
        <v>3年以上前</v>
      </c>
      <c r="BF94" s="36">
        <f>VLOOKUP($A94,Beer!$A$4:$R$76,BF$4,0)</f>
        <v>70</v>
      </c>
      <c r="BG94" s="36">
        <f>VLOOKUP($A94,Beer!$A$4:$R$76,BG$4,0)</f>
        <v>50</v>
      </c>
      <c r="BH94" s="36">
        <f>VLOOKUP($A94,Beer!$A$4:$R$76,BH$4,0)</f>
        <v>70</v>
      </c>
      <c r="BI94" s="36">
        <f>VLOOKUP($A94,Beer!$A$4:$R$76,BI$4,0)</f>
        <v>75</v>
      </c>
      <c r="BJ94" s="36">
        <f>VLOOKUP($A94,Beer!$A$4:$R$76,BJ$4,0)</f>
        <v>75</v>
      </c>
      <c r="BK94" s="36">
        <f>VLOOKUP($A94,Beer!$A$4:$R$76,BK$4,0)</f>
        <v>50</v>
      </c>
      <c r="BL94" s="36">
        <f>VLOOKUP($A94,Beer!$A$4:$R$76,BL$4,0)</f>
        <v>90</v>
      </c>
      <c r="BM94" s="36">
        <f>VLOOKUP($A94,Beer!$A$4:$R$76,BM$4,0)</f>
        <v>30</v>
      </c>
      <c r="BN94" s="36">
        <f>VLOOKUP($A94,Beer!$A$4:$R$76,BN$4,0)</f>
        <v>20</v>
      </c>
      <c r="BO94" s="36">
        <f>VLOOKUP($A94,Beer!$A$4:$R$76,BO$4,0)</f>
        <v>60</v>
      </c>
      <c r="BP94" s="36">
        <f>VLOOKUP($A94,Beer!$A$4:$R$76,BP$4,0)</f>
        <v>80</v>
      </c>
      <c r="BQ94" s="36" t="str">
        <f>VLOOKUP($A94,Sake!$A$4:$T$70,BQ$4,0)</f>
        <v>日本料理店</v>
      </c>
      <c r="BR94" s="36" t="str">
        <f>VLOOKUP($A94,Sake!$A$4:$T$70,BR$4,0)</f>
        <v/>
      </c>
      <c r="BS94" s="36" t="str">
        <f>VLOOKUP($A94,Sake!$A$4:$T$70,BS$4,0)</f>
        <v/>
      </c>
      <c r="BT94" s="36" t="str">
        <f>VLOOKUP($A94,Sake!$A$4:$T$70,BT$4,0)</f>
        <v/>
      </c>
      <c r="BU94" s="36" t="str">
        <f>VLOOKUP($A94,Sake!$A$4:$T$70,BU$4,0)</f>
        <v>1年に1回未満</v>
      </c>
      <c r="BV94" s="36" t="str">
        <f>VLOOKUP($A94,Sake!$A$4:$T$70,BV$4,0)</f>
        <v>3年以上前</v>
      </c>
      <c r="BW94" s="36">
        <f>VLOOKUP($A94,Sake!$A$4:$T$70,BW$4,0)</f>
        <v>80</v>
      </c>
      <c r="BX94" s="36">
        <f>VLOOKUP($A94,Sake!$A$4:$T$70,BX$4,0)</f>
        <v>70</v>
      </c>
      <c r="BY94" s="36">
        <f>VLOOKUP($A94,Sake!$A$4:$T$70,BY$4,0)</f>
        <v>75</v>
      </c>
      <c r="BZ94" s="36">
        <f>VLOOKUP($A94,Sake!$A$4:$T$70,BZ$4,0)</f>
        <v>80</v>
      </c>
      <c r="CA94" s="36">
        <f>VLOOKUP($A94,Sake!$A$4:$T$70,CA$4,0)</f>
        <v>80</v>
      </c>
      <c r="CB94" s="36">
        <f>VLOOKUP($A94,Sake!$A$4:$T$70,CB$4,0)</f>
        <v>60</v>
      </c>
      <c r="CC94" s="36">
        <f>VLOOKUP($A94,Sake!$A$4:$T$70,CC$4,0)</f>
        <v>80</v>
      </c>
      <c r="CD94" s="36">
        <f>VLOOKUP($A94,Sake!$A$4:$T$70,CD$4,0)</f>
        <v>20</v>
      </c>
      <c r="CE94" s="36">
        <f>VLOOKUP($A94,Sake!$A$4:$T$70,CE$4,0)</f>
        <v>30</v>
      </c>
      <c r="CF94" s="36">
        <f>VLOOKUP($A94,Sake!$A$4:$T$70,CF$4,0)</f>
        <v>40</v>
      </c>
      <c r="CG94" s="36">
        <f>VLOOKUP($A94,Sake!$A$4:$T$70,CG$4,0)</f>
        <v>20</v>
      </c>
      <c r="CH94" s="36">
        <f>VLOOKUP($A94,Sake!$A$4:$T$70,CH$4,0)</f>
        <v>75</v>
      </c>
      <c r="CI94" s="36">
        <f>VLOOKUP($A94,Sake!$A$4:$T$70,CI$4,0)</f>
        <v>75</v>
      </c>
      <c r="CJ94" s="36" t="str">
        <f>VLOOKUP($A94,Whisky!$A$4:$R$16,CJ$4,0)</f>
        <v>#N/A</v>
      </c>
      <c r="CK94" s="36" t="str">
        <f>VLOOKUP($A94,Whisky!$A$4:$R$16,CK$4,0)</f>
        <v>#N/A</v>
      </c>
      <c r="CL94" s="36" t="str">
        <f>VLOOKUP($A94,Whisky!$A$4:$R$16,CL$4,0)</f>
        <v>#N/A</v>
      </c>
      <c r="CM94" s="36" t="str">
        <f>VLOOKUP($A94,Whisky!$A$4:$R$16,CM$4,0)</f>
        <v>#N/A</v>
      </c>
      <c r="CN94" s="36" t="str">
        <f>VLOOKUP($A94,Whisky!$A$4:$R$16,CN$4,0)</f>
        <v>#N/A</v>
      </c>
      <c r="CO94" s="36" t="str">
        <f>VLOOKUP($A94,Whisky!$A$4:$R$16,CO$4,0)</f>
        <v>#N/A</v>
      </c>
      <c r="CP94" s="36" t="str">
        <f>VLOOKUP($A94,Whisky!$A$4:$R$16,CP$4,0)</f>
        <v>#N/A</v>
      </c>
      <c r="CQ94" s="36" t="str">
        <f>VLOOKUP($A94,Whisky!$A$4:$R$16,CQ$4,0)</f>
        <v>#N/A</v>
      </c>
      <c r="CR94" s="36" t="str">
        <f>VLOOKUP($A94,Whisky!$A$4:$R$16,CR$4,0)</f>
        <v>#N/A</v>
      </c>
      <c r="CS94" s="36" t="str">
        <f>VLOOKUP($A94,Whisky!$A$4:$R$16,CS$4,0)</f>
        <v>#N/A</v>
      </c>
      <c r="CT94" s="36" t="str">
        <f>VLOOKUP($A94,Whisky!$A$4:$R$16,CT$4,0)</f>
        <v>#N/A</v>
      </c>
      <c r="CU94" s="36" t="str">
        <f>VLOOKUP($A94,Whisky!$A$4:$R$16,CU$4,0)</f>
        <v>#N/A</v>
      </c>
      <c r="CV94" s="36" t="str">
        <f>VLOOKUP($A94,Whisky!$A$4:$R$16,CV$4,0)</f>
        <v>#N/A</v>
      </c>
      <c r="CW94" s="36" t="str">
        <f>VLOOKUP($A94,Whisky!$A$4:$R$16,CW$4,0)</f>
        <v>#N/A</v>
      </c>
      <c r="CX94" s="36" t="str">
        <f>VLOOKUP($A94,Whisky!$A$4:$R$16,CX$4,0)</f>
        <v>#N/A</v>
      </c>
      <c r="CY94" s="36" t="str">
        <f>VLOOKUP($A94,Whisky!$A$4:$R$16,CY$4,0)</f>
        <v>#N/A</v>
      </c>
      <c r="CZ94" s="36" t="str">
        <f>VLOOKUP($A94,Whisky!$A$4:$R$16,CZ$4,0)</f>
        <v>#N/A</v>
      </c>
      <c r="DA94" s="36" t="str">
        <f>VLOOKUP($A94,Liqueur!$A$4:$Q$15,DA$4,0)</f>
        <v>#N/A</v>
      </c>
      <c r="DB94" s="36" t="str">
        <f>VLOOKUP($A94,Liqueur!$A$4:$Q$15,DB$4,0)</f>
        <v>#N/A</v>
      </c>
      <c r="DC94" s="36" t="str">
        <f>VLOOKUP($A94,Liqueur!$A$4:$Q$15,DC$4,0)</f>
        <v>#N/A</v>
      </c>
      <c r="DD94" s="36" t="str">
        <f>VLOOKUP($A94,Liqueur!$A$4:$Q$15,DD$4,0)</f>
        <v>#N/A</v>
      </c>
      <c r="DE94" s="36" t="str">
        <f>VLOOKUP($A94,Liqueur!$A$4:$Q$15,DE$4,0)</f>
        <v>#N/A</v>
      </c>
      <c r="DF94" s="36" t="str">
        <f>VLOOKUP($A94,Liqueur!$A$4:$Q$15,DF$4,0)</f>
        <v>#N/A</v>
      </c>
      <c r="DG94" s="36" t="str">
        <f>VLOOKUP($A94,Liqueur!$A$4:$Q$15,DG$4,0)</f>
        <v>#N/A</v>
      </c>
      <c r="DH94" s="36" t="str">
        <f>VLOOKUP($A94,Liqueur!$A$4:$Q$15,DH$4,0)</f>
        <v>#N/A</v>
      </c>
      <c r="DI94" s="36" t="str">
        <f>VLOOKUP($A94,Liqueur!$A$4:$Q$15,DI$4,0)</f>
        <v>#N/A</v>
      </c>
      <c r="DJ94" s="36" t="str">
        <f>VLOOKUP($A94,Liqueur!$A$4:$Q$15,DJ$4,0)</f>
        <v>#N/A</v>
      </c>
      <c r="DK94" s="36" t="str">
        <f>VLOOKUP($A94,Liqueur!$A$4:$Q$15,DK$4,0)</f>
        <v>#N/A</v>
      </c>
      <c r="DL94" s="36" t="str">
        <f>VLOOKUP($A94,Liqueur!$A$4:$Q$15,DL$4,0)</f>
        <v>#N/A</v>
      </c>
      <c r="DM94" s="36" t="str">
        <f>VLOOKUP($A94,Liqueur!$A$4:$Q$15,DM$4,0)</f>
        <v>#N/A</v>
      </c>
      <c r="DN94" s="36" t="str">
        <f>VLOOKUP($A94,Liqueur!$A$4:$Q$15,DN$4,0)</f>
        <v>#N/A</v>
      </c>
      <c r="DO94" s="36" t="str">
        <f>VLOOKUP($A94,Liqueur!$A$4:$Q$15,DO$4,0)</f>
        <v>#N/A</v>
      </c>
      <c r="DP94" s="36" t="str">
        <f>VLOOKUP($A94,Liqueur!$A$4:$Q$15,DP$4,0)</f>
        <v>#N/A</v>
      </c>
      <c r="DQ94" s="36" t="str">
        <f>VLOOKUP($A94,Shouchu!$A$4:$Q$12,DQ$4,0)</f>
        <v>#N/A</v>
      </c>
      <c r="DR94" s="36" t="str">
        <f>VLOOKUP($A94,Shouchu!$A$4:$Q$12,DR$4,0)</f>
        <v>#N/A</v>
      </c>
      <c r="DS94" s="36" t="str">
        <f>VLOOKUP($A94,Shouchu!$A$4:$Q$12,DS$4,0)</f>
        <v>#N/A</v>
      </c>
      <c r="DT94" s="36" t="str">
        <f>VLOOKUP($A94,Shouchu!$A$4:$Q$12,DT$4,0)</f>
        <v>#N/A</v>
      </c>
      <c r="DU94" s="36" t="str">
        <f>VLOOKUP($A94,Shouchu!$A$4:$Q$12,DU$4,0)</f>
        <v>#N/A</v>
      </c>
      <c r="DV94" s="36" t="str">
        <f>VLOOKUP($A94,Shouchu!$A$4:$Q$12,DV$4,0)</f>
        <v>#N/A</v>
      </c>
      <c r="DW94" s="36" t="str">
        <f>VLOOKUP($A94,Shouchu!$A$4:$Q$12,DW$4,0)</f>
        <v>#N/A</v>
      </c>
      <c r="DX94" s="36" t="str">
        <f>VLOOKUP($A94,Shouchu!$A$4:$Q$12,DX$4,0)</f>
        <v>#N/A</v>
      </c>
      <c r="DY94" s="36" t="str">
        <f>VLOOKUP($A94,Shouchu!$A$4:$Q$12,DY$4,0)</f>
        <v>#N/A</v>
      </c>
      <c r="DZ94" s="36" t="str">
        <f>VLOOKUP($A94,Shouchu!$A$4:$Q$12,DZ$4,0)</f>
        <v>#N/A</v>
      </c>
      <c r="EA94" s="36" t="str">
        <f>VLOOKUP($A94,Shouchu!$A$4:$Q$12,EA$4,0)</f>
        <v>#N/A</v>
      </c>
      <c r="EB94" s="36" t="str">
        <f>VLOOKUP($A94,Shouchu!$A$4:$Q$12,EB$4,0)</f>
        <v>#N/A</v>
      </c>
      <c r="EC94" s="36" t="str">
        <f>VLOOKUP($A94,Shouchu!$A$4:$Q$12,EC$4,0)</f>
        <v>#N/A</v>
      </c>
      <c r="ED94" s="36" t="str">
        <f>VLOOKUP($A94,Shouchu!$A$4:$Q$12,ED$4,0)</f>
        <v>#N/A</v>
      </c>
      <c r="EE94" s="36" t="str">
        <f>VLOOKUP($A94,Shouchu!$A$4:$Q$12,EE$4,0)</f>
        <v>#N/A</v>
      </c>
      <c r="EF94" s="36" t="str">
        <f>VLOOKUP($A94,Shouchu!$A$4:$Q$12,EF$4,0)</f>
        <v>#N/A</v>
      </c>
    </row>
    <row r="95">
      <c r="A95">
        <v>91.0</v>
      </c>
      <c r="B95" s="34" t="s">
        <v>221</v>
      </c>
      <c r="C95" s="33" t="s">
        <v>221</v>
      </c>
      <c r="D95" s="34" t="s">
        <v>221</v>
      </c>
      <c r="E95" s="34" t="s">
        <v>222</v>
      </c>
      <c r="F95" s="34" t="s">
        <v>222</v>
      </c>
      <c r="G95" s="34" t="s">
        <v>222</v>
      </c>
      <c r="H95" s="35">
        <v>1.0</v>
      </c>
      <c r="I95" s="36"/>
      <c r="J95" s="36"/>
      <c r="K95" s="36">
        <v>1.0</v>
      </c>
      <c r="L95" s="36"/>
      <c r="M95" s="36"/>
      <c r="N95" s="36">
        <v>1.0</v>
      </c>
      <c r="O95" s="36">
        <v>1.0</v>
      </c>
      <c r="P95" s="36">
        <v>1.0</v>
      </c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5"/>
      <c r="AJ95" s="36"/>
      <c r="AK95" s="36" t="s">
        <v>318</v>
      </c>
      <c r="AL95" s="36">
        <v>100.0</v>
      </c>
      <c r="AM95" s="36">
        <v>5.0</v>
      </c>
      <c r="AN95" s="36" t="s">
        <v>239</v>
      </c>
      <c r="AO95" s="36"/>
      <c r="AP95" s="36" t="str">
        <f>VLOOKUP($A95,FaceSheet!$A$4:$K$124,AP$4)</f>
        <v>男性</v>
      </c>
      <c r="AQ95" s="36" t="str">
        <f>VLOOKUP($A95,FaceSheet!$A$4:$K$124,AQ$4)</f>
        <v/>
      </c>
      <c r="AR95" s="36" t="str">
        <f>VLOOKUP($A95,FaceSheet!$A$4:$K$124,AR$4)</f>
        <v>白人</v>
      </c>
      <c r="AS95" s="36" t="str">
        <f>VLOOKUP($A95,FaceSheet!$A$4:$K$124,AS$4)</f>
        <v/>
      </c>
      <c r="AT95" s="36">
        <f>VLOOKUP($A95,FaceSheet!$A$4:$K$124,AT$4)</f>
        <v>42</v>
      </c>
      <c r="AU95" s="36">
        <f>VLOOKUP($A95,FaceSheet!$A$4:$K$124,AU$4)</f>
        <v>4</v>
      </c>
      <c r="AV95" s="36" t="str">
        <f>VLOOKUP($A95,FaceSheet!$A$4:$K$124,AV$4)</f>
        <v>教育関連</v>
      </c>
      <c r="AW95" s="36" t="str">
        <f>VLOOKUP($A95,FaceSheet!$A$4:$K$124,AW$4)</f>
        <v/>
      </c>
      <c r="AX95" s="36" t="str">
        <f>VLOOKUP($A95,FaceSheet!$A$4:$K$124,AX$4)</f>
        <v>$21~$40K</v>
      </c>
      <c r="AY95" s="36" t="str">
        <f>VLOOKUP($A95,FaceSheet!$A$4:$K$124,AY$4)</f>
        <v>$151~$200K</v>
      </c>
      <c r="AZ95" s="36" t="str">
        <f>VLOOKUP($A95,Beer!$A$4:$R$76,AZ$4,0)</f>
        <v>日本料理店</v>
      </c>
      <c r="BA95" s="36" t="str">
        <f>VLOOKUP($A95,Beer!$A$4:$R$76,BA$4,0)</f>
        <v/>
      </c>
      <c r="BB95" s="36" t="str">
        <f>VLOOKUP($A95,Beer!$A$4:$R$76,BB$4,0)</f>
        <v>日本料理店での注文</v>
      </c>
      <c r="BC95" s="36" t="str">
        <f>VLOOKUP($A95,Beer!$A$4:$R$76,BC$4,0)</f>
        <v/>
      </c>
      <c r="BD95" s="36" t="str">
        <f>VLOOKUP($A95,Beer!$A$4:$R$76,BD$4,0)</f>
        <v>月に1～4回</v>
      </c>
      <c r="BE95" s="36" t="str">
        <f>VLOOKUP($A95,Beer!$A$4:$R$76,BE$4,0)</f>
        <v>2か月以内</v>
      </c>
      <c r="BF95" s="36">
        <f>VLOOKUP($A95,Beer!$A$4:$R$76,BF$4,0)</f>
        <v>80</v>
      </c>
      <c r="BG95" s="36">
        <f>VLOOKUP($A95,Beer!$A$4:$R$76,BG$4,0)</f>
        <v>80</v>
      </c>
      <c r="BH95" s="36">
        <f>VLOOKUP($A95,Beer!$A$4:$R$76,BH$4,0)</f>
        <v>80</v>
      </c>
      <c r="BI95" s="36">
        <f>VLOOKUP($A95,Beer!$A$4:$R$76,BI$4,0)</f>
        <v>80</v>
      </c>
      <c r="BJ95" s="36">
        <f>VLOOKUP($A95,Beer!$A$4:$R$76,BJ$4,0)</f>
        <v>80</v>
      </c>
      <c r="BK95" s="36">
        <f>VLOOKUP($A95,Beer!$A$4:$R$76,BK$4,0)</f>
        <v>80</v>
      </c>
      <c r="BL95" s="36">
        <f>VLOOKUP($A95,Beer!$A$4:$R$76,BL$4,0)</f>
        <v>70</v>
      </c>
      <c r="BM95" s="36">
        <f>VLOOKUP($A95,Beer!$A$4:$R$76,BM$4,0)</f>
        <v>60</v>
      </c>
      <c r="BN95" s="36">
        <f>VLOOKUP($A95,Beer!$A$4:$R$76,BN$4,0)</f>
        <v>50</v>
      </c>
      <c r="BO95" s="36">
        <f>VLOOKUP($A95,Beer!$A$4:$R$76,BO$4,0)</f>
        <v>70</v>
      </c>
      <c r="BP95" s="36">
        <f>VLOOKUP($A95,Beer!$A$4:$R$76,BP$4,0)</f>
        <v>80</v>
      </c>
      <c r="BQ95" s="36" t="str">
        <f>VLOOKUP($A95,Sake!$A$4:$T$70,BQ$4,0)</f>
        <v>日本料理店</v>
      </c>
      <c r="BR95" s="36" t="str">
        <f>VLOOKUP($A95,Sake!$A$4:$T$70,BR$4,0)</f>
        <v/>
      </c>
      <c r="BS95" s="36" t="str">
        <f>VLOOKUP($A95,Sake!$A$4:$T$70,BS$4,0)</f>
        <v/>
      </c>
      <c r="BT95" s="36" t="str">
        <f>VLOOKUP($A95,Sake!$A$4:$T$70,BT$4,0)</f>
        <v/>
      </c>
      <c r="BU95" s="36" t="str">
        <f>VLOOKUP($A95,Sake!$A$4:$T$70,BU$4,0)</f>
        <v>3か月に1回</v>
      </c>
      <c r="BV95" s="36" t="str">
        <f>VLOOKUP($A95,Sake!$A$4:$T$70,BV$4,0)</f>
        <v>6か月以内</v>
      </c>
      <c r="BW95" s="36">
        <f>VLOOKUP($A95,Sake!$A$4:$T$70,BW$4,0)</f>
        <v>30</v>
      </c>
      <c r="BX95" s="36">
        <f>VLOOKUP($A95,Sake!$A$4:$T$70,BX$4,0)</f>
        <v>80</v>
      </c>
      <c r="BY95" s="36">
        <f>VLOOKUP($A95,Sake!$A$4:$T$70,BY$4,0)</f>
        <v>30</v>
      </c>
      <c r="BZ95" s="36">
        <f>VLOOKUP($A95,Sake!$A$4:$T$70,BZ$4,0)</f>
        <v>40</v>
      </c>
      <c r="CA95" s="36">
        <f>VLOOKUP($A95,Sake!$A$4:$T$70,CA$4,0)</f>
        <v>40</v>
      </c>
      <c r="CB95" s="36">
        <f>VLOOKUP($A95,Sake!$A$4:$T$70,CB$4,0)</f>
        <v>40</v>
      </c>
      <c r="CC95" s="36">
        <f>VLOOKUP($A95,Sake!$A$4:$T$70,CC$4,0)</f>
        <v>30</v>
      </c>
      <c r="CD95" s="36">
        <f>VLOOKUP($A95,Sake!$A$4:$T$70,CD$4,0)</f>
        <v>40</v>
      </c>
      <c r="CE95" s="36">
        <f>VLOOKUP($A95,Sake!$A$4:$T$70,CE$4,0)</f>
        <v>30</v>
      </c>
      <c r="CF95" s="36">
        <f>VLOOKUP($A95,Sake!$A$4:$T$70,CF$4,0)</f>
        <v>30</v>
      </c>
      <c r="CG95" s="36">
        <f>VLOOKUP($A95,Sake!$A$4:$T$70,CG$4,0)</f>
        <v>20</v>
      </c>
      <c r="CH95" s="36">
        <f>VLOOKUP($A95,Sake!$A$4:$T$70,CH$4,0)</f>
        <v>30</v>
      </c>
      <c r="CI95" s="36">
        <f>VLOOKUP($A95,Sake!$A$4:$T$70,CI$4,0)</f>
        <v>30</v>
      </c>
      <c r="CJ95" s="36" t="str">
        <f>VLOOKUP($A95,Whisky!$A$4:$R$16,CJ$4,0)</f>
        <v>#N/A</v>
      </c>
      <c r="CK95" s="36" t="str">
        <f>VLOOKUP($A95,Whisky!$A$4:$R$16,CK$4,0)</f>
        <v>#N/A</v>
      </c>
      <c r="CL95" s="36" t="str">
        <f>VLOOKUP($A95,Whisky!$A$4:$R$16,CL$4,0)</f>
        <v>#N/A</v>
      </c>
      <c r="CM95" s="36" t="str">
        <f>VLOOKUP($A95,Whisky!$A$4:$R$16,CM$4,0)</f>
        <v>#N/A</v>
      </c>
      <c r="CN95" s="36" t="str">
        <f>VLOOKUP($A95,Whisky!$A$4:$R$16,CN$4,0)</f>
        <v>#N/A</v>
      </c>
      <c r="CO95" s="36" t="str">
        <f>VLOOKUP($A95,Whisky!$A$4:$R$16,CO$4,0)</f>
        <v>#N/A</v>
      </c>
      <c r="CP95" s="36" t="str">
        <f>VLOOKUP($A95,Whisky!$A$4:$R$16,CP$4,0)</f>
        <v>#N/A</v>
      </c>
      <c r="CQ95" s="36" t="str">
        <f>VLOOKUP($A95,Whisky!$A$4:$R$16,CQ$4,0)</f>
        <v>#N/A</v>
      </c>
      <c r="CR95" s="36" t="str">
        <f>VLOOKUP($A95,Whisky!$A$4:$R$16,CR$4,0)</f>
        <v>#N/A</v>
      </c>
      <c r="CS95" s="36" t="str">
        <f>VLOOKUP($A95,Whisky!$A$4:$R$16,CS$4,0)</f>
        <v>#N/A</v>
      </c>
      <c r="CT95" s="36" t="str">
        <f>VLOOKUP($A95,Whisky!$A$4:$R$16,CT$4,0)</f>
        <v>#N/A</v>
      </c>
      <c r="CU95" s="36" t="str">
        <f>VLOOKUP($A95,Whisky!$A$4:$R$16,CU$4,0)</f>
        <v>#N/A</v>
      </c>
      <c r="CV95" s="36" t="str">
        <f>VLOOKUP($A95,Whisky!$A$4:$R$16,CV$4,0)</f>
        <v>#N/A</v>
      </c>
      <c r="CW95" s="36" t="str">
        <f>VLOOKUP($A95,Whisky!$A$4:$R$16,CW$4,0)</f>
        <v>#N/A</v>
      </c>
      <c r="CX95" s="36" t="str">
        <f>VLOOKUP($A95,Whisky!$A$4:$R$16,CX$4,0)</f>
        <v>#N/A</v>
      </c>
      <c r="CY95" s="36" t="str">
        <f>VLOOKUP($A95,Whisky!$A$4:$R$16,CY$4,0)</f>
        <v>#N/A</v>
      </c>
      <c r="CZ95" s="36" t="str">
        <f>VLOOKUP($A95,Whisky!$A$4:$R$16,CZ$4,0)</f>
        <v>#N/A</v>
      </c>
      <c r="DA95" s="36" t="str">
        <f>VLOOKUP($A95,Liqueur!$A$4:$Q$15,DA$4,0)</f>
        <v>#N/A</v>
      </c>
      <c r="DB95" s="36" t="str">
        <f>VLOOKUP($A95,Liqueur!$A$4:$Q$15,DB$4,0)</f>
        <v>#N/A</v>
      </c>
      <c r="DC95" s="36" t="str">
        <f>VLOOKUP($A95,Liqueur!$A$4:$Q$15,DC$4,0)</f>
        <v>#N/A</v>
      </c>
      <c r="DD95" s="36" t="str">
        <f>VLOOKUP($A95,Liqueur!$A$4:$Q$15,DD$4,0)</f>
        <v>#N/A</v>
      </c>
      <c r="DE95" s="36" t="str">
        <f>VLOOKUP($A95,Liqueur!$A$4:$Q$15,DE$4,0)</f>
        <v>#N/A</v>
      </c>
      <c r="DF95" s="36" t="str">
        <f>VLOOKUP($A95,Liqueur!$A$4:$Q$15,DF$4,0)</f>
        <v>#N/A</v>
      </c>
      <c r="DG95" s="36" t="str">
        <f>VLOOKUP($A95,Liqueur!$A$4:$Q$15,DG$4,0)</f>
        <v>#N/A</v>
      </c>
      <c r="DH95" s="36" t="str">
        <f>VLOOKUP($A95,Liqueur!$A$4:$Q$15,DH$4,0)</f>
        <v>#N/A</v>
      </c>
      <c r="DI95" s="36" t="str">
        <f>VLOOKUP($A95,Liqueur!$A$4:$Q$15,DI$4,0)</f>
        <v>#N/A</v>
      </c>
      <c r="DJ95" s="36" t="str">
        <f>VLOOKUP($A95,Liqueur!$A$4:$Q$15,DJ$4,0)</f>
        <v>#N/A</v>
      </c>
      <c r="DK95" s="36" t="str">
        <f>VLOOKUP($A95,Liqueur!$A$4:$Q$15,DK$4,0)</f>
        <v>#N/A</v>
      </c>
      <c r="DL95" s="36" t="str">
        <f>VLOOKUP($A95,Liqueur!$A$4:$Q$15,DL$4,0)</f>
        <v>#N/A</v>
      </c>
      <c r="DM95" s="36" t="str">
        <f>VLOOKUP($A95,Liqueur!$A$4:$Q$15,DM$4,0)</f>
        <v>#N/A</v>
      </c>
      <c r="DN95" s="36" t="str">
        <f>VLOOKUP($A95,Liqueur!$A$4:$Q$15,DN$4,0)</f>
        <v>#N/A</v>
      </c>
      <c r="DO95" s="36" t="str">
        <f>VLOOKUP($A95,Liqueur!$A$4:$Q$15,DO$4,0)</f>
        <v>#N/A</v>
      </c>
      <c r="DP95" s="36" t="str">
        <f>VLOOKUP($A95,Liqueur!$A$4:$Q$15,DP$4,0)</f>
        <v>#N/A</v>
      </c>
      <c r="DQ95" s="36" t="str">
        <f>VLOOKUP($A95,Shouchu!$A$4:$Q$12,DQ$4,0)</f>
        <v>#N/A</v>
      </c>
      <c r="DR95" s="36" t="str">
        <f>VLOOKUP($A95,Shouchu!$A$4:$Q$12,DR$4,0)</f>
        <v>#N/A</v>
      </c>
      <c r="DS95" s="36" t="str">
        <f>VLOOKUP($A95,Shouchu!$A$4:$Q$12,DS$4,0)</f>
        <v>#N/A</v>
      </c>
      <c r="DT95" s="36" t="str">
        <f>VLOOKUP($A95,Shouchu!$A$4:$Q$12,DT$4,0)</f>
        <v>#N/A</v>
      </c>
      <c r="DU95" s="36" t="str">
        <f>VLOOKUP($A95,Shouchu!$A$4:$Q$12,DU$4,0)</f>
        <v>#N/A</v>
      </c>
      <c r="DV95" s="36" t="str">
        <f>VLOOKUP($A95,Shouchu!$A$4:$Q$12,DV$4,0)</f>
        <v>#N/A</v>
      </c>
      <c r="DW95" s="36" t="str">
        <f>VLOOKUP($A95,Shouchu!$A$4:$Q$12,DW$4,0)</f>
        <v>#N/A</v>
      </c>
      <c r="DX95" s="36" t="str">
        <f>VLOOKUP($A95,Shouchu!$A$4:$Q$12,DX$4,0)</f>
        <v>#N/A</v>
      </c>
      <c r="DY95" s="36" t="str">
        <f>VLOOKUP($A95,Shouchu!$A$4:$Q$12,DY$4,0)</f>
        <v>#N/A</v>
      </c>
      <c r="DZ95" s="36" t="str">
        <f>VLOOKUP($A95,Shouchu!$A$4:$Q$12,DZ$4,0)</f>
        <v>#N/A</v>
      </c>
      <c r="EA95" s="36" t="str">
        <f>VLOOKUP($A95,Shouchu!$A$4:$Q$12,EA$4,0)</f>
        <v>#N/A</v>
      </c>
      <c r="EB95" s="36" t="str">
        <f>VLOOKUP($A95,Shouchu!$A$4:$Q$12,EB$4,0)</f>
        <v>#N/A</v>
      </c>
      <c r="EC95" s="36" t="str">
        <f>VLOOKUP($A95,Shouchu!$A$4:$Q$12,EC$4,0)</f>
        <v>#N/A</v>
      </c>
      <c r="ED95" s="36" t="str">
        <f>VLOOKUP($A95,Shouchu!$A$4:$Q$12,ED$4,0)</f>
        <v>#N/A</v>
      </c>
      <c r="EE95" s="36" t="str">
        <f>VLOOKUP($A95,Shouchu!$A$4:$Q$12,EE$4,0)</f>
        <v>#N/A</v>
      </c>
      <c r="EF95" s="36" t="str">
        <f>VLOOKUP($A95,Shouchu!$A$4:$Q$12,EF$4,0)</f>
        <v>#N/A</v>
      </c>
    </row>
    <row r="96">
      <c r="A96">
        <v>92.0</v>
      </c>
      <c r="B96" s="36"/>
      <c r="C96" s="33" t="s">
        <v>222</v>
      </c>
      <c r="D96" s="34" t="s">
        <v>222</v>
      </c>
      <c r="E96" s="34" t="s">
        <v>222</v>
      </c>
      <c r="F96" s="34" t="s">
        <v>222</v>
      </c>
      <c r="G96" s="34" t="s">
        <v>222</v>
      </c>
      <c r="H96" s="35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5"/>
      <c r="AJ96" s="36"/>
      <c r="AK96" s="36"/>
      <c r="AL96" s="36"/>
      <c r="AM96" s="36"/>
      <c r="AN96" s="36"/>
      <c r="AO96" s="36"/>
      <c r="AP96" s="36" t="str">
        <f>VLOOKUP($A96,FaceSheet!$A$4:$K$124,AP$4)</f>
        <v>男性</v>
      </c>
      <c r="AQ96" s="36" t="str">
        <f>VLOOKUP($A96,FaceSheet!$A$4:$K$124,AQ$4)</f>
        <v/>
      </c>
      <c r="AR96" s="36" t="str">
        <f>VLOOKUP($A96,FaceSheet!$A$4:$K$124,AR$4)</f>
        <v>白人</v>
      </c>
      <c r="AS96" s="36" t="str">
        <f>VLOOKUP($A96,FaceSheet!$A$4:$K$124,AS$4)</f>
        <v/>
      </c>
      <c r="AT96" s="36">
        <f>VLOOKUP($A96,FaceSheet!$A$4:$K$124,AT$4)</f>
        <v>42</v>
      </c>
      <c r="AU96" s="36">
        <f>VLOOKUP($A96,FaceSheet!$A$4:$K$124,AU$4)</f>
        <v>4</v>
      </c>
      <c r="AV96" s="36" t="str">
        <f>VLOOKUP($A96,FaceSheet!$A$4:$K$124,AV$4)</f>
        <v>IT・ビジネス関連</v>
      </c>
      <c r="AW96" s="36" t="str">
        <f>VLOOKUP($A96,FaceSheet!$A$4:$K$124,AW$4)</f>
        <v/>
      </c>
      <c r="AX96" s="36" t="str">
        <f>VLOOKUP($A96,FaceSheet!$A$4:$K$124,AX$4)</f>
        <v>$41~$60K</v>
      </c>
      <c r="AY96" s="36" t="str">
        <f>VLOOKUP($A96,FaceSheet!$A$4:$K$124,AY$4)</f>
        <v>$41~$60K</v>
      </c>
      <c r="AZ96" s="36" t="str">
        <f>VLOOKUP($A96,Beer!$A$4:$R$76,AZ$4,0)</f>
        <v>日本料理店</v>
      </c>
      <c r="BA96" s="36" t="str">
        <f>VLOOKUP($A96,Beer!$A$4:$R$76,BA$4,0)</f>
        <v/>
      </c>
      <c r="BB96" s="36" t="str">
        <f>VLOOKUP($A96,Beer!$A$4:$R$76,BB$4,0)</f>
        <v>自ら購入</v>
      </c>
      <c r="BC96" s="36" t="str">
        <f>VLOOKUP($A96,Beer!$A$4:$R$76,BC$4,0)</f>
        <v/>
      </c>
      <c r="BD96" s="36" t="str">
        <f>VLOOKUP($A96,Beer!$A$4:$R$76,BD$4,0)</f>
        <v>3か月に1回</v>
      </c>
      <c r="BE96" s="36" t="str">
        <f>VLOOKUP($A96,Beer!$A$4:$R$76,BE$4,0)</f>
        <v>2か月以内</v>
      </c>
      <c r="BF96" s="36">
        <f>VLOOKUP($A96,Beer!$A$4:$R$76,BF$4,0)</f>
        <v>80</v>
      </c>
      <c r="BG96" s="36">
        <f>VLOOKUP($A96,Beer!$A$4:$R$76,BG$4,0)</f>
        <v>100</v>
      </c>
      <c r="BH96" s="36">
        <f>VLOOKUP($A96,Beer!$A$4:$R$76,BH$4,0)</f>
        <v>80</v>
      </c>
      <c r="BI96" s="36">
        <f>VLOOKUP($A96,Beer!$A$4:$R$76,BI$4,0)</f>
        <v>100</v>
      </c>
      <c r="BJ96" s="36">
        <f>VLOOKUP($A96,Beer!$A$4:$R$76,BJ$4,0)</f>
        <v>80</v>
      </c>
      <c r="BK96" s="36">
        <f>VLOOKUP($A96,Beer!$A$4:$R$76,BK$4,0)</f>
        <v>50</v>
      </c>
      <c r="BL96" s="36">
        <f>VLOOKUP($A96,Beer!$A$4:$R$76,BL$4,0)</f>
        <v>50</v>
      </c>
      <c r="BM96" s="36">
        <f>VLOOKUP($A96,Beer!$A$4:$R$76,BM$4,0)</f>
        <v>50</v>
      </c>
      <c r="BN96" s="36">
        <f>VLOOKUP($A96,Beer!$A$4:$R$76,BN$4,0)</f>
        <v>50</v>
      </c>
      <c r="BO96" s="36">
        <f>VLOOKUP($A96,Beer!$A$4:$R$76,BO$4,0)</f>
        <v>50</v>
      </c>
      <c r="BP96" s="36">
        <f>VLOOKUP($A96,Beer!$A$4:$R$76,BP$4,0)</f>
        <v>50</v>
      </c>
      <c r="BQ96" s="36" t="str">
        <f>VLOOKUP($A96,Sake!$A$4:$T$70,BQ$4,0)</f>
        <v>日本料理店</v>
      </c>
      <c r="BR96" s="36" t="str">
        <f>VLOOKUP($A96,Sake!$A$4:$T$70,BR$4,0)</f>
        <v/>
      </c>
      <c r="BS96" s="36" t="str">
        <f>VLOOKUP($A96,Sake!$A$4:$T$70,BS$4,0)</f>
        <v>自ら購入</v>
      </c>
      <c r="BT96" s="36" t="str">
        <f>VLOOKUP($A96,Sake!$A$4:$T$70,BT$4,0)</f>
        <v/>
      </c>
      <c r="BU96" s="36" t="str">
        <f>VLOOKUP($A96,Sake!$A$4:$T$70,BU$4,0)</f>
        <v>3か月に1回</v>
      </c>
      <c r="BV96" s="36" t="str">
        <f>VLOOKUP($A96,Sake!$A$4:$T$70,BV$4,0)</f>
        <v>1か月以内</v>
      </c>
      <c r="BW96" s="36">
        <f>VLOOKUP($A96,Sake!$A$4:$T$70,BW$4,0)</f>
        <v>100</v>
      </c>
      <c r="BX96" s="36">
        <f>VLOOKUP($A96,Sake!$A$4:$T$70,BX$4,0)</f>
        <v>100</v>
      </c>
      <c r="BY96" s="36">
        <f>VLOOKUP($A96,Sake!$A$4:$T$70,BY$4,0)</f>
        <v>100</v>
      </c>
      <c r="BZ96" s="36">
        <f>VLOOKUP($A96,Sake!$A$4:$T$70,BZ$4,0)</f>
        <v>100</v>
      </c>
      <c r="CA96" s="36">
        <f>VLOOKUP($A96,Sake!$A$4:$T$70,CA$4,0)</f>
        <v>100</v>
      </c>
      <c r="CB96" s="36">
        <f>VLOOKUP($A96,Sake!$A$4:$T$70,CB$4,0)</f>
        <v>100</v>
      </c>
      <c r="CC96" s="36">
        <f>VLOOKUP($A96,Sake!$A$4:$T$70,CC$4,0)</f>
        <v>100</v>
      </c>
      <c r="CD96" s="36">
        <f>VLOOKUP($A96,Sake!$A$4:$T$70,CD$4,0)</f>
        <v>80</v>
      </c>
      <c r="CE96" s="36">
        <f>VLOOKUP($A96,Sake!$A$4:$T$70,CE$4,0)</f>
        <v>80</v>
      </c>
      <c r="CF96" s="36">
        <f>VLOOKUP($A96,Sake!$A$4:$T$70,CF$4,0)</f>
        <v>80</v>
      </c>
      <c r="CG96" s="36">
        <f>VLOOKUP($A96,Sake!$A$4:$T$70,CG$4,0)</f>
        <v>60</v>
      </c>
      <c r="CH96" s="36">
        <f>VLOOKUP($A96,Sake!$A$4:$T$70,CH$4,0)</f>
        <v>70</v>
      </c>
      <c r="CI96" s="36">
        <f>VLOOKUP($A96,Sake!$A$4:$T$70,CI$4,0)</f>
        <v>100</v>
      </c>
      <c r="CJ96" s="36" t="str">
        <f>VLOOKUP($A96,Whisky!$A$4:$R$16,CJ$4,0)</f>
        <v>#N/A</v>
      </c>
      <c r="CK96" s="36" t="str">
        <f>VLOOKUP($A96,Whisky!$A$4:$R$16,CK$4,0)</f>
        <v>#N/A</v>
      </c>
      <c r="CL96" s="36" t="str">
        <f>VLOOKUP($A96,Whisky!$A$4:$R$16,CL$4,0)</f>
        <v>#N/A</v>
      </c>
      <c r="CM96" s="36" t="str">
        <f>VLOOKUP($A96,Whisky!$A$4:$R$16,CM$4,0)</f>
        <v>#N/A</v>
      </c>
      <c r="CN96" s="36" t="str">
        <f>VLOOKUP($A96,Whisky!$A$4:$R$16,CN$4,0)</f>
        <v>#N/A</v>
      </c>
      <c r="CO96" s="36" t="str">
        <f>VLOOKUP($A96,Whisky!$A$4:$R$16,CO$4,0)</f>
        <v>#N/A</v>
      </c>
      <c r="CP96" s="36" t="str">
        <f>VLOOKUP($A96,Whisky!$A$4:$R$16,CP$4,0)</f>
        <v>#N/A</v>
      </c>
      <c r="CQ96" s="36" t="str">
        <f>VLOOKUP($A96,Whisky!$A$4:$R$16,CQ$4,0)</f>
        <v>#N/A</v>
      </c>
      <c r="CR96" s="36" t="str">
        <f>VLOOKUP($A96,Whisky!$A$4:$R$16,CR$4,0)</f>
        <v>#N/A</v>
      </c>
      <c r="CS96" s="36" t="str">
        <f>VLOOKUP($A96,Whisky!$A$4:$R$16,CS$4,0)</f>
        <v>#N/A</v>
      </c>
      <c r="CT96" s="36" t="str">
        <f>VLOOKUP($A96,Whisky!$A$4:$R$16,CT$4,0)</f>
        <v>#N/A</v>
      </c>
      <c r="CU96" s="36" t="str">
        <f>VLOOKUP($A96,Whisky!$A$4:$R$16,CU$4,0)</f>
        <v>#N/A</v>
      </c>
      <c r="CV96" s="36" t="str">
        <f>VLOOKUP($A96,Whisky!$A$4:$R$16,CV$4,0)</f>
        <v>#N/A</v>
      </c>
      <c r="CW96" s="36" t="str">
        <f>VLOOKUP($A96,Whisky!$A$4:$R$16,CW$4,0)</f>
        <v>#N/A</v>
      </c>
      <c r="CX96" s="36" t="str">
        <f>VLOOKUP($A96,Whisky!$A$4:$R$16,CX$4,0)</f>
        <v>#N/A</v>
      </c>
      <c r="CY96" s="36" t="str">
        <f>VLOOKUP($A96,Whisky!$A$4:$R$16,CY$4,0)</f>
        <v>#N/A</v>
      </c>
      <c r="CZ96" s="36" t="str">
        <f>VLOOKUP($A96,Whisky!$A$4:$R$16,CZ$4,0)</f>
        <v>#N/A</v>
      </c>
      <c r="DA96" s="36" t="str">
        <f>VLOOKUP($A96,Liqueur!$A$4:$Q$15,DA$4,0)</f>
        <v>#N/A</v>
      </c>
      <c r="DB96" s="36" t="str">
        <f>VLOOKUP($A96,Liqueur!$A$4:$Q$15,DB$4,0)</f>
        <v>#N/A</v>
      </c>
      <c r="DC96" s="36" t="str">
        <f>VLOOKUP($A96,Liqueur!$A$4:$Q$15,DC$4,0)</f>
        <v>#N/A</v>
      </c>
      <c r="DD96" s="36" t="str">
        <f>VLOOKUP($A96,Liqueur!$A$4:$Q$15,DD$4,0)</f>
        <v>#N/A</v>
      </c>
      <c r="DE96" s="36" t="str">
        <f>VLOOKUP($A96,Liqueur!$A$4:$Q$15,DE$4,0)</f>
        <v>#N/A</v>
      </c>
      <c r="DF96" s="36" t="str">
        <f>VLOOKUP($A96,Liqueur!$A$4:$Q$15,DF$4,0)</f>
        <v>#N/A</v>
      </c>
      <c r="DG96" s="36" t="str">
        <f>VLOOKUP($A96,Liqueur!$A$4:$Q$15,DG$4,0)</f>
        <v>#N/A</v>
      </c>
      <c r="DH96" s="36" t="str">
        <f>VLOOKUP($A96,Liqueur!$A$4:$Q$15,DH$4,0)</f>
        <v>#N/A</v>
      </c>
      <c r="DI96" s="36" t="str">
        <f>VLOOKUP($A96,Liqueur!$A$4:$Q$15,DI$4,0)</f>
        <v>#N/A</v>
      </c>
      <c r="DJ96" s="36" t="str">
        <f>VLOOKUP($A96,Liqueur!$A$4:$Q$15,DJ$4,0)</f>
        <v>#N/A</v>
      </c>
      <c r="DK96" s="36" t="str">
        <f>VLOOKUP($A96,Liqueur!$A$4:$Q$15,DK$4,0)</f>
        <v>#N/A</v>
      </c>
      <c r="DL96" s="36" t="str">
        <f>VLOOKUP($A96,Liqueur!$A$4:$Q$15,DL$4,0)</f>
        <v>#N/A</v>
      </c>
      <c r="DM96" s="36" t="str">
        <f>VLOOKUP($A96,Liqueur!$A$4:$Q$15,DM$4,0)</f>
        <v>#N/A</v>
      </c>
      <c r="DN96" s="36" t="str">
        <f>VLOOKUP($A96,Liqueur!$A$4:$Q$15,DN$4,0)</f>
        <v>#N/A</v>
      </c>
      <c r="DO96" s="36" t="str">
        <f>VLOOKUP($A96,Liqueur!$A$4:$Q$15,DO$4,0)</f>
        <v>#N/A</v>
      </c>
      <c r="DP96" s="36" t="str">
        <f>VLOOKUP($A96,Liqueur!$A$4:$Q$15,DP$4,0)</f>
        <v>#N/A</v>
      </c>
      <c r="DQ96" s="36" t="str">
        <f>VLOOKUP($A96,Shouchu!$A$4:$Q$12,DQ$4,0)</f>
        <v>#N/A</v>
      </c>
      <c r="DR96" s="36" t="str">
        <f>VLOOKUP($A96,Shouchu!$A$4:$Q$12,DR$4,0)</f>
        <v>#N/A</v>
      </c>
      <c r="DS96" s="36" t="str">
        <f>VLOOKUP($A96,Shouchu!$A$4:$Q$12,DS$4,0)</f>
        <v>#N/A</v>
      </c>
      <c r="DT96" s="36" t="str">
        <f>VLOOKUP($A96,Shouchu!$A$4:$Q$12,DT$4,0)</f>
        <v>#N/A</v>
      </c>
      <c r="DU96" s="36" t="str">
        <f>VLOOKUP($A96,Shouchu!$A$4:$Q$12,DU$4,0)</f>
        <v>#N/A</v>
      </c>
      <c r="DV96" s="36" t="str">
        <f>VLOOKUP($A96,Shouchu!$A$4:$Q$12,DV$4,0)</f>
        <v>#N/A</v>
      </c>
      <c r="DW96" s="36" t="str">
        <f>VLOOKUP($A96,Shouchu!$A$4:$Q$12,DW$4,0)</f>
        <v>#N/A</v>
      </c>
      <c r="DX96" s="36" t="str">
        <f>VLOOKUP($A96,Shouchu!$A$4:$Q$12,DX$4,0)</f>
        <v>#N/A</v>
      </c>
      <c r="DY96" s="36" t="str">
        <f>VLOOKUP($A96,Shouchu!$A$4:$Q$12,DY$4,0)</f>
        <v>#N/A</v>
      </c>
      <c r="DZ96" s="36" t="str">
        <f>VLOOKUP($A96,Shouchu!$A$4:$Q$12,DZ$4,0)</f>
        <v>#N/A</v>
      </c>
      <c r="EA96" s="36" t="str">
        <f>VLOOKUP($A96,Shouchu!$A$4:$Q$12,EA$4,0)</f>
        <v>#N/A</v>
      </c>
      <c r="EB96" s="36" t="str">
        <f>VLOOKUP($A96,Shouchu!$A$4:$Q$12,EB$4,0)</f>
        <v>#N/A</v>
      </c>
      <c r="EC96" s="36" t="str">
        <f>VLOOKUP($A96,Shouchu!$A$4:$Q$12,EC$4,0)</f>
        <v>#N/A</v>
      </c>
      <c r="ED96" s="36" t="str">
        <f>VLOOKUP($A96,Shouchu!$A$4:$Q$12,ED$4,0)</f>
        <v>#N/A</v>
      </c>
      <c r="EE96" s="36" t="str">
        <f>VLOOKUP($A96,Shouchu!$A$4:$Q$12,EE$4,0)</f>
        <v>#N/A</v>
      </c>
      <c r="EF96" s="36" t="str">
        <f>VLOOKUP($A96,Shouchu!$A$4:$Q$12,EF$4,0)</f>
        <v>#N/A</v>
      </c>
    </row>
    <row r="97">
      <c r="A97">
        <v>93.0</v>
      </c>
      <c r="B97" s="34" t="s">
        <v>221</v>
      </c>
      <c r="C97" s="33" t="s">
        <v>222</v>
      </c>
      <c r="D97" s="34" t="s">
        <v>221</v>
      </c>
      <c r="E97" s="34" t="s">
        <v>222</v>
      </c>
      <c r="F97" s="34" t="s">
        <v>222</v>
      </c>
      <c r="G97" s="34" t="s">
        <v>221</v>
      </c>
      <c r="H97" s="35"/>
      <c r="I97" s="36"/>
      <c r="J97" s="36"/>
      <c r="K97" s="36"/>
      <c r="L97" s="36"/>
      <c r="M97" s="36"/>
      <c r="N97" s="36">
        <v>1.0</v>
      </c>
      <c r="O97" s="36">
        <v>1.0</v>
      </c>
      <c r="P97" s="36">
        <v>1.0</v>
      </c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>
        <v>1.0</v>
      </c>
      <c r="AI97" s="35" t="s">
        <v>250</v>
      </c>
      <c r="AJ97" s="36"/>
      <c r="AK97" s="36" t="s">
        <v>251</v>
      </c>
      <c r="AL97" s="36">
        <v>300.0</v>
      </c>
      <c r="AM97" s="36">
        <v>10.0</v>
      </c>
      <c r="AN97" s="36" t="s">
        <v>239</v>
      </c>
      <c r="AO97" s="36"/>
      <c r="AP97" s="36" t="str">
        <f>VLOOKUP($A97,FaceSheet!$A$4:$K$124,AP$4)</f>
        <v>女性</v>
      </c>
      <c r="AQ97" s="36" t="str">
        <f>VLOOKUP($A97,FaceSheet!$A$4:$K$124,AQ$4)</f>
        <v/>
      </c>
      <c r="AR97" s="36" t="str">
        <f>VLOOKUP($A97,FaceSheet!$A$4:$K$124,AR$4)</f>
        <v>白人</v>
      </c>
      <c r="AS97" s="36" t="str">
        <f>VLOOKUP($A97,FaceSheet!$A$4:$K$124,AS$4)</f>
        <v/>
      </c>
      <c r="AT97" s="36">
        <f>VLOOKUP($A97,FaceSheet!$A$4:$K$124,AT$4)</f>
        <v>24</v>
      </c>
      <c r="AU97" s="36">
        <f>VLOOKUP($A97,FaceSheet!$A$4:$K$124,AU$4)</f>
        <v>1</v>
      </c>
      <c r="AV97" s="36" t="str">
        <f>VLOOKUP($A97,FaceSheet!$A$4:$K$124,AV$4)</f>
        <v>教育関連</v>
      </c>
      <c r="AW97" s="36" t="str">
        <f>VLOOKUP($A97,FaceSheet!$A$4:$K$124,AW$4)</f>
        <v/>
      </c>
      <c r="AX97" s="36" t="str">
        <f>VLOOKUP($A97,FaceSheet!$A$4:$K$124,AX$4)</f>
        <v>$0~$20K</v>
      </c>
      <c r="AY97" s="36" t="str">
        <f>VLOOKUP($A97,FaceSheet!$A$4:$K$124,AY$4)</f>
        <v>$0~$20K</v>
      </c>
      <c r="AZ97" s="36" t="str">
        <f>VLOOKUP($A97,Beer!$A$4:$R$76,AZ$4,0)</f>
        <v/>
      </c>
      <c r="BA97" s="36" t="str">
        <f>VLOOKUP($A97,Beer!$A$4:$R$76,BA$4,0)</f>
        <v/>
      </c>
      <c r="BB97" s="36" t="str">
        <f>VLOOKUP($A97,Beer!$A$4:$R$76,BB$4,0)</f>
        <v>日本料理店での注文</v>
      </c>
      <c r="BC97" s="36" t="str">
        <f>VLOOKUP($A97,Beer!$A$4:$R$76,BC$4,0)</f>
        <v/>
      </c>
      <c r="BD97" s="36" t="str">
        <f>VLOOKUP($A97,Beer!$A$4:$R$76,BD$4,0)</f>
        <v>3か月に1回</v>
      </c>
      <c r="BE97" s="36" t="str">
        <f>VLOOKUP($A97,Beer!$A$4:$R$76,BE$4,0)</f>
        <v>2か月以内</v>
      </c>
      <c r="BF97" s="36">
        <f>VLOOKUP($A97,Beer!$A$4:$R$76,BF$4,0)</f>
        <v>70</v>
      </c>
      <c r="BG97" s="36">
        <f>VLOOKUP($A97,Beer!$A$4:$R$76,BG$4,0)</f>
        <v>70</v>
      </c>
      <c r="BH97" s="36">
        <f>VLOOKUP($A97,Beer!$A$4:$R$76,BH$4,0)</f>
        <v>70</v>
      </c>
      <c r="BI97" s="36">
        <f>VLOOKUP($A97,Beer!$A$4:$R$76,BI$4,0)</f>
        <v>90</v>
      </c>
      <c r="BJ97" s="36">
        <f>VLOOKUP($A97,Beer!$A$4:$R$76,BJ$4,0)</f>
        <v>90</v>
      </c>
      <c r="BK97" s="36">
        <f>VLOOKUP($A97,Beer!$A$4:$R$76,BK$4,0)</f>
        <v>70</v>
      </c>
      <c r="BL97" s="36">
        <f>VLOOKUP($A97,Beer!$A$4:$R$76,BL$4,0)</f>
        <v>90</v>
      </c>
      <c r="BM97" s="36">
        <f>VLOOKUP($A97,Beer!$A$4:$R$76,BM$4,0)</f>
        <v>90</v>
      </c>
      <c r="BN97" s="36">
        <f>VLOOKUP($A97,Beer!$A$4:$R$76,BN$4,0)</f>
        <v>90</v>
      </c>
      <c r="BO97" s="36">
        <f>VLOOKUP($A97,Beer!$A$4:$R$76,BO$4,0)</f>
        <v>90</v>
      </c>
      <c r="BP97" s="36">
        <f>VLOOKUP($A97,Beer!$A$4:$R$76,BP$4,0)</f>
        <v>90</v>
      </c>
      <c r="BQ97" s="36" t="str">
        <f>VLOOKUP($A97,Sake!$A$4:$T$70,BQ$4,0)</f>
        <v>#N/A</v>
      </c>
      <c r="BR97" s="36" t="str">
        <f>VLOOKUP($A97,Sake!$A$4:$T$70,BR$4,0)</f>
        <v>#N/A</v>
      </c>
      <c r="BS97" s="36" t="str">
        <f>VLOOKUP($A97,Sake!$A$4:$T$70,BS$4,0)</f>
        <v>#N/A</v>
      </c>
      <c r="BT97" s="36" t="str">
        <f>VLOOKUP($A97,Sake!$A$4:$T$70,BT$4,0)</f>
        <v>#N/A</v>
      </c>
      <c r="BU97" s="36" t="str">
        <f>VLOOKUP($A97,Sake!$A$4:$T$70,BU$4,0)</f>
        <v>#N/A</v>
      </c>
      <c r="BV97" s="36" t="str">
        <f>VLOOKUP($A97,Sake!$A$4:$T$70,BV$4,0)</f>
        <v>#N/A</v>
      </c>
      <c r="BW97" s="36" t="str">
        <f>VLOOKUP($A97,Sake!$A$4:$T$70,BW$4,0)</f>
        <v>#N/A</v>
      </c>
      <c r="BX97" s="36" t="str">
        <f>VLOOKUP($A97,Sake!$A$4:$T$70,BX$4,0)</f>
        <v>#N/A</v>
      </c>
      <c r="BY97" s="36" t="str">
        <f>VLOOKUP($A97,Sake!$A$4:$T$70,BY$4,0)</f>
        <v>#N/A</v>
      </c>
      <c r="BZ97" s="36" t="str">
        <f>VLOOKUP($A97,Sake!$A$4:$T$70,BZ$4,0)</f>
        <v>#N/A</v>
      </c>
      <c r="CA97" s="36" t="str">
        <f>VLOOKUP($A97,Sake!$A$4:$T$70,CA$4,0)</f>
        <v>#N/A</v>
      </c>
      <c r="CB97" s="36" t="str">
        <f>VLOOKUP($A97,Sake!$A$4:$T$70,CB$4,0)</f>
        <v>#N/A</v>
      </c>
      <c r="CC97" s="36" t="str">
        <f>VLOOKUP($A97,Sake!$A$4:$T$70,CC$4,0)</f>
        <v>#N/A</v>
      </c>
      <c r="CD97" s="36" t="str">
        <f>VLOOKUP($A97,Sake!$A$4:$T$70,CD$4,0)</f>
        <v>#N/A</v>
      </c>
      <c r="CE97" s="36" t="str">
        <f>VLOOKUP($A97,Sake!$A$4:$T$70,CE$4,0)</f>
        <v>#N/A</v>
      </c>
      <c r="CF97" s="36" t="str">
        <f>VLOOKUP($A97,Sake!$A$4:$T$70,CF$4,0)</f>
        <v>#N/A</v>
      </c>
      <c r="CG97" s="36" t="str">
        <f>VLOOKUP($A97,Sake!$A$4:$T$70,CG$4,0)</f>
        <v>#N/A</v>
      </c>
      <c r="CH97" s="36" t="str">
        <f>VLOOKUP($A97,Sake!$A$4:$T$70,CH$4,0)</f>
        <v>#N/A</v>
      </c>
      <c r="CI97" s="36" t="str">
        <f>VLOOKUP($A97,Sake!$A$4:$T$70,CI$4,0)</f>
        <v>#N/A</v>
      </c>
      <c r="CJ97" s="36" t="str">
        <f>VLOOKUP($A97,Whisky!$A$4:$R$16,CJ$4,0)</f>
        <v>#N/A</v>
      </c>
      <c r="CK97" s="36" t="str">
        <f>VLOOKUP($A97,Whisky!$A$4:$R$16,CK$4,0)</f>
        <v>#N/A</v>
      </c>
      <c r="CL97" s="36" t="str">
        <f>VLOOKUP($A97,Whisky!$A$4:$R$16,CL$4,0)</f>
        <v>#N/A</v>
      </c>
      <c r="CM97" s="36" t="str">
        <f>VLOOKUP($A97,Whisky!$A$4:$R$16,CM$4,0)</f>
        <v>#N/A</v>
      </c>
      <c r="CN97" s="36" t="str">
        <f>VLOOKUP($A97,Whisky!$A$4:$R$16,CN$4,0)</f>
        <v>#N/A</v>
      </c>
      <c r="CO97" s="36" t="str">
        <f>VLOOKUP($A97,Whisky!$A$4:$R$16,CO$4,0)</f>
        <v>#N/A</v>
      </c>
      <c r="CP97" s="36" t="str">
        <f>VLOOKUP($A97,Whisky!$A$4:$R$16,CP$4,0)</f>
        <v>#N/A</v>
      </c>
      <c r="CQ97" s="36" t="str">
        <f>VLOOKUP($A97,Whisky!$A$4:$R$16,CQ$4,0)</f>
        <v>#N/A</v>
      </c>
      <c r="CR97" s="36" t="str">
        <f>VLOOKUP($A97,Whisky!$A$4:$R$16,CR$4,0)</f>
        <v>#N/A</v>
      </c>
      <c r="CS97" s="36" t="str">
        <f>VLOOKUP($A97,Whisky!$A$4:$R$16,CS$4,0)</f>
        <v>#N/A</v>
      </c>
      <c r="CT97" s="36" t="str">
        <f>VLOOKUP($A97,Whisky!$A$4:$R$16,CT$4,0)</f>
        <v>#N/A</v>
      </c>
      <c r="CU97" s="36" t="str">
        <f>VLOOKUP($A97,Whisky!$A$4:$R$16,CU$4,0)</f>
        <v>#N/A</v>
      </c>
      <c r="CV97" s="36" t="str">
        <f>VLOOKUP($A97,Whisky!$A$4:$R$16,CV$4,0)</f>
        <v>#N/A</v>
      </c>
      <c r="CW97" s="36" t="str">
        <f>VLOOKUP($A97,Whisky!$A$4:$R$16,CW$4,0)</f>
        <v>#N/A</v>
      </c>
      <c r="CX97" s="36" t="str">
        <f>VLOOKUP($A97,Whisky!$A$4:$R$16,CX$4,0)</f>
        <v>#N/A</v>
      </c>
      <c r="CY97" s="36" t="str">
        <f>VLOOKUP($A97,Whisky!$A$4:$R$16,CY$4,0)</f>
        <v>#N/A</v>
      </c>
      <c r="CZ97" s="36" t="str">
        <f>VLOOKUP($A97,Whisky!$A$4:$R$16,CZ$4,0)</f>
        <v>#N/A</v>
      </c>
      <c r="DA97" s="36" t="str">
        <f>VLOOKUP($A97,Liqueur!$A$4:$Q$15,DA$4,0)</f>
        <v>#N/A</v>
      </c>
      <c r="DB97" s="36" t="str">
        <f>VLOOKUP($A97,Liqueur!$A$4:$Q$15,DB$4,0)</f>
        <v>#N/A</v>
      </c>
      <c r="DC97" s="36" t="str">
        <f>VLOOKUP($A97,Liqueur!$A$4:$Q$15,DC$4,0)</f>
        <v>#N/A</v>
      </c>
      <c r="DD97" s="36" t="str">
        <f>VLOOKUP($A97,Liqueur!$A$4:$Q$15,DD$4,0)</f>
        <v>#N/A</v>
      </c>
      <c r="DE97" s="36" t="str">
        <f>VLOOKUP($A97,Liqueur!$A$4:$Q$15,DE$4,0)</f>
        <v>#N/A</v>
      </c>
      <c r="DF97" s="36" t="str">
        <f>VLOOKUP($A97,Liqueur!$A$4:$Q$15,DF$4,0)</f>
        <v>#N/A</v>
      </c>
      <c r="DG97" s="36" t="str">
        <f>VLOOKUP($A97,Liqueur!$A$4:$Q$15,DG$4,0)</f>
        <v>#N/A</v>
      </c>
      <c r="DH97" s="36" t="str">
        <f>VLOOKUP($A97,Liqueur!$A$4:$Q$15,DH$4,0)</f>
        <v>#N/A</v>
      </c>
      <c r="DI97" s="36" t="str">
        <f>VLOOKUP($A97,Liqueur!$A$4:$Q$15,DI$4,0)</f>
        <v>#N/A</v>
      </c>
      <c r="DJ97" s="36" t="str">
        <f>VLOOKUP($A97,Liqueur!$A$4:$Q$15,DJ$4,0)</f>
        <v>#N/A</v>
      </c>
      <c r="DK97" s="36" t="str">
        <f>VLOOKUP($A97,Liqueur!$A$4:$Q$15,DK$4,0)</f>
        <v>#N/A</v>
      </c>
      <c r="DL97" s="36" t="str">
        <f>VLOOKUP($A97,Liqueur!$A$4:$Q$15,DL$4,0)</f>
        <v>#N/A</v>
      </c>
      <c r="DM97" s="36" t="str">
        <f>VLOOKUP($A97,Liqueur!$A$4:$Q$15,DM$4,0)</f>
        <v>#N/A</v>
      </c>
      <c r="DN97" s="36" t="str">
        <f>VLOOKUP($A97,Liqueur!$A$4:$Q$15,DN$4,0)</f>
        <v>#N/A</v>
      </c>
      <c r="DO97" s="36" t="str">
        <f>VLOOKUP($A97,Liqueur!$A$4:$Q$15,DO$4,0)</f>
        <v>#N/A</v>
      </c>
      <c r="DP97" s="36" t="str">
        <f>VLOOKUP($A97,Liqueur!$A$4:$Q$15,DP$4,0)</f>
        <v>#N/A</v>
      </c>
      <c r="DQ97" s="36" t="str">
        <f>VLOOKUP($A97,Shouchu!$A$4:$Q$12,DQ$4,0)</f>
        <v/>
      </c>
      <c r="DR97" s="36" t="str">
        <f>VLOOKUP($A97,Shouchu!$A$4:$Q$12,DR$4,0)</f>
        <v/>
      </c>
      <c r="DS97" s="36" t="str">
        <f>VLOOKUP($A97,Shouchu!$A$4:$Q$12,DS$4,0)</f>
        <v/>
      </c>
      <c r="DT97" s="36" t="str">
        <f>VLOOKUP($A97,Shouchu!$A$4:$Q$12,DT$4,0)</f>
        <v/>
      </c>
      <c r="DU97" s="36" t="str">
        <f>VLOOKUP($A97,Shouchu!$A$4:$Q$12,DU$4,0)</f>
        <v/>
      </c>
      <c r="DV97" s="36" t="str">
        <f>VLOOKUP($A97,Shouchu!$A$4:$Q$12,DV$4,0)</f>
        <v/>
      </c>
      <c r="DW97" s="36" t="str">
        <f>VLOOKUP($A97,Shouchu!$A$4:$Q$12,DW$4,0)</f>
        <v/>
      </c>
      <c r="DX97" s="36" t="str">
        <f>VLOOKUP($A97,Shouchu!$A$4:$Q$12,DX$4,0)</f>
        <v/>
      </c>
      <c r="DY97" s="36" t="str">
        <f>VLOOKUP($A97,Shouchu!$A$4:$Q$12,DY$4,0)</f>
        <v/>
      </c>
      <c r="DZ97" s="36" t="str">
        <f>VLOOKUP($A97,Shouchu!$A$4:$Q$12,DZ$4,0)</f>
        <v/>
      </c>
      <c r="EA97" s="36" t="str">
        <f>VLOOKUP($A97,Shouchu!$A$4:$Q$12,EA$4,0)</f>
        <v/>
      </c>
      <c r="EB97" s="36" t="str">
        <f>VLOOKUP($A97,Shouchu!$A$4:$Q$12,EB$4,0)</f>
        <v/>
      </c>
      <c r="EC97" s="36" t="str">
        <f>VLOOKUP($A97,Shouchu!$A$4:$Q$12,EC$4,0)</f>
        <v/>
      </c>
      <c r="ED97" s="36" t="str">
        <f>VLOOKUP($A97,Shouchu!$A$4:$Q$12,ED$4,0)</f>
        <v/>
      </c>
      <c r="EE97" s="36" t="str">
        <f>VLOOKUP($A97,Shouchu!$A$4:$Q$12,EE$4,0)</f>
        <v/>
      </c>
      <c r="EF97" s="36" t="str">
        <f>VLOOKUP($A97,Shouchu!$A$4:$Q$12,EF$4,0)</f>
        <v/>
      </c>
    </row>
    <row r="98">
      <c r="A98">
        <v>94.0</v>
      </c>
      <c r="B98" s="34" t="s">
        <v>221</v>
      </c>
      <c r="C98" s="33" t="s">
        <v>221</v>
      </c>
      <c r="D98" s="34" t="s">
        <v>221</v>
      </c>
      <c r="E98" s="34" t="s">
        <v>222</v>
      </c>
      <c r="F98" s="34" t="s">
        <v>221</v>
      </c>
      <c r="G98" s="34" t="s">
        <v>222</v>
      </c>
      <c r="H98" s="35"/>
      <c r="I98" s="36"/>
      <c r="J98" s="36"/>
      <c r="K98" s="36"/>
      <c r="L98" s="36"/>
      <c r="M98" s="36">
        <v>1.0</v>
      </c>
      <c r="N98" s="36">
        <v>1.0</v>
      </c>
      <c r="O98" s="36">
        <v>1.0</v>
      </c>
      <c r="P98" s="36">
        <v>1.0</v>
      </c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>
        <v>1.0</v>
      </c>
      <c r="AB98" s="36"/>
      <c r="AC98" s="36"/>
      <c r="AD98" s="36"/>
      <c r="AE98" s="36"/>
      <c r="AF98" s="36"/>
      <c r="AG98" s="36"/>
      <c r="AH98" s="36"/>
      <c r="AI98" s="35"/>
      <c r="AJ98" s="36"/>
      <c r="AK98" s="36" t="s">
        <v>248</v>
      </c>
      <c r="AL98" s="36">
        <v>50.0</v>
      </c>
      <c r="AM98" s="36">
        <v>0.0</v>
      </c>
      <c r="AN98" s="36" t="s">
        <v>239</v>
      </c>
      <c r="AO98" s="36"/>
      <c r="AP98" s="36" t="str">
        <f>VLOOKUP($A98,FaceSheet!$A$4:$K$124,AP$4)</f>
        <v>女性</v>
      </c>
      <c r="AQ98" s="36" t="str">
        <f>VLOOKUP($A98,FaceSheet!$A$4:$K$124,AQ$4)</f>
        <v/>
      </c>
      <c r="AR98" s="36" t="str">
        <f>VLOOKUP($A98,FaceSheet!$A$4:$K$124,AR$4)</f>
        <v>白人</v>
      </c>
      <c r="AS98" s="36" t="str">
        <f>VLOOKUP($A98,FaceSheet!$A$4:$K$124,AS$4)</f>
        <v/>
      </c>
      <c r="AT98" s="36">
        <f>VLOOKUP($A98,FaceSheet!$A$4:$K$124,AT$4)</f>
        <v>67</v>
      </c>
      <c r="AU98" s="36">
        <f>VLOOKUP($A98,FaceSheet!$A$4:$K$124,AU$4)</f>
        <v>3</v>
      </c>
      <c r="AV98" s="36" t="str">
        <f>VLOOKUP($A98,FaceSheet!$A$4:$K$124,AV$4)</f>
        <v>教育関連</v>
      </c>
      <c r="AW98" s="36" t="str">
        <f>VLOOKUP($A98,FaceSheet!$A$4:$K$124,AW$4)</f>
        <v/>
      </c>
      <c r="AX98" s="36" t="str">
        <f>VLOOKUP($A98,FaceSheet!$A$4:$K$124,AX$4)</f>
        <v>$151~$200K</v>
      </c>
      <c r="AY98" s="36" t="str">
        <f>VLOOKUP($A98,FaceSheet!$A$4:$K$124,AY$4)</f>
        <v>$101~$150K</v>
      </c>
      <c r="AZ98" s="36" t="str">
        <f>VLOOKUP($A98,Beer!$A$4:$R$76,AZ$4,0)</f>
        <v/>
      </c>
      <c r="BA98" s="36" t="str">
        <f>VLOOKUP($A98,Beer!$A$4:$R$76,BA$4,0)</f>
        <v/>
      </c>
      <c r="BB98" s="36" t="str">
        <f>VLOOKUP($A98,Beer!$A$4:$R$76,BB$4,0)</f>
        <v/>
      </c>
      <c r="BC98" s="36" t="str">
        <f>VLOOKUP($A98,Beer!$A$4:$R$76,BC$4,0)</f>
        <v/>
      </c>
      <c r="BD98" s="36" t="str">
        <f>VLOOKUP($A98,Beer!$A$4:$R$76,BD$4,0)</f>
        <v/>
      </c>
      <c r="BE98" s="36" t="str">
        <f>VLOOKUP($A98,Beer!$A$4:$R$76,BE$4,0)</f>
        <v/>
      </c>
      <c r="BF98" s="36" t="str">
        <f>VLOOKUP($A98,Beer!$A$4:$R$76,BF$4,0)</f>
        <v/>
      </c>
      <c r="BG98" s="36" t="str">
        <f>VLOOKUP($A98,Beer!$A$4:$R$76,BG$4,0)</f>
        <v/>
      </c>
      <c r="BH98" s="36" t="str">
        <f>VLOOKUP($A98,Beer!$A$4:$R$76,BH$4,0)</f>
        <v/>
      </c>
      <c r="BI98" s="36" t="str">
        <f>VLOOKUP($A98,Beer!$A$4:$R$76,BI$4,0)</f>
        <v/>
      </c>
      <c r="BJ98" s="36" t="str">
        <f>VLOOKUP($A98,Beer!$A$4:$R$76,BJ$4,0)</f>
        <v/>
      </c>
      <c r="BK98" s="36" t="str">
        <f>VLOOKUP($A98,Beer!$A$4:$R$76,BK$4,0)</f>
        <v/>
      </c>
      <c r="BL98" s="36" t="str">
        <f>VLOOKUP($A98,Beer!$A$4:$R$76,BL$4,0)</f>
        <v/>
      </c>
      <c r="BM98" s="36" t="str">
        <f>VLOOKUP($A98,Beer!$A$4:$R$76,BM$4,0)</f>
        <v/>
      </c>
      <c r="BN98" s="36" t="str">
        <f>VLOOKUP($A98,Beer!$A$4:$R$76,BN$4,0)</f>
        <v/>
      </c>
      <c r="BO98" s="36" t="str">
        <f>VLOOKUP($A98,Beer!$A$4:$R$76,BO$4,0)</f>
        <v/>
      </c>
      <c r="BP98" s="36" t="str">
        <f>VLOOKUP($A98,Beer!$A$4:$R$76,BP$4,0)</f>
        <v/>
      </c>
      <c r="BQ98" s="36" t="str">
        <f>VLOOKUP($A98,Sake!$A$4:$T$70,BQ$4,0)</f>
        <v/>
      </c>
      <c r="BR98" s="36" t="str">
        <f>VLOOKUP($A98,Sake!$A$4:$T$70,BR$4,0)</f>
        <v/>
      </c>
      <c r="BS98" s="36" t="str">
        <f>VLOOKUP($A98,Sake!$A$4:$T$70,BS$4,0)</f>
        <v/>
      </c>
      <c r="BT98" s="36" t="str">
        <f>VLOOKUP($A98,Sake!$A$4:$T$70,BT$4,0)</f>
        <v/>
      </c>
      <c r="BU98" s="36" t="str">
        <f>VLOOKUP($A98,Sake!$A$4:$T$70,BU$4,0)</f>
        <v/>
      </c>
      <c r="BV98" s="36" t="str">
        <f>VLOOKUP($A98,Sake!$A$4:$T$70,BV$4,0)</f>
        <v/>
      </c>
      <c r="BW98" s="36" t="str">
        <f>VLOOKUP($A98,Sake!$A$4:$T$70,BW$4,0)</f>
        <v/>
      </c>
      <c r="BX98" s="36" t="str">
        <f>VLOOKUP($A98,Sake!$A$4:$T$70,BX$4,0)</f>
        <v/>
      </c>
      <c r="BY98" s="36" t="str">
        <f>VLOOKUP($A98,Sake!$A$4:$T$70,BY$4,0)</f>
        <v/>
      </c>
      <c r="BZ98" s="36" t="str">
        <f>VLOOKUP($A98,Sake!$A$4:$T$70,BZ$4,0)</f>
        <v/>
      </c>
      <c r="CA98" s="36" t="str">
        <f>VLOOKUP($A98,Sake!$A$4:$T$70,CA$4,0)</f>
        <v/>
      </c>
      <c r="CB98" s="36" t="str">
        <f>VLOOKUP($A98,Sake!$A$4:$T$70,CB$4,0)</f>
        <v/>
      </c>
      <c r="CC98" s="36" t="str">
        <f>VLOOKUP($A98,Sake!$A$4:$T$70,CC$4,0)</f>
        <v/>
      </c>
      <c r="CD98" s="36" t="str">
        <f>VLOOKUP($A98,Sake!$A$4:$T$70,CD$4,0)</f>
        <v/>
      </c>
      <c r="CE98" s="36" t="str">
        <f>VLOOKUP($A98,Sake!$A$4:$T$70,CE$4,0)</f>
        <v/>
      </c>
      <c r="CF98" s="36" t="str">
        <f>VLOOKUP($A98,Sake!$A$4:$T$70,CF$4,0)</f>
        <v/>
      </c>
      <c r="CG98" s="36" t="str">
        <f>VLOOKUP($A98,Sake!$A$4:$T$70,CG$4,0)</f>
        <v/>
      </c>
      <c r="CH98" s="36" t="str">
        <f>VLOOKUP($A98,Sake!$A$4:$T$70,CH$4,0)</f>
        <v/>
      </c>
      <c r="CI98" s="36" t="str">
        <f>VLOOKUP($A98,Sake!$A$4:$T$70,CI$4,0)</f>
        <v/>
      </c>
      <c r="CJ98" s="36" t="str">
        <f>VLOOKUP($A98,Whisky!$A$4:$R$16,CJ$4,0)</f>
        <v>#N/A</v>
      </c>
      <c r="CK98" s="36" t="str">
        <f>VLOOKUP($A98,Whisky!$A$4:$R$16,CK$4,0)</f>
        <v>#N/A</v>
      </c>
      <c r="CL98" s="36" t="str">
        <f>VLOOKUP($A98,Whisky!$A$4:$R$16,CL$4,0)</f>
        <v>#N/A</v>
      </c>
      <c r="CM98" s="36" t="str">
        <f>VLOOKUP($A98,Whisky!$A$4:$R$16,CM$4,0)</f>
        <v>#N/A</v>
      </c>
      <c r="CN98" s="36" t="str">
        <f>VLOOKUP($A98,Whisky!$A$4:$R$16,CN$4,0)</f>
        <v>#N/A</v>
      </c>
      <c r="CO98" s="36" t="str">
        <f>VLOOKUP($A98,Whisky!$A$4:$R$16,CO$4,0)</f>
        <v>#N/A</v>
      </c>
      <c r="CP98" s="36" t="str">
        <f>VLOOKUP($A98,Whisky!$A$4:$R$16,CP$4,0)</f>
        <v>#N/A</v>
      </c>
      <c r="CQ98" s="36" t="str">
        <f>VLOOKUP($A98,Whisky!$A$4:$R$16,CQ$4,0)</f>
        <v>#N/A</v>
      </c>
      <c r="CR98" s="36" t="str">
        <f>VLOOKUP($A98,Whisky!$A$4:$R$16,CR$4,0)</f>
        <v>#N/A</v>
      </c>
      <c r="CS98" s="36" t="str">
        <f>VLOOKUP($A98,Whisky!$A$4:$R$16,CS$4,0)</f>
        <v>#N/A</v>
      </c>
      <c r="CT98" s="36" t="str">
        <f>VLOOKUP($A98,Whisky!$A$4:$R$16,CT$4,0)</f>
        <v>#N/A</v>
      </c>
      <c r="CU98" s="36" t="str">
        <f>VLOOKUP($A98,Whisky!$A$4:$R$16,CU$4,0)</f>
        <v>#N/A</v>
      </c>
      <c r="CV98" s="36" t="str">
        <f>VLOOKUP($A98,Whisky!$A$4:$R$16,CV$4,0)</f>
        <v>#N/A</v>
      </c>
      <c r="CW98" s="36" t="str">
        <f>VLOOKUP($A98,Whisky!$A$4:$R$16,CW$4,0)</f>
        <v>#N/A</v>
      </c>
      <c r="CX98" s="36" t="str">
        <f>VLOOKUP($A98,Whisky!$A$4:$R$16,CX$4,0)</f>
        <v>#N/A</v>
      </c>
      <c r="CY98" s="36" t="str">
        <f>VLOOKUP($A98,Whisky!$A$4:$R$16,CY$4,0)</f>
        <v>#N/A</v>
      </c>
      <c r="CZ98" s="36" t="str">
        <f>VLOOKUP($A98,Whisky!$A$4:$R$16,CZ$4,0)</f>
        <v>#N/A</v>
      </c>
      <c r="DA98" s="36" t="str">
        <f>VLOOKUP($A98,Liqueur!$A$4:$Q$15,DA$4,0)</f>
        <v/>
      </c>
      <c r="DB98" s="36" t="str">
        <f>VLOOKUP($A98,Liqueur!$A$4:$Q$15,DB$4,0)</f>
        <v/>
      </c>
      <c r="DC98" s="36" t="str">
        <f>VLOOKUP($A98,Liqueur!$A$4:$Q$15,DC$4,0)</f>
        <v/>
      </c>
      <c r="DD98" s="36" t="str">
        <f>VLOOKUP($A98,Liqueur!$A$4:$Q$15,DD$4,0)</f>
        <v/>
      </c>
      <c r="DE98" s="36" t="str">
        <f>VLOOKUP($A98,Liqueur!$A$4:$Q$15,DE$4,0)</f>
        <v>6か月に1回</v>
      </c>
      <c r="DF98" s="36" t="str">
        <f>VLOOKUP($A98,Liqueur!$A$4:$Q$15,DF$4,0)</f>
        <v>1年以内</v>
      </c>
      <c r="DG98" s="36">
        <f>VLOOKUP($A98,Liqueur!$A$4:$Q$15,DG$4,0)</f>
        <v>75</v>
      </c>
      <c r="DH98" s="36" t="str">
        <f>VLOOKUP($A98,Liqueur!$A$4:$Q$15,DH$4,0)</f>
        <v/>
      </c>
      <c r="DI98" s="36">
        <f>VLOOKUP($A98,Liqueur!$A$4:$Q$15,DI$4,0)</f>
        <v>75</v>
      </c>
      <c r="DJ98" s="36" t="str">
        <f>VLOOKUP($A98,Liqueur!$A$4:$Q$15,DJ$4,0)</f>
        <v/>
      </c>
      <c r="DK98" s="36" t="str">
        <f>VLOOKUP($A98,Liqueur!$A$4:$Q$15,DK$4,0)</f>
        <v/>
      </c>
      <c r="DL98" s="36" t="str">
        <f>VLOOKUP($A98,Liqueur!$A$4:$Q$15,DL$4,0)</f>
        <v/>
      </c>
      <c r="DM98" s="36" t="str">
        <f>VLOOKUP($A98,Liqueur!$A$4:$Q$15,DM$4,0)</f>
        <v/>
      </c>
      <c r="DN98" s="36" t="str">
        <f>VLOOKUP($A98,Liqueur!$A$4:$Q$15,DN$4,0)</f>
        <v/>
      </c>
      <c r="DO98" s="36" t="str">
        <f>VLOOKUP($A98,Liqueur!$A$4:$Q$15,DO$4,0)</f>
        <v/>
      </c>
      <c r="DP98" s="36" t="str">
        <f>VLOOKUP($A98,Liqueur!$A$4:$Q$15,DP$4,0)</f>
        <v/>
      </c>
      <c r="DQ98" s="36" t="str">
        <f>VLOOKUP($A98,Shouchu!$A$4:$Q$12,DQ$4,0)</f>
        <v>#N/A</v>
      </c>
      <c r="DR98" s="36" t="str">
        <f>VLOOKUP($A98,Shouchu!$A$4:$Q$12,DR$4,0)</f>
        <v>#N/A</v>
      </c>
      <c r="DS98" s="36" t="str">
        <f>VLOOKUP($A98,Shouchu!$A$4:$Q$12,DS$4,0)</f>
        <v>#N/A</v>
      </c>
      <c r="DT98" s="36" t="str">
        <f>VLOOKUP($A98,Shouchu!$A$4:$Q$12,DT$4,0)</f>
        <v>#N/A</v>
      </c>
      <c r="DU98" s="36" t="str">
        <f>VLOOKUP($A98,Shouchu!$A$4:$Q$12,DU$4,0)</f>
        <v>#N/A</v>
      </c>
      <c r="DV98" s="36" t="str">
        <f>VLOOKUP($A98,Shouchu!$A$4:$Q$12,DV$4,0)</f>
        <v>#N/A</v>
      </c>
      <c r="DW98" s="36" t="str">
        <f>VLOOKUP($A98,Shouchu!$A$4:$Q$12,DW$4,0)</f>
        <v>#N/A</v>
      </c>
      <c r="DX98" s="36" t="str">
        <f>VLOOKUP($A98,Shouchu!$A$4:$Q$12,DX$4,0)</f>
        <v>#N/A</v>
      </c>
      <c r="DY98" s="36" t="str">
        <f>VLOOKUP($A98,Shouchu!$A$4:$Q$12,DY$4,0)</f>
        <v>#N/A</v>
      </c>
      <c r="DZ98" s="36" t="str">
        <f>VLOOKUP($A98,Shouchu!$A$4:$Q$12,DZ$4,0)</f>
        <v>#N/A</v>
      </c>
      <c r="EA98" s="36" t="str">
        <f>VLOOKUP($A98,Shouchu!$A$4:$Q$12,EA$4,0)</f>
        <v>#N/A</v>
      </c>
      <c r="EB98" s="36" t="str">
        <f>VLOOKUP($A98,Shouchu!$A$4:$Q$12,EB$4,0)</f>
        <v>#N/A</v>
      </c>
      <c r="EC98" s="36" t="str">
        <f>VLOOKUP($A98,Shouchu!$A$4:$Q$12,EC$4,0)</f>
        <v>#N/A</v>
      </c>
      <c r="ED98" s="36" t="str">
        <f>VLOOKUP($A98,Shouchu!$A$4:$Q$12,ED$4,0)</f>
        <v>#N/A</v>
      </c>
      <c r="EE98" s="36" t="str">
        <f>VLOOKUP($A98,Shouchu!$A$4:$Q$12,EE$4,0)</f>
        <v>#N/A</v>
      </c>
      <c r="EF98" s="36" t="str">
        <f>VLOOKUP($A98,Shouchu!$A$4:$Q$12,EF$4,0)</f>
        <v>#N/A</v>
      </c>
    </row>
    <row r="99">
      <c r="A99">
        <v>95.0</v>
      </c>
      <c r="B99" s="34" t="s">
        <v>221</v>
      </c>
      <c r="C99" s="33" t="s">
        <v>222</v>
      </c>
      <c r="D99" s="34" t="s">
        <v>221</v>
      </c>
      <c r="E99" s="34" t="s">
        <v>222</v>
      </c>
      <c r="F99" s="34" t="s">
        <v>222</v>
      </c>
      <c r="G99" s="34" t="s">
        <v>222</v>
      </c>
      <c r="H99" s="35"/>
      <c r="I99" s="36"/>
      <c r="J99" s="36"/>
      <c r="K99" s="36"/>
      <c r="L99" s="36"/>
      <c r="M99" s="36"/>
      <c r="N99" s="36">
        <v>1.0</v>
      </c>
      <c r="O99" s="36">
        <v>1.0</v>
      </c>
      <c r="P99" s="36">
        <v>1.0</v>
      </c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5" t="s">
        <v>264</v>
      </c>
      <c r="AJ99" s="36"/>
      <c r="AK99" s="36" t="s">
        <v>224</v>
      </c>
      <c r="AL99" s="36"/>
      <c r="AM99" s="36"/>
      <c r="AN99" s="36"/>
      <c r="AO99" s="36"/>
      <c r="AP99" s="36" t="str">
        <f>VLOOKUP($A99,FaceSheet!$A$4:$K$124,AP$4)</f>
        <v>女性</v>
      </c>
      <c r="AQ99" s="36" t="str">
        <f>VLOOKUP($A99,FaceSheet!$A$4:$K$124,AQ$4)</f>
        <v/>
      </c>
      <c r="AR99" s="36" t="str">
        <f>VLOOKUP($A99,FaceSheet!$A$4:$K$124,AR$4)</f>
        <v>白人</v>
      </c>
      <c r="AS99" s="36" t="str">
        <f>VLOOKUP($A99,FaceSheet!$A$4:$K$124,AS$4)</f>
        <v/>
      </c>
      <c r="AT99" s="36">
        <f>VLOOKUP($A99,FaceSheet!$A$4:$K$124,AT$4)</f>
        <v>48</v>
      </c>
      <c r="AU99" s="36">
        <f>VLOOKUP($A99,FaceSheet!$A$4:$K$124,AU$4)</f>
        <v>3</v>
      </c>
      <c r="AV99" s="36" t="str">
        <f>VLOOKUP($A99,FaceSheet!$A$4:$K$124,AV$4)</f>
        <v>その他</v>
      </c>
      <c r="AW99" s="36" t="str">
        <f>VLOOKUP($A99,FaceSheet!$A$4:$K$124,AW$4)</f>
        <v/>
      </c>
      <c r="AX99" s="36" t="str">
        <f>VLOOKUP($A99,FaceSheet!$A$4:$K$124,AX$4)</f>
        <v>$151~$200K</v>
      </c>
      <c r="AY99" s="36" t="str">
        <f>VLOOKUP($A99,FaceSheet!$A$4:$K$124,AY$4)</f>
        <v>$151~$200K</v>
      </c>
      <c r="AZ99" s="36" t="str">
        <f>VLOOKUP($A99,Beer!$A$4:$R$76,AZ$4,0)</f>
        <v>日本料理店</v>
      </c>
      <c r="BA99" s="36" t="str">
        <f>VLOOKUP($A99,Beer!$A$4:$R$76,BA$4,0)</f>
        <v/>
      </c>
      <c r="BB99" s="36" t="str">
        <f>VLOOKUP($A99,Beer!$A$4:$R$76,BB$4,0)</f>
        <v>自ら購入</v>
      </c>
      <c r="BC99" s="36" t="str">
        <f>VLOOKUP($A99,Beer!$A$4:$R$76,BC$4,0)</f>
        <v/>
      </c>
      <c r="BD99" s="36" t="str">
        <f>VLOOKUP($A99,Beer!$A$4:$R$76,BD$4,0)</f>
        <v>1年に1回未満</v>
      </c>
      <c r="BE99" s="36" t="str">
        <f>VLOOKUP($A99,Beer!$A$4:$R$76,BE$4,0)</f>
        <v>3年以上前</v>
      </c>
      <c r="BF99" s="36">
        <f>VLOOKUP($A99,Beer!$A$4:$R$76,BF$4,0)</f>
        <v>90</v>
      </c>
      <c r="BG99" s="36">
        <f>VLOOKUP($A99,Beer!$A$4:$R$76,BG$4,0)</f>
        <v>90</v>
      </c>
      <c r="BH99" s="36">
        <f>VLOOKUP($A99,Beer!$A$4:$R$76,BH$4,0)</f>
        <v>90</v>
      </c>
      <c r="BI99" s="36">
        <f>VLOOKUP($A99,Beer!$A$4:$R$76,BI$4,0)</f>
        <v>90</v>
      </c>
      <c r="BJ99" s="36">
        <f>VLOOKUP($A99,Beer!$A$4:$R$76,BJ$4,0)</f>
        <v>90</v>
      </c>
      <c r="BK99" s="36">
        <f>VLOOKUP($A99,Beer!$A$4:$R$76,BK$4,0)</f>
        <v>10</v>
      </c>
      <c r="BL99" s="36">
        <f>VLOOKUP($A99,Beer!$A$4:$R$76,BL$4,0)</f>
        <v>90</v>
      </c>
      <c r="BM99" s="36">
        <f>VLOOKUP($A99,Beer!$A$4:$R$76,BM$4,0)</f>
        <v>10</v>
      </c>
      <c r="BN99" s="36">
        <f>VLOOKUP($A99,Beer!$A$4:$R$76,BN$4,0)</f>
        <v>10</v>
      </c>
      <c r="BO99" s="36">
        <f>VLOOKUP($A99,Beer!$A$4:$R$76,BO$4,0)</f>
        <v>90</v>
      </c>
      <c r="BP99" s="36">
        <f>VLOOKUP($A99,Beer!$A$4:$R$76,BP$4,0)</f>
        <v>90</v>
      </c>
      <c r="BQ99" s="36" t="str">
        <f>VLOOKUP($A99,Sake!$A$4:$T$70,BQ$4,0)</f>
        <v>#N/A</v>
      </c>
      <c r="BR99" s="36" t="str">
        <f>VLOOKUP($A99,Sake!$A$4:$T$70,BR$4,0)</f>
        <v>#N/A</v>
      </c>
      <c r="BS99" s="36" t="str">
        <f>VLOOKUP($A99,Sake!$A$4:$T$70,BS$4,0)</f>
        <v>#N/A</v>
      </c>
      <c r="BT99" s="36" t="str">
        <f>VLOOKUP($A99,Sake!$A$4:$T$70,BT$4,0)</f>
        <v>#N/A</v>
      </c>
      <c r="BU99" s="36" t="str">
        <f>VLOOKUP($A99,Sake!$A$4:$T$70,BU$4,0)</f>
        <v>#N/A</v>
      </c>
      <c r="BV99" s="36" t="str">
        <f>VLOOKUP($A99,Sake!$A$4:$T$70,BV$4,0)</f>
        <v>#N/A</v>
      </c>
      <c r="BW99" s="36" t="str">
        <f>VLOOKUP($A99,Sake!$A$4:$T$70,BW$4,0)</f>
        <v>#N/A</v>
      </c>
      <c r="BX99" s="36" t="str">
        <f>VLOOKUP($A99,Sake!$A$4:$T$70,BX$4,0)</f>
        <v>#N/A</v>
      </c>
      <c r="BY99" s="36" t="str">
        <f>VLOOKUP($A99,Sake!$A$4:$T$70,BY$4,0)</f>
        <v>#N/A</v>
      </c>
      <c r="BZ99" s="36" t="str">
        <f>VLOOKUP($A99,Sake!$A$4:$T$70,BZ$4,0)</f>
        <v>#N/A</v>
      </c>
      <c r="CA99" s="36" t="str">
        <f>VLOOKUP($A99,Sake!$A$4:$T$70,CA$4,0)</f>
        <v>#N/A</v>
      </c>
      <c r="CB99" s="36" t="str">
        <f>VLOOKUP($A99,Sake!$A$4:$T$70,CB$4,0)</f>
        <v>#N/A</v>
      </c>
      <c r="CC99" s="36" t="str">
        <f>VLOOKUP($A99,Sake!$A$4:$T$70,CC$4,0)</f>
        <v>#N/A</v>
      </c>
      <c r="CD99" s="36" t="str">
        <f>VLOOKUP($A99,Sake!$A$4:$T$70,CD$4,0)</f>
        <v>#N/A</v>
      </c>
      <c r="CE99" s="36" t="str">
        <f>VLOOKUP($A99,Sake!$A$4:$T$70,CE$4,0)</f>
        <v>#N/A</v>
      </c>
      <c r="CF99" s="36" t="str">
        <f>VLOOKUP($A99,Sake!$A$4:$T$70,CF$4,0)</f>
        <v>#N/A</v>
      </c>
      <c r="CG99" s="36" t="str">
        <f>VLOOKUP($A99,Sake!$A$4:$T$70,CG$4,0)</f>
        <v>#N/A</v>
      </c>
      <c r="CH99" s="36" t="str">
        <f>VLOOKUP($A99,Sake!$A$4:$T$70,CH$4,0)</f>
        <v>#N/A</v>
      </c>
      <c r="CI99" s="36" t="str">
        <f>VLOOKUP($A99,Sake!$A$4:$T$70,CI$4,0)</f>
        <v>#N/A</v>
      </c>
      <c r="CJ99" s="36" t="str">
        <f>VLOOKUP($A99,Whisky!$A$4:$R$16,CJ$4,0)</f>
        <v>#N/A</v>
      </c>
      <c r="CK99" s="36" t="str">
        <f>VLOOKUP($A99,Whisky!$A$4:$R$16,CK$4,0)</f>
        <v>#N/A</v>
      </c>
      <c r="CL99" s="36" t="str">
        <f>VLOOKUP($A99,Whisky!$A$4:$R$16,CL$4,0)</f>
        <v>#N/A</v>
      </c>
      <c r="CM99" s="36" t="str">
        <f>VLOOKUP($A99,Whisky!$A$4:$R$16,CM$4,0)</f>
        <v>#N/A</v>
      </c>
      <c r="CN99" s="36" t="str">
        <f>VLOOKUP($A99,Whisky!$A$4:$R$16,CN$4,0)</f>
        <v>#N/A</v>
      </c>
      <c r="CO99" s="36" t="str">
        <f>VLOOKUP($A99,Whisky!$A$4:$R$16,CO$4,0)</f>
        <v>#N/A</v>
      </c>
      <c r="CP99" s="36" t="str">
        <f>VLOOKUP($A99,Whisky!$A$4:$R$16,CP$4,0)</f>
        <v>#N/A</v>
      </c>
      <c r="CQ99" s="36" t="str">
        <f>VLOOKUP($A99,Whisky!$A$4:$R$16,CQ$4,0)</f>
        <v>#N/A</v>
      </c>
      <c r="CR99" s="36" t="str">
        <f>VLOOKUP($A99,Whisky!$A$4:$R$16,CR$4,0)</f>
        <v>#N/A</v>
      </c>
      <c r="CS99" s="36" t="str">
        <f>VLOOKUP($A99,Whisky!$A$4:$R$16,CS$4,0)</f>
        <v>#N/A</v>
      </c>
      <c r="CT99" s="36" t="str">
        <f>VLOOKUP($A99,Whisky!$A$4:$R$16,CT$4,0)</f>
        <v>#N/A</v>
      </c>
      <c r="CU99" s="36" t="str">
        <f>VLOOKUP($A99,Whisky!$A$4:$R$16,CU$4,0)</f>
        <v>#N/A</v>
      </c>
      <c r="CV99" s="36" t="str">
        <f>VLOOKUP($A99,Whisky!$A$4:$R$16,CV$4,0)</f>
        <v>#N/A</v>
      </c>
      <c r="CW99" s="36" t="str">
        <f>VLOOKUP($A99,Whisky!$A$4:$R$16,CW$4,0)</f>
        <v>#N/A</v>
      </c>
      <c r="CX99" s="36" t="str">
        <f>VLOOKUP($A99,Whisky!$A$4:$R$16,CX$4,0)</f>
        <v>#N/A</v>
      </c>
      <c r="CY99" s="36" t="str">
        <f>VLOOKUP($A99,Whisky!$A$4:$R$16,CY$4,0)</f>
        <v>#N/A</v>
      </c>
      <c r="CZ99" s="36" t="str">
        <f>VLOOKUP($A99,Whisky!$A$4:$R$16,CZ$4,0)</f>
        <v>#N/A</v>
      </c>
      <c r="DA99" s="36" t="str">
        <f>VLOOKUP($A99,Liqueur!$A$4:$Q$15,DA$4,0)</f>
        <v>#N/A</v>
      </c>
      <c r="DB99" s="36" t="str">
        <f>VLOOKUP($A99,Liqueur!$A$4:$Q$15,DB$4,0)</f>
        <v>#N/A</v>
      </c>
      <c r="DC99" s="36" t="str">
        <f>VLOOKUP($A99,Liqueur!$A$4:$Q$15,DC$4,0)</f>
        <v>#N/A</v>
      </c>
      <c r="DD99" s="36" t="str">
        <f>VLOOKUP($A99,Liqueur!$A$4:$Q$15,DD$4,0)</f>
        <v>#N/A</v>
      </c>
      <c r="DE99" s="36" t="str">
        <f>VLOOKUP($A99,Liqueur!$A$4:$Q$15,DE$4,0)</f>
        <v>#N/A</v>
      </c>
      <c r="DF99" s="36" t="str">
        <f>VLOOKUP($A99,Liqueur!$A$4:$Q$15,DF$4,0)</f>
        <v>#N/A</v>
      </c>
      <c r="DG99" s="36" t="str">
        <f>VLOOKUP($A99,Liqueur!$A$4:$Q$15,DG$4,0)</f>
        <v>#N/A</v>
      </c>
      <c r="DH99" s="36" t="str">
        <f>VLOOKUP($A99,Liqueur!$A$4:$Q$15,DH$4,0)</f>
        <v>#N/A</v>
      </c>
      <c r="DI99" s="36" t="str">
        <f>VLOOKUP($A99,Liqueur!$A$4:$Q$15,DI$4,0)</f>
        <v>#N/A</v>
      </c>
      <c r="DJ99" s="36" t="str">
        <f>VLOOKUP($A99,Liqueur!$A$4:$Q$15,DJ$4,0)</f>
        <v>#N/A</v>
      </c>
      <c r="DK99" s="36" t="str">
        <f>VLOOKUP($A99,Liqueur!$A$4:$Q$15,DK$4,0)</f>
        <v>#N/A</v>
      </c>
      <c r="DL99" s="36" t="str">
        <f>VLOOKUP($A99,Liqueur!$A$4:$Q$15,DL$4,0)</f>
        <v>#N/A</v>
      </c>
      <c r="DM99" s="36" t="str">
        <f>VLOOKUP($A99,Liqueur!$A$4:$Q$15,DM$4,0)</f>
        <v>#N/A</v>
      </c>
      <c r="DN99" s="36" t="str">
        <f>VLOOKUP($A99,Liqueur!$A$4:$Q$15,DN$4,0)</f>
        <v>#N/A</v>
      </c>
      <c r="DO99" s="36" t="str">
        <f>VLOOKUP($A99,Liqueur!$A$4:$Q$15,DO$4,0)</f>
        <v>#N/A</v>
      </c>
      <c r="DP99" s="36" t="str">
        <f>VLOOKUP($A99,Liqueur!$A$4:$Q$15,DP$4,0)</f>
        <v>#N/A</v>
      </c>
      <c r="DQ99" s="36" t="str">
        <f>VLOOKUP($A99,Shouchu!$A$4:$Q$12,DQ$4,0)</f>
        <v>#N/A</v>
      </c>
      <c r="DR99" s="36" t="str">
        <f>VLOOKUP($A99,Shouchu!$A$4:$Q$12,DR$4,0)</f>
        <v>#N/A</v>
      </c>
      <c r="DS99" s="36" t="str">
        <f>VLOOKUP($A99,Shouchu!$A$4:$Q$12,DS$4,0)</f>
        <v>#N/A</v>
      </c>
      <c r="DT99" s="36" t="str">
        <f>VLOOKUP($A99,Shouchu!$A$4:$Q$12,DT$4,0)</f>
        <v>#N/A</v>
      </c>
      <c r="DU99" s="36" t="str">
        <f>VLOOKUP($A99,Shouchu!$A$4:$Q$12,DU$4,0)</f>
        <v>#N/A</v>
      </c>
      <c r="DV99" s="36" t="str">
        <f>VLOOKUP($A99,Shouchu!$A$4:$Q$12,DV$4,0)</f>
        <v>#N/A</v>
      </c>
      <c r="DW99" s="36" t="str">
        <f>VLOOKUP($A99,Shouchu!$A$4:$Q$12,DW$4,0)</f>
        <v>#N/A</v>
      </c>
      <c r="DX99" s="36" t="str">
        <f>VLOOKUP($A99,Shouchu!$A$4:$Q$12,DX$4,0)</f>
        <v>#N/A</v>
      </c>
      <c r="DY99" s="36" t="str">
        <f>VLOOKUP($A99,Shouchu!$A$4:$Q$12,DY$4,0)</f>
        <v>#N/A</v>
      </c>
      <c r="DZ99" s="36" t="str">
        <f>VLOOKUP($A99,Shouchu!$A$4:$Q$12,DZ$4,0)</f>
        <v>#N/A</v>
      </c>
      <c r="EA99" s="36" t="str">
        <f>VLOOKUP($A99,Shouchu!$A$4:$Q$12,EA$4,0)</f>
        <v>#N/A</v>
      </c>
      <c r="EB99" s="36" t="str">
        <f>VLOOKUP($A99,Shouchu!$A$4:$Q$12,EB$4,0)</f>
        <v>#N/A</v>
      </c>
      <c r="EC99" s="36" t="str">
        <f>VLOOKUP($A99,Shouchu!$A$4:$Q$12,EC$4,0)</f>
        <v>#N/A</v>
      </c>
      <c r="ED99" s="36" t="str">
        <f>VLOOKUP($A99,Shouchu!$A$4:$Q$12,ED$4,0)</f>
        <v>#N/A</v>
      </c>
      <c r="EE99" s="36" t="str">
        <f>VLOOKUP($A99,Shouchu!$A$4:$Q$12,EE$4,0)</f>
        <v>#N/A</v>
      </c>
      <c r="EF99" s="36" t="str">
        <f>VLOOKUP($A99,Shouchu!$A$4:$Q$12,EF$4,0)</f>
        <v>#N/A</v>
      </c>
    </row>
    <row r="100">
      <c r="A100">
        <v>96.0</v>
      </c>
      <c r="B100" s="36"/>
      <c r="C100" s="33" t="s">
        <v>222</v>
      </c>
      <c r="D100" s="34" t="s">
        <v>222</v>
      </c>
      <c r="E100" s="34" t="s">
        <v>222</v>
      </c>
      <c r="F100" s="34" t="s">
        <v>222</v>
      </c>
      <c r="G100" s="34" t="s">
        <v>222</v>
      </c>
      <c r="H100" s="35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5"/>
      <c r="AJ100" s="36"/>
      <c r="AK100" s="36"/>
      <c r="AL100" s="36"/>
      <c r="AM100" s="36"/>
      <c r="AN100" s="36"/>
      <c r="AO100" s="36"/>
      <c r="AP100" s="36" t="str">
        <f>VLOOKUP($A100,FaceSheet!$A$4:$K$124,AP$4)</f>
        <v/>
      </c>
      <c r="AQ100" s="36" t="str">
        <f>VLOOKUP($A100,FaceSheet!$A$4:$K$124,AQ$4)</f>
        <v/>
      </c>
      <c r="AR100" s="36" t="str">
        <f>VLOOKUP($A100,FaceSheet!$A$4:$K$124,AR$4)</f>
        <v/>
      </c>
      <c r="AS100" s="36" t="str">
        <f>VLOOKUP($A100,FaceSheet!$A$4:$K$124,AS$4)</f>
        <v/>
      </c>
      <c r="AT100" s="36" t="str">
        <f>VLOOKUP($A100,FaceSheet!$A$4:$K$124,AT$4)</f>
        <v/>
      </c>
      <c r="AU100" s="36" t="str">
        <f>VLOOKUP($A100,FaceSheet!$A$4:$K$124,AU$4)</f>
        <v/>
      </c>
      <c r="AV100" s="36" t="str">
        <f>VLOOKUP($A100,FaceSheet!$A$4:$K$124,AV$4)</f>
        <v/>
      </c>
      <c r="AW100" s="36" t="str">
        <f>VLOOKUP($A100,FaceSheet!$A$4:$K$124,AW$4)</f>
        <v/>
      </c>
      <c r="AX100" s="36" t="str">
        <f>VLOOKUP($A100,FaceSheet!$A$4:$K$124,AX$4)</f>
        <v/>
      </c>
      <c r="AY100" s="36" t="str">
        <f>VLOOKUP($A100,FaceSheet!$A$4:$K$124,AY$4)</f>
        <v/>
      </c>
      <c r="AZ100" s="36" t="str">
        <f>VLOOKUP($A100,Beer!$A$4:$R$76,AZ$4,0)</f>
        <v>日本料理店</v>
      </c>
      <c r="BA100" s="36" t="str">
        <f>VLOOKUP($A100,Beer!$A$4:$R$76,BA$4,0)</f>
        <v/>
      </c>
      <c r="BB100" s="36" t="str">
        <f>VLOOKUP($A100,Beer!$A$4:$R$76,BB$4,0)</f>
        <v>日本料理店での注文</v>
      </c>
      <c r="BC100" s="36" t="str">
        <f>VLOOKUP($A100,Beer!$A$4:$R$76,BC$4,0)</f>
        <v/>
      </c>
      <c r="BD100" s="36" t="str">
        <f>VLOOKUP($A100,Beer!$A$4:$R$76,BD$4,0)</f>
        <v>6か月に1回</v>
      </c>
      <c r="BE100" s="36" t="str">
        <f>VLOOKUP($A100,Beer!$A$4:$R$76,BE$4,0)</f>
        <v>6か月以内</v>
      </c>
      <c r="BF100" s="36">
        <f>VLOOKUP($A100,Beer!$A$4:$R$76,BF$4,0)</f>
        <v>75</v>
      </c>
      <c r="BG100" s="36">
        <f>VLOOKUP($A100,Beer!$A$4:$R$76,BG$4,0)</f>
        <v>60</v>
      </c>
      <c r="BH100" s="36">
        <f>VLOOKUP($A100,Beer!$A$4:$R$76,BH$4,0)</f>
        <v>75</v>
      </c>
      <c r="BI100" s="36">
        <f>VLOOKUP($A100,Beer!$A$4:$R$76,BI$4,0)</f>
        <v>50</v>
      </c>
      <c r="BJ100" s="36">
        <f>VLOOKUP($A100,Beer!$A$4:$R$76,BJ$4,0)</f>
        <v>80</v>
      </c>
      <c r="BK100" s="36">
        <f>VLOOKUP($A100,Beer!$A$4:$R$76,BK$4,0)</f>
        <v>80</v>
      </c>
      <c r="BL100" s="36">
        <f>VLOOKUP($A100,Beer!$A$4:$R$76,BL$4,0)</f>
        <v>40</v>
      </c>
      <c r="BM100" s="36">
        <f>VLOOKUP($A100,Beer!$A$4:$R$76,BM$4,0)</f>
        <v>60</v>
      </c>
      <c r="BN100" s="36">
        <f>VLOOKUP($A100,Beer!$A$4:$R$76,BN$4,0)</f>
        <v>20</v>
      </c>
      <c r="BO100" s="36">
        <f>VLOOKUP($A100,Beer!$A$4:$R$76,BO$4,0)</f>
        <v>60</v>
      </c>
      <c r="BP100" s="36">
        <f>VLOOKUP($A100,Beer!$A$4:$R$76,BP$4,0)</f>
        <v>40</v>
      </c>
      <c r="BQ100" s="36" t="str">
        <f>VLOOKUP($A100,Sake!$A$4:$T$70,BQ$4,0)</f>
        <v>#N/A</v>
      </c>
      <c r="BR100" s="36" t="str">
        <f>VLOOKUP($A100,Sake!$A$4:$T$70,BR$4,0)</f>
        <v>#N/A</v>
      </c>
      <c r="BS100" s="36" t="str">
        <f>VLOOKUP($A100,Sake!$A$4:$T$70,BS$4,0)</f>
        <v>#N/A</v>
      </c>
      <c r="BT100" s="36" t="str">
        <f>VLOOKUP($A100,Sake!$A$4:$T$70,BT$4,0)</f>
        <v>#N/A</v>
      </c>
      <c r="BU100" s="36" t="str">
        <f>VLOOKUP($A100,Sake!$A$4:$T$70,BU$4,0)</f>
        <v>#N/A</v>
      </c>
      <c r="BV100" s="36" t="str">
        <f>VLOOKUP($A100,Sake!$A$4:$T$70,BV$4,0)</f>
        <v>#N/A</v>
      </c>
      <c r="BW100" s="36" t="str">
        <f>VLOOKUP($A100,Sake!$A$4:$T$70,BW$4,0)</f>
        <v>#N/A</v>
      </c>
      <c r="BX100" s="36" t="str">
        <f>VLOOKUP($A100,Sake!$A$4:$T$70,BX$4,0)</f>
        <v>#N/A</v>
      </c>
      <c r="BY100" s="36" t="str">
        <f>VLOOKUP($A100,Sake!$A$4:$T$70,BY$4,0)</f>
        <v>#N/A</v>
      </c>
      <c r="BZ100" s="36" t="str">
        <f>VLOOKUP($A100,Sake!$A$4:$T$70,BZ$4,0)</f>
        <v>#N/A</v>
      </c>
      <c r="CA100" s="36" t="str">
        <f>VLOOKUP($A100,Sake!$A$4:$T$70,CA$4,0)</f>
        <v>#N/A</v>
      </c>
      <c r="CB100" s="36" t="str">
        <f>VLOOKUP($A100,Sake!$A$4:$T$70,CB$4,0)</f>
        <v>#N/A</v>
      </c>
      <c r="CC100" s="36" t="str">
        <f>VLOOKUP($A100,Sake!$A$4:$T$70,CC$4,0)</f>
        <v>#N/A</v>
      </c>
      <c r="CD100" s="36" t="str">
        <f>VLOOKUP($A100,Sake!$A$4:$T$70,CD$4,0)</f>
        <v>#N/A</v>
      </c>
      <c r="CE100" s="36" t="str">
        <f>VLOOKUP($A100,Sake!$A$4:$T$70,CE$4,0)</f>
        <v>#N/A</v>
      </c>
      <c r="CF100" s="36" t="str">
        <f>VLOOKUP($A100,Sake!$A$4:$T$70,CF$4,0)</f>
        <v>#N/A</v>
      </c>
      <c r="CG100" s="36" t="str">
        <f>VLOOKUP($A100,Sake!$A$4:$T$70,CG$4,0)</f>
        <v>#N/A</v>
      </c>
      <c r="CH100" s="36" t="str">
        <f>VLOOKUP($A100,Sake!$A$4:$T$70,CH$4,0)</f>
        <v>#N/A</v>
      </c>
      <c r="CI100" s="36" t="str">
        <f>VLOOKUP($A100,Sake!$A$4:$T$70,CI$4,0)</f>
        <v>#N/A</v>
      </c>
      <c r="CJ100" s="36" t="str">
        <f>VLOOKUP($A100,Whisky!$A$4:$R$16,CJ$4,0)</f>
        <v>#N/A</v>
      </c>
      <c r="CK100" s="36" t="str">
        <f>VLOOKUP($A100,Whisky!$A$4:$R$16,CK$4,0)</f>
        <v>#N/A</v>
      </c>
      <c r="CL100" s="36" t="str">
        <f>VLOOKUP($A100,Whisky!$A$4:$R$16,CL$4,0)</f>
        <v>#N/A</v>
      </c>
      <c r="CM100" s="36" t="str">
        <f>VLOOKUP($A100,Whisky!$A$4:$R$16,CM$4,0)</f>
        <v>#N/A</v>
      </c>
      <c r="CN100" s="36" t="str">
        <f>VLOOKUP($A100,Whisky!$A$4:$R$16,CN$4,0)</f>
        <v>#N/A</v>
      </c>
      <c r="CO100" s="36" t="str">
        <f>VLOOKUP($A100,Whisky!$A$4:$R$16,CO$4,0)</f>
        <v>#N/A</v>
      </c>
      <c r="CP100" s="36" t="str">
        <f>VLOOKUP($A100,Whisky!$A$4:$R$16,CP$4,0)</f>
        <v>#N/A</v>
      </c>
      <c r="CQ100" s="36" t="str">
        <f>VLOOKUP($A100,Whisky!$A$4:$R$16,CQ$4,0)</f>
        <v>#N/A</v>
      </c>
      <c r="CR100" s="36" t="str">
        <f>VLOOKUP($A100,Whisky!$A$4:$R$16,CR$4,0)</f>
        <v>#N/A</v>
      </c>
      <c r="CS100" s="36" t="str">
        <f>VLOOKUP($A100,Whisky!$A$4:$R$16,CS$4,0)</f>
        <v>#N/A</v>
      </c>
      <c r="CT100" s="36" t="str">
        <f>VLOOKUP($A100,Whisky!$A$4:$R$16,CT$4,0)</f>
        <v>#N/A</v>
      </c>
      <c r="CU100" s="36" t="str">
        <f>VLOOKUP($A100,Whisky!$A$4:$R$16,CU$4,0)</f>
        <v>#N/A</v>
      </c>
      <c r="CV100" s="36" t="str">
        <f>VLOOKUP($A100,Whisky!$A$4:$R$16,CV$4,0)</f>
        <v>#N/A</v>
      </c>
      <c r="CW100" s="36" t="str">
        <f>VLOOKUP($A100,Whisky!$A$4:$R$16,CW$4,0)</f>
        <v>#N/A</v>
      </c>
      <c r="CX100" s="36" t="str">
        <f>VLOOKUP($A100,Whisky!$A$4:$R$16,CX$4,0)</f>
        <v>#N/A</v>
      </c>
      <c r="CY100" s="36" t="str">
        <f>VLOOKUP($A100,Whisky!$A$4:$R$16,CY$4,0)</f>
        <v>#N/A</v>
      </c>
      <c r="CZ100" s="36" t="str">
        <f>VLOOKUP($A100,Whisky!$A$4:$R$16,CZ$4,0)</f>
        <v>#N/A</v>
      </c>
      <c r="DA100" s="36" t="str">
        <f>VLOOKUP($A100,Liqueur!$A$4:$Q$15,DA$4,0)</f>
        <v>#N/A</v>
      </c>
      <c r="DB100" s="36" t="str">
        <f>VLOOKUP($A100,Liqueur!$A$4:$Q$15,DB$4,0)</f>
        <v>#N/A</v>
      </c>
      <c r="DC100" s="36" t="str">
        <f>VLOOKUP($A100,Liqueur!$A$4:$Q$15,DC$4,0)</f>
        <v>#N/A</v>
      </c>
      <c r="DD100" s="36" t="str">
        <f>VLOOKUP($A100,Liqueur!$A$4:$Q$15,DD$4,0)</f>
        <v>#N/A</v>
      </c>
      <c r="DE100" s="36" t="str">
        <f>VLOOKUP($A100,Liqueur!$A$4:$Q$15,DE$4,0)</f>
        <v>#N/A</v>
      </c>
      <c r="DF100" s="36" t="str">
        <f>VLOOKUP($A100,Liqueur!$A$4:$Q$15,DF$4,0)</f>
        <v>#N/A</v>
      </c>
      <c r="DG100" s="36" t="str">
        <f>VLOOKUP($A100,Liqueur!$A$4:$Q$15,DG$4,0)</f>
        <v>#N/A</v>
      </c>
      <c r="DH100" s="36" t="str">
        <f>VLOOKUP($A100,Liqueur!$A$4:$Q$15,DH$4,0)</f>
        <v>#N/A</v>
      </c>
      <c r="DI100" s="36" t="str">
        <f>VLOOKUP($A100,Liqueur!$A$4:$Q$15,DI$4,0)</f>
        <v>#N/A</v>
      </c>
      <c r="DJ100" s="36" t="str">
        <f>VLOOKUP($A100,Liqueur!$A$4:$Q$15,DJ$4,0)</f>
        <v>#N/A</v>
      </c>
      <c r="DK100" s="36" t="str">
        <f>VLOOKUP($A100,Liqueur!$A$4:$Q$15,DK$4,0)</f>
        <v>#N/A</v>
      </c>
      <c r="DL100" s="36" t="str">
        <f>VLOOKUP($A100,Liqueur!$A$4:$Q$15,DL$4,0)</f>
        <v>#N/A</v>
      </c>
      <c r="DM100" s="36" t="str">
        <f>VLOOKUP($A100,Liqueur!$A$4:$Q$15,DM$4,0)</f>
        <v>#N/A</v>
      </c>
      <c r="DN100" s="36" t="str">
        <f>VLOOKUP($A100,Liqueur!$A$4:$Q$15,DN$4,0)</f>
        <v>#N/A</v>
      </c>
      <c r="DO100" s="36" t="str">
        <f>VLOOKUP($A100,Liqueur!$A$4:$Q$15,DO$4,0)</f>
        <v>#N/A</v>
      </c>
      <c r="DP100" s="36" t="str">
        <f>VLOOKUP($A100,Liqueur!$A$4:$Q$15,DP$4,0)</f>
        <v>#N/A</v>
      </c>
      <c r="DQ100" s="36" t="str">
        <f>VLOOKUP($A100,Shouchu!$A$4:$Q$12,DQ$4,0)</f>
        <v>#N/A</v>
      </c>
      <c r="DR100" s="36" t="str">
        <f>VLOOKUP($A100,Shouchu!$A$4:$Q$12,DR$4,0)</f>
        <v>#N/A</v>
      </c>
      <c r="DS100" s="36" t="str">
        <f>VLOOKUP($A100,Shouchu!$A$4:$Q$12,DS$4,0)</f>
        <v>#N/A</v>
      </c>
      <c r="DT100" s="36" t="str">
        <f>VLOOKUP($A100,Shouchu!$A$4:$Q$12,DT$4,0)</f>
        <v>#N/A</v>
      </c>
      <c r="DU100" s="36" t="str">
        <f>VLOOKUP($A100,Shouchu!$A$4:$Q$12,DU$4,0)</f>
        <v>#N/A</v>
      </c>
      <c r="DV100" s="36" t="str">
        <f>VLOOKUP($A100,Shouchu!$A$4:$Q$12,DV$4,0)</f>
        <v>#N/A</v>
      </c>
      <c r="DW100" s="36" t="str">
        <f>VLOOKUP($A100,Shouchu!$A$4:$Q$12,DW$4,0)</f>
        <v>#N/A</v>
      </c>
      <c r="DX100" s="36" t="str">
        <f>VLOOKUP($A100,Shouchu!$A$4:$Q$12,DX$4,0)</f>
        <v>#N/A</v>
      </c>
      <c r="DY100" s="36" t="str">
        <f>VLOOKUP($A100,Shouchu!$A$4:$Q$12,DY$4,0)</f>
        <v>#N/A</v>
      </c>
      <c r="DZ100" s="36" t="str">
        <f>VLOOKUP($A100,Shouchu!$A$4:$Q$12,DZ$4,0)</f>
        <v>#N/A</v>
      </c>
      <c r="EA100" s="36" t="str">
        <f>VLOOKUP($A100,Shouchu!$A$4:$Q$12,EA$4,0)</f>
        <v>#N/A</v>
      </c>
      <c r="EB100" s="36" t="str">
        <f>VLOOKUP($A100,Shouchu!$A$4:$Q$12,EB$4,0)</f>
        <v>#N/A</v>
      </c>
      <c r="EC100" s="36" t="str">
        <f>VLOOKUP($A100,Shouchu!$A$4:$Q$12,EC$4,0)</f>
        <v>#N/A</v>
      </c>
      <c r="ED100" s="36" t="str">
        <f>VLOOKUP($A100,Shouchu!$A$4:$Q$12,ED$4,0)</f>
        <v>#N/A</v>
      </c>
      <c r="EE100" s="36" t="str">
        <f>VLOOKUP($A100,Shouchu!$A$4:$Q$12,EE$4,0)</f>
        <v>#N/A</v>
      </c>
      <c r="EF100" s="36" t="str">
        <f>VLOOKUP($A100,Shouchu!$A$4:$Q$12,EF$4,0)</f>
        <v>#N/A</v>
      </c>
    </row>
    <row r="101">
      <c r="A101">
        <v>97.0</v>
      </c>
      <c r="B101" s="34" t="s">
        <v>221</v>
      </c>
      <c r="C101" s="33" t="s">
        <v>221</v>
      </c>
      <c r="D101" s="34" t="s">
        <v>221</v>
      </c>
      <c r="E101" s="34" t="s">
        <v>221</v>
      </c>
      <c r="F101" s="34" t="s">
        <v>222</v>
      </c>
      <c r="G101" s="34" t="s">
        <v>222</v>
      </c>
      <c r="H101" s="35">
        <v>1.0</v>
      </c>
      <c r="I101" s="36"/>
      <c r="J101" s="36"/>
      <c r="K101" s="36"/>
      <c r="L101" s="36"/>
      <c r="M101" s="36"/>
      <c r="N101" s="36">
        <v>1.0</v>
      </c>
      <c r="O101" s="36"/>
      <c r="P101" s="36"/>
      <c r="Q101" s="36"/>
      <c r="R101" s="36"/>
      <c r="S101" s="36"/>
      <c r="T101" s="36"/>
      <c r="U101" s="36">
        <v>1.0</v>
      </c>
      <c r="V101" s="36"/>
      <c r="W101" s="36">
        <v>1.0</v>
      </c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5" t="s">
        <v>352</v>
      </c>
      <c r="AJ101" s="36"/>
      <c r="AK101" s="36" t="s">
        <v>233</v>
      </c>
      <c r="AL101" s="36">
        <v>70.0</v>
      </c>
      <c r="AM101" s="36">
        <v>3.0</v>
      </c>
      <c r="AN101" s="36" t="s">
        <v>239</v>
      </c>
      <c r="AO101" s="36"/>
      <c r="AP101" s="36" t="str">
        <f>VLOOKUP($A101,FaceSheet!$A$4:$K$124,AP$4)</f>
        <v>男性</v>
      </c>
      <c r="AQ101" s="36" t="str">
        <f>VLOOKUP($A101,FaceSheet!$A$4:$K$124,AQ$4)</f>
        <v/>
      </c>
      <c r="AR101" s="36" t="str">
        <f>VLOOKUP($A101,FaceSheet!$A$4:$K$124,AR$4)</f>
        <v>ヒスパニック</v>
      </c>
      <c r="AS101" s="36" t="str">
        <f>VLOOKUP($A101,FaceSheet!$A$4:$K$124,AS$4)</f>
        <v/>
      </c>
      <c r="AT101" s="36">
        <f>VLOOKUP($A101,FaceSheet!$A$4:$K$124,AT$4)</f>
        <v>26</v>
      </c>
      <c r="AU101" s="36">
        <f>VLOOKUP($A101,FaceSheet!$A$4:$K$124,AU$4)</f>
        <v>1</v>
      </c>
      <c r="AV101" s="36" t="str">
        <f>VLOOKUP($A101,FaceSheet!$A$4:$K$124,AV$4)</f>
        <v>医療関係</v>
      </c>
      <c r="AW101" s="36" t="str">
        <f>VLOOKUP($A101,FaceSheet!$A$4:$K$124,AW$4)</f>
        <v/>
      </c>
      <c r="AX101" s="36" t="str">
        <f>VLOOKUP($A101,FaceSheet!$A$4:$K$124,AX$4)</f>
        <v>$0~$20K</v>
      </c>
      <c r="AY101" s="36" t="str">
        <f>VLOOKUP($A101,FaceSheet!$A$4:$K$124,AY$4)</f>
        <v>$21~$40K</v>
      </c>
      <c r="AZ101" s="36" t="str">
        <f>VLOOKUP($A101,Beer!$A$4:$R$76,AZ$4,0)</f>
        <v/>
      </c>
      <c r="BA101" s="36" t="str">
        <f>VLOOKUP($A101,Beer!$A$4:$R$76,BA$4,0)</f>
        <v/>
      </c>
      <c r="BB101" s="36" t="str">
        <f>VLOOKUP($A101,Beer!$A$4:$R$76,BB$4,0)</f>
        <v/>
      </c>
      <c r="BC101" s="36" t="str">
        <f>VLOOKUP($A101,Beer!$A$4:$R$76,BC$4,0)</f>
        <v/>
      </c>
      <c r="BD101" s="36" t="str">
        <f>VLOOKUP($A101,Beer!$A$4:$R$76,BD$4,0)</f>
        <v>3か月に1回</v>
      </c>
      <c r="BE101" s="36" t="str">
        <f>VLOOKUP($A101,Beer!$A$4:$R$76,BE$4,0)</f>
        <v>2か月以内</v>
      </c>
      <c r="BF101" s="36">
        <f>VLOOKUP($A101,Beer!$A$4:$R$76,BF$4,0)</f>
        <v>70</v>
      </c>
      <c r="BG101" s="36">
        <f>VLOOKUP($A101,Beer!$A$4:$R$76,BG$4,0)</f>
        <v>70</v>
      </c>
      <c r="BH101" s="36">
        <f>VLOOKUP($A101,Beer!$A$4:$R$76,BH$4,0)</f>
        <v>60</v>
      </c>
      <c r="BI101" s="36">
        <f>VLOOKUP($A101,Beer!$A$4:$R$76,BI$4,0)</f>
        <v>90</v>
      </c>
      <c r="BJ101" s="36">
        <f>VLOOKUP($A101,Beer!$A$4:$R$76,BJ$4,0)</f>
        <v>100</v>
      </c>
      <c r="BK101" s="36">
        <f>VLOOKUP($A101,Beer!$A$4:$R$76,BK$4,0)</f>
        <v>100</v>
      </c>
      <c r="BL101" s="36">
        <f>VLOOKUP($A101,Beer!$A$4:$R$76,BL$4,0)</f>
        <v>30</v>
      </c>
      <c r="BM101" s="36">
        <f>VLOOKUP($A101,Beer!$A$4:$R$76,BM$4,0)</f>
        <v>50</v>
      </c>
      <c r="BN101" s="36">
        <f>VLOOKUP($A101,Beer!$A$4:$R$76,BN$4,0)</f>
        <v>20</v>
      </c>
      <c r="BO101" s="36">
        <f>VLOOKUP($A101,Beer!$A$4:$R$76,BO$4,0)</f>
        <v>70</v>
      </c>
      <c r="BP101" s="36">
        <f>VLOOKUP($A101,Beer!$A$4:$R$76,BP$4,0)</f>
        <v>20</v>
      </c>
      <c r="BQ101" s="36" t="str">
        <f>VLOOKUP($A101,Sake!$A$4:$T$70,BQ$4,0)</f>
        <v/>
      </c>
      <c r="BR101" s="36" t="str">
        <f>VLOOKUP($A101,Sake!$A$4:$T$70,BR$4,0)</f>
        <v/>
      </c>
      <c r="BS101" s="36" t="str">
        <f>VLOOKUP($A101,Sake!$A$4:$T$70,BS$4,0)</f>
        <v>自ら購入</v>
      </c>
      <c r="BT101" s="36" t="str">
        <f>VLOOKUP($A101,Sake!$A$4:$T$70,BT$4,0)</f>
        <v/>
      </c>
      <c r="BU101" s="36" t="str">
        <f>VLOOKUP($A101,Sake!$A$4:$T$70,BU$4,0)</f>
        <v>6か月に1回</v>
      </c>
      <c r="BV101" s="36" t="str">
        <f>VLOOKUP($A101,Sake!$A$4:$T$70,BV$4,0)</f>
        <v>6か月以内</v>
      </c>
      <c r="BW101" s="36">
        <f>VLOOKUP($A101,Sake!$A$4:$T$70,BW$4,0)</f>
        <v>70</v>
      </c>
      <c r="BX101" s="36">
        <f>VLOOKUP($A101,Sake!$A$4:$T$70,BX$4,0)</f>
        <v>70</v>
      </c>
      <c r="BY101" s="36">
        <f>VLOOKUP($A101,Sake!$A$4:$T$70,BY$4,0)</f>
        <v>70</v>
      </c>
      <c r="BZ101" s="36">
        <f>VLOOKUP($A101,Sake!$A$4:$T$70,BZ$4,0)</f>
        <v>70</v>
      </c>
      <c r="CA101" s="36">
        <f>VLOOKUP($A101,Sake!$A$4:$T$70,CA$4,0)</f>
        <v>100</v>
      </c>
      <c r="CB101" s="36">
        <f>VLOOKUP($A101,Sake!$A$4:$T$70,CB$4,0)</f>
        <v>100</v>
      </c>
      <c r="CC101" s="36">
        <f>VLOOKUP($A101,Sake!$A$4:$T$70,CC$4,0)</f>
        <v>100</v>
      </c>
      <c r="CD101" s="36">
        <f>VLOOKUP($A101,Sake!$A$4:$T$70,CD$4,0)</f>
        <v>100</v>
      </c>
      <c r="CE101" s="36">
        <f>VLOOKUP($A101,Sake!$A$4:$T$70,CE$4,0)</f>
        <v>70</v>
      </c>
      <c r="CF101" s="36">
        <f>VLOOKUP($A101,Sake!$A$4:$T$70,CF$4,0)</f>
        <v>70</v>
      </c>
      <c r="CG101" s="36">
        <f>VLOOKUP($A101,Sake!$A$4:$T$70,CG$4,0)</f>
        <v>80</v>
      </c>
      <c r="CH101" s="36">
        <f>VLOOKUP($A101,Sake!$A$4:$T$70,CH$4,0)</f>
        <v>70</v>
      </c>
      <c r="CI101" s="36">
        <f>VLOOKUP($A101,Sake!$A$4:$T$70,CI$4,0)</f>
        <v>70</v>
      </c>
      <c r="CJ101" s="36" t="str">
        <f>VLOOKUP($A101,Whisky!$A$4:$R$16,CJ$4,0)</f>
        <v/>
      </c>
      <c r="CK101" s="36" t="str">
        <f>VLOOKUP($A101,Whisky!$A$4:$R$16,CK$4,0)</f>
        <v/>
      </c>
      <c r="CL101" s="36" t="str">
        <f>VLOOKUP($A101,Whisky!$A$4:$R$16,CL$4,0)</f>
        <v/>
      </c>
      <c r="CM101" s="36" t="str">
        <f>VLOOKUP($A101,Whisky!$A$4:$R$16,CM$4,0)</f>
        <v/>
      </c>
      <c r="CN101" s="36" t="str">
        <f>VLOOKUP($A101,Whisky!$A$4:$R$16,CN$4,0)</f>
        <v>6か月に1回</v>
      </c>
      <c r="CO101" s="36" t="str">
        <f>VLOOKUP($A101,Whisky!$A$4:$R$16,CO$4,0)</f>
        <v>2か月以内</v>
      </c>
      <c r="CP101" s="36">
        <f>VLOOKUP($A101,Whisky!$A$4:$R$16,CP$4,0)</f>
        <v>90</v>
      </c>
      <c r="CQ101" s="36">
        <f>VLOOKUP($A101,Whisky!$A$4:$R$16,CQ$4,0)</f>
        <v>60</v>
      </c>
      <c r="CR101" s="36">
        <f>VLOOKUP($A101,Whisky!$A$4:$R$16,CR$4,0)</f>
        <v>90</v>
      </c>
      <c r="CS101" s="36">
        <f>VLOOKUP($A101,Whisky!$A$4:$R$16,CS$4,0)</f>
        <v>80</v>
      </c>
      <c r="CT101" s="36">
        <f>VLOOKUP($A101,Whisky!$A$4:$R$16,CT$4,0)</f>
        <v>100</v>
      </c>
      <c r="CU101" s="36">
        <f>VLOOKUP($A101,Whisky!$A$4:$R$16,CU$4,0)</f>
        <v>100</v>
      </c>
      <c r="CV101" s="36">
        <f>VLOOKUP($A101,Whisky!$A$4:$R$16,CV$4,0)</f>
        <v>30</v>
      </c>
      <c r="CW101" s="36">
        <f>VLOOKUP($A101,Whisky!$A$4:$R$16,CW$4,0)</f>
        <v>60</v>
      </c>
      <c r="CX101" s="36">
        <f>VLOOKUP($A101,Whisky!$A$4:$R$16,CX$4,0)</f>
        <v>50</v>
      </c>
      <c r="CY101" s="36">
        <f>VLOOKUP($A101,Whisky!$A$4:$R$16,CY$4,0)</f>
        <v>70</v>
      </c>
      <c r="CZ101" s="36">
        <f>VLOOKUP($A101,Whisky!$A$4:$R$16,CZ$4,0)</f>
        <v>80</v>
      </c>
      <c r="DA101" s="36" t="str">
        <f>VLOOKUP($A101,Liqueur!$A$4:$Q$15,DA$4,0)</f>
        <v>#N/A</v>
      </c>
      <c r="DB101" s="36" t="str">
        <f>VLOOKUP($A101,Liqueur!$A$4:$Q$15,DB$4,0)</f>
        <v>#N/A</v>
      </c>
      <c r="DC101" s="36" t="str">
        <f>VLOOKUP($A101,Liqueur!$A$4:$Q$15,DC$4,0)</f>
        <v>#N/A</v>
      </c>
      <c r="DD101" s="36" t="str">
        <f>VLOOKUP($A101,Liqueur!$A$4:$Q$15,DD$4,0)</f>
        <v>#N/A</v>
      </c>
      <c r="DE101" s="36" t="str">
        <f>VLOOKUP($A101,Liqueur!$A$4:$Q$15,DE$4,0)</f>
        <v>#N/A</v>
      </c>
      <c r="DF101" s="36" t="str">
        <f>VLOOKUP($A101,Liqueur!$A$4:$Q$15,DF$4,0)</f>
        <v>#N/A</v>
      </c>
      <c r="DG101" s="36" t="str">
        <f>VLOOKUP($A101,Liqueur!$A$4:$Q$15,DG$4,0)</f>
        <v>#N/A</v>
      </c>
      <c r="DH101" s="36" t="str">
        <f>VLOOKUP($A101,Liqueur!$A$4:$Q$15,DH$4,0)</f>
        <v>#N/A</v>
      </c>
      <c r="DI101" s="36" t="str">
        <f>VLOOKUP($A101,Liqueur!$A$4:$Q$15,DI$4,0)</f>
        <v>#N/A</v>
      </c>
      <c r="DJ101" s="36" t="str">
        <f>VLOOKUP($A101,Liqueur!$A$4:$Q$15,DJ$4,0)</f>
        <v>#N/A</v>
      </c>
      <c r="DK101" s="36" t="str">
        <f>VLOOKUP($A101,Liqueur!$A$4:$Q$15,DK$4,0)</f>
        <v>#N/A</v>
      </c>
      <c r="DL101" s="36" t="str">
        <f>VLOOKUP($A101,Liqueur!$A$4:$Q$15,DL$4,0)</f>
        <v>#N/A</v>
      </c>
      <c r="DM101" s="36" t="str">
        <f>VLOOKUP($A101,Liqueur!$A$4:$Q$15,DM$4,0)</f>
        <v>#N/A</v>
      </c>
      <c r="DN101" s="36" t="str">
        <f>VLOOKUP($A101,Liqueur!$A$4:$Q$15,DN$4,0)</f>
        <v>#N/A</v>
      </c>
      <c r="DO101" s="36" t="str">
        <f>VLOOKUP($A101,Liqueur!$A$4:$Q$15,DO$4,0)</f>
        <v>#N/A</v>
      </c>
      <c r="DP101" s="36" t="str">
        <f>VLOOKUP($A101,Liqueur!$A$4:$Q$15,DP$4,0)</f>
        <v>#N/A</v>
      </c>
      <c r="DQ101" s="36" t="str">
        <f>VLOOKUP($A101,Shouchu!$A$4:$Q$12,DQ$4,0)</f>
        <v>#N/A</v>
      </c>
      <c r="DR101" s="36" t="str">
        <f>VLOOKUP($A101,Shouchu!$A$4:$Q$12,DR$4,0)</f>
        <v>#N/A</v>
      </c>
      <c r="DS101" s="36" t="str">
        <f>VLOOKUP($A101,Shouchu!$A$4:$Q$12,DS$4,0)</f>
        <v>#N/A</v>
      </c>
      <c r="DT101" s="36" t="str">
        <f>VLOOKUP($A101,Shouchu!$A$4:$Q$12,DT$4,0)</f>
        <v>#N/A</v>
      </c>
      <c r="DU101" s="36" t="str">
        <f>VLOOKUP($A101,Shouchu!$A$4:$Q$12,DU$4,0)</f>
        <v>#N/A</v>
      </c>
      <c r="DV101" s="36" t="str">
        <f>VLOOKUP($A101,Shouchu!$A$4:$Q$12,DV$4,0)</f>
        <v>#N/A</v>
      </c>
      <c r="DW101" s="36" t="str">
        <f>VLOOKUP($A101,Shouchu!$A$4:$Q$12,DW$4,0)</f>
        <v>#N/A</v>
      </c>
      <c r="DX101" s="36" t="str">
        <f>VLOOKUP($A101,Shouchu!$A$4:$Q$12,DX$4,0)</f>
        <v>#N/A</v>
      </c>
      <c r="DY101" s="36" t="str">
        <f>VLOOKUP($A101,Shouchu!$A$4:$Q$12,DY$4,0)</f>
        <v>#N/A</v>
      </c>
      <c r="DZ101" s="36" t="str">
        <f>VLOOKUP($A101,Shouchu!$A$4:$Q$12,DZ$4,0)</f>
        <v>#N/A</v>
      </c>
      <c r="EA101" s="36" t="str">
        <f>VLOOKUP($A101,Shouchu!$A$4:$Q$12,EA$4,0)</f>
        <v>#N/A</v>
      </c>
      <c r="EB101" s="36" t="str">
        <f>VLOOKUP($A101,Shouchu!$A$4:$Q$12,EB$4,0)</f>
        <v>#N/A</v>
      </c>
      <c r="EC101" s="36" t="str">
        <f>VLOOKUP($A101,Shouchu!$A$4:$Q$12,EC$4,0)</f>
        <v>#N/A</v>
      </c>
      <c r="ED101" s="36" t="str">
        <f>VLOOKUP($A101,Shouchu!$A$4:$Q$12,ED$4,0)</f>
        <v>#N/A</v>
      </c>
      <c r="EE101" s="36" t="str">
        <f>VLOOKUP($A101,Shouchu!$A$4:$Q$12,EE$4,0)</f>
        <v>#N/A</v>
      </c>
      <c r="EF101" s="36" t="str">
        <f>VLOOKUP($A101,Shouchu!$A$4:$Q$12,EF$4,0)</f>
        <v>#N/A</v>
      </c>
    </row>
    <row r="102">
      <c r="A102">
        <v>98.0</v>
      </c>
      <c r="B102" s="34" t="s">
        <v>221</v>
      </c>
      <c r="C102" s="33" t="s">
        <v>222</v>
      </c>
      <c r="D102" s="34" t="s">
        <v>221</v>
      </c>
      <c r="E102" s="34" t="s">
        <v>222</v>
      </c>
      <c r="F102" s="34" t="s">
        <v>221</v>
      </c>
      <c r="G102" s="34" t="s">
        <v>222</v>
      </c>
      <c r="H102" s="35"/>
      <c r="I102" s="36"/>
      <c r="J102" s="36"/>
      <c r="K102" s="36"/>
      <c r="L102" s="36"/>
      <c r="M102" s="36"/>
      <c r="N102" s="36">
        <v>1.0</v>
      </c>
      <c r="O102" s="36">
        <v>1.0</v>
      </c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>
        <v>1.0</v>
      </c>
      <c r="AB102" s="36"/>
      <c r="AC102" s="36"/>
      <c r="AD102" s="36"/>
      <c r="AE102" s="36"/>
      <c r="AF102" s="36"/>
      <c r="AG102" s="36"/>
      <c r="AH102" s="36"/>
      <c r="AI102" s="35"/>
      <c r="AJ102" s="36"/>
      <c r="AK102" s="36" t="s">
        <v>233</v>
      </c>
      <c r="AL102" s="36">
        <v>200.0</v>
      </c>
      <c r="AM102" s="36">
        <v>0.0</v>
      </c>
      <c r="AN102" s="36" t="s">
        <v>239</v>
      </c>
      <c r="AO102" s="36"/>
      <c r="AP102" s="36" t="str">
        <f>VLOOKUP($A102,FaceSheet!$A$4:$K$124,AP$4)</f>
        <v>女性</v>
      </c>
      <c r="AQ102" s="36" t="str">
        <f>VLOOKUP($A102,FaceSheet!$A$4:$K$124,AQ$4)</f>
        <v/>
      </c>
      <c r="AR102" s="36" t="str">
        <f>VLOOKUP($A102,FaceSheet!$A$4:$K$124,AR$4)</f>
        <v>アジア人</v>
      </c>
      <c r="AS102" s="36" t="str">
        <f>VLOOKUP($A102,FaceSheet!$A$4:$K$124,AS$4)</f>
        <v/>
      </c>
      <c r="AT102" s="36">
        <f>VLOOKUP($A102,FaceSheet!$A$4:$K$124,AT$4)</f>
        <v>20</v>
      </c>
      <c r="AU102" s="36">
        <f>VLOOKUP($A102,FaceSheet!$A$4:$K$124,AU$4)</f>
        <v>3</v>
      </c>
      <c r="AV102" s="36" t="str">
        <f>VLOOKUP($A102,FaceSheet!$A$4:$K$124,AV$4)</f>
        <v>金融・保険</v>
      </c>
      <c r="AW102" s="36" t="str">
        <f>VLOOKUP($A102,FaceSheet!$A$4:$K$124,AW$4)</f>
        <v/>
      </c>
      <c r="AX102" s="36" t="str">
        <f>VLOOKUP($A102,FaceSheet!$A$4:$K$124,AX$4)</f>
        <v>$41~$60K</v>
      </c>
      <c r="AY102" s="36" t="str">
        <f>VLOOKUP($A102,FaceSheet!$A$4:$K$124,AY$4)</f>
        <v>$41~$60K</v>
      </c>
      <c r="AZ102" s="36" t="str">
        <f>VLOOKUP($A102,Beer!$A$4:$R$76,AZ$4,0)</f>
        <v/>
      </c>
      <c r="BA102" s="36" t="str">
        <f>VLOOKUP($A102,Beer!$A$4:$R$76,BA$4,0)</f>
        <v/>
      </c>
      <c r="BB102" s="36" t="str">
        <f>VLOOKUP($A102,Beer!$A$4:$R$76,BB$4,0)</f>
        <v>その他</v>
      </c>
      <c r="BC102" s="36" t="str">
        <f>VLOOKUP($A102,Beer!$A$4:$R$76,BC$4,0)</f>
        <v/>
      </c>
      <c r="BD102" s="36" t="str">
        <f>VLOOKUP($A102,Beer!$A$4:$R$76,BD$4,0)</f>
        <v>1年に1回</v>
      </c>
      <c r="BE102" s="36" t="str">
        <f>VLOOKUP($A102,Beer!$A$4:$R$76,BE$4,0)</f>
        <v>3年以内</v>
      </c>
      <c r="BF102" s="36">
        <f>VLOOKUP($A102,Beer!$A$4:$R$76,BF$4,0)</f>
        <v>60</v>
      </c>
      <c r="BG102" s="36">
        <f>VLOOKUP($A102,Beer!$A$4:$R$76,BG$4,0)</f>
        <v>30</v>
      </c>
      <c r="BH102" s="36">
        <f>VLOOKUP($A102,Beer!$A$4:$R$76,BH$4,0)</f>
        <v>70</v>
      </c>
      <c r="BI102" s="36">
        <f>VLOOKUP($A102,Beer!$A$4:$R$76,BI$4,0)</f>
        <v>60</v>
      </c>
      <c r="BJ102" s="36">
        <f>VLOOKUP($A102,Beer!$A$4:$R$76,BJ$4,0)</f>
        <v>20</v>
      </c>
      <c r="BK102" s="36">
        <f>VLOOKUP($A102,Beer!$A$4:$R$76,BK$4,0)</f>
        <v>30</v>
      </c>
      <c r="BL102" s="36">
        <f>VLOOKUP($A102,Beer!$A$4:$R$76,BL$4,0)</f>
        <v>80</v>
      </c>
      <c r="BM102" s="36">
        <f>VLOOKUP($A102,Beer!$A$4:$R$76,BM$4,0)</f>
        <v>70</v>
      </c>
      <c r="BN102" s="36">
        <f>VLOOKUP($A102,Beer!$A$4:$R$76,BN$4,0)</f>
        <v>0</v>
      </c>
      <c r="BO102" s="36">
        <f>VLOOKUP($A102,Beer!$A$4:$R$76,BO$4,0)</f>
        <v>50</v>
      </c>
      <c r="BP102" s="36">
        <f>VLOOKUP($A102,Beer!$A$4:$R$76,BP$4,0)</f>
        <v>20</v>
      </c>
      <c r="BQ102" s="36" t="str">
        <f>VLOOKUP($A102,Sake!$A$4:$T$70,BQ$4,0)</f>
        <v>#N/A</v>
      </c>
      <c r="BR102" s="36" t="str">
        <f>VLOOKUP($A102,Sake!$A$4:$T$70,BR$4,0)</f>
        <v>#N/A</v>
      </c>
      <c r="BS102" s="36" t="str">
        <f>VLOOKUP($A102,Sake!$A$4:$T$70,BS$4,0)</f>
        <v>#N/A</v>
      </c>
      <c r="BT102" s="36" t="str">
        <f>VLOOKUP($A102,Sake!$A$4:$T$70,BT$4,0)</f>
        <v>#N/A</v>
      </c>
      <c r="BU102" s="36" t="str">
        <f>VLOOKUP($A102,Sake!$A$4:$T$70,BU$4,0)</f>
        <v>#N/A</v>
      </c>
      <c r="BV102" s="36" t="str">
        <f>VLOOKUP($A102,Sake!$A$4:$T$70,BV$4,0)</f>
        <v>#N/A</v>
      </c>
      <c r="BW102" s="36" t="str">
        <f>VLOOKUP($A102,Sake!$A$4:$T$70,BW$4,0)</f>
        <v>#N/A</v>
      </c>
      <c r="BX102" s="36" t="str">
        <f>VLOOKUP($A102,Sake!$A$4:$T$70,BX$4,0)</f>
        <v>#N/A</v>
      </c>
      <c r="BY102" s="36" t="str">
        <f>VLOOKUP($A102,Sake!$A$4:$T$70,BY$4,0)</f>
        <v>#N/A</v>
      </c>
      <c r="BZ102" s="36" t="str">
        <f>VLOOKUP($A102,Sake!$A$4:$T$70,BZ$4,0)</f>
        <v>#N/A</v>
      </c>
      <c r="CA102" s="36" t="str">
        <f>VLOOKUP($A102,Sake!$A$4:$T$70,CA$4,0)</f>
        <v>#N/A</v>
      </c>
      <c r="CB102" s="36" t="str">
        <f>VLOOKUP($A102,Sake!$A$4:$T$70,CB$4,0)</f>
        <v>#N/A</v>
      </c>
      <c r="CC102" s="36" t="str">
        <f>VLOOKUP($A102,Sake!$A$4:$T$70,CC$4,0)</f>
        <v>#N/A</v>
      </c>
      <c r="CD102" s="36" t="str">
        <f>VLOOKUP($A102,Sake!$A$4:$T$70,CD$4,0)</f>
        <v>#N/A</v>
      </c>
      <c r="CE102" s="36" t="str">
        <f>VLOOKUP($A102,Sake!$A$4:$T$70,CE$4,0)</f>
        <v>#N/A</v>
      </c>
      <c r="CF102" s="36" t="str">
        <f>VLOOKUP($A102,Sake!$A$4:$T$70,CF$4,0)</f>
        <v>#N/A</v>
      </c>
      <c r="CG102" s="36" t="str">
        <f>VLOOKUP($A102,Sake!$A$4:$T$70,CG$4,0)</f>
        <v>#N/A</v>
      </c>
      <c r="CH102" s="36" t="str">
        <f>VLOOKUP($A102,Sake!$A$4:$T$70,CH$4,0)</f>
        <v>#N/A</v>
      </c>
      <c r="CI102" s="36" t="str">
        <f>VLOOKUP($A102,Sake!$A$4:$T$70,CI$4,0)</f>
        <v>#N/A</v>
      </c>
      <c r="CJ102" s="36" t="str">
        <f>VLOOKUP($A102,Whisky!$A$4:$R$16,CJ$4,0)</f>
        <v>#N/A</v>
      </c>
      <c r="CK102" s="36" t="str">
        <f>VLOOKUP($A102,Whisky!$A$4:$R$16,CK$4,0)</f>
        <v>#N/A</v>
      </c>
      <c r="CL102" s="36" t="str">
        <f>VLOOKUP($A102,Whisky!$A$4:$R$16,CL$4,0)</f>
        <v>#N/A</v>
      </c>
      <c r="CM102" s="36" t="str">
        <f>VLOOKUP($A102,Whisky!$A$4:$R$16,CM$4,0)</f>
        <v>#N/A</v>
      </c>
      <c r="CN102" s="36" t="str">
        <f>VLOOKUP($A102,Whisky!$A$4:$R$16,CN$4,0)</f>
        <v>#N/A</v>
      </c>
      <c r="CO102" s="36" t="str">
        <f>VLOOKUP($A102,Whisky!$A$4:$R$16,CO$4,0)</f>
        <v>#N/A</v>
      </c>
      <c r="CP102" s="36" t="str">
        <f>VLOOKUP($A102,Whisky!$A$4:$R$16,CP$4,0)</f>
        <v>#N/A</v>
      </c>
      <c r="CQ102" s="36" t="str">
        <f>VLOOKUP($A102,Whisky!$A$4:$R$16,CQ$4,0)</f>
        <v>#N/A</v>
      </c>
      <c r="CR102" s="36" t="str">
        <f>VLOOKUP($A102,Whisky!$A$4:$R$16,CR$4,0)</f>
        <v>#N/A</v>
      </c>
      <c r="CS102" s="36" t="str">
        <f>VLOOKUP($A102,Whisky!$A$4:$R$16,CS$4,0)</f>
        <v>#N/A</v>
      </c>
      <c r="CT102" s="36" t="str">
        <f>VLOOKUP($A102,Whisky!$A$4:$R$16,CT$4,0)</f>
        <v>#N/A</v>
      </c>
      <c r="CU102" s="36" t="str">
        <f>VLOOKUP($A102,Whisky!$A$4:$R$16,CU$4,0)</f>
        <v>#N/A</v>
      </c>
      <c r="CV102" s="36" t="str">
        <f>VLOOKUP($A102,Whisky!$A$4:$R$16,CV$4,0)</f>
        <v>#N/A</v>
      </c>
      <c r="CW102" s="36" t="str">
        <f>VLOOKUP($A102,Whisky!$A$4:$R$16,CW$4,0)</f>
        <v>#N/A</v>
      </c>
      <c r="CX102" s="36" t="str">
        <f>VLOOKUP($A102,Whisky!$A$4:$R$16,CX$4,0)</f>
        <v>#N/A</v>
      </c>
      <c r="CY102" s="36" t="str">
        <f>VLOOKUP($A102,Whisky!$A$4:$R$16,CY$4,0)</f>
        <v>#N/A</v>
      </c>
      <c r="CZ102" s="36" t="str">
        <f>VLOOKUP($A102,Whisky!$A$4:$R$16,CZ$4,0)</f>
        <v>#N/A</v>
      </c>
      <c r="DA102" s="36" t="str">
        <f>VLOOKUP($A102,Liqueur!$A$4:$Q$15,DA$4,0)</f>
        <v>日本料理店</v>
      </c>
      <c r="DB102" s="36" t="str">
        <f>VLOOKUP($A102,Liqueur!$A$4:$Q$15,DB$4,0)</f>
        <v/>
      </c>
      <c r="DC102" s="36" t="str">
        <f>VLOOKUP($A102,Liqueur!$A$4:$Q$15,DC$4,0)</f>
        <v>日本料理店での注文</v>
      </c>
      <c r="DD102" s="36" t="str">
        <f>VLOOKUP($A102,Liqueur!$A$4:$Q$15,DD$4,0)</f>
        <v/>
      </c>
      <c r="DE102" s="36" t="str">
        <f>VLOOKUP($A102,Liqueur!$A$4:$Q$15,DE$4,0)</f>
        <v>1年に1回</v>
      </c>
      <c r="DF102" s="36" t="str">
        <f>VLOOKUP($A102,Liqueur!$A$4:$Q$15,DF$4,0)</f>
        <v>1年以内</v>
      </c>
      <c r="DG102" s="36">
        <f>VLOOKUP($A102,Liqueur!$A$4:$Q$15,DG$4,0)</f>
        <v>70</v>
      </c>
      <c r="DH102" s="36">
        <f>VLOOKUP($A102,Liqueur!$A$4:$Q$15,DH$4,0)</f>
        <v>40</v>
      </c>
      <c r="DI102" s="36">
        <f>VLOOKUP($A102,Liqueur!$A$4:$Q$15,DI$4,0)</f>
        <v>80</v>
      </c>
      <c r="DJ102" s="36">
        <f>VLOOKUP($A102,Liqueur!$A$4:$Q$15,DJ$4,0)</f>
        <v>70</v>
      </c>
      <c r="DK102" s="36">
        <f>VLOOKUP($A102,Liqueur!$A$4:$Q$15,DK$4,0)</f>
        <v>20</v>
      </c>
      <c r="DL102" s="36" t="str">
        <f>VLOOKUP($A102,Liqueur!$A$4:$Q$15,DL$4,0)</f>
        <v/>
      </c>
      <c r="DM102" s="36" t="str">
        <f>VLOOKUP($A102,Liqueur!$A$4:$Q$15,DM$4,0)</f>
        <v/>
      </c>
      <c r="DN102" s="36" t="str">
        <f>VLOOKUP($A102,Liqueur!$A$4:$Q$15,DN$4,0)</f>
        <v/>
      </c>
      <c r="DO102" s="36" t="str">
        <f>VLOOKUP($A102,Liqueur!$A$4:$Q$15,DO$4,0)</f>
        <v/>
      </c>
      <c r="DP102" s="36" t="str">
        <f>VLOOKUP($A102,Liqueur!$A$4:$Q$15,DP$4,0)</f>
        <v/>
      </c>
      <c r="DQ102" s="36" t="str">
        <f>VLOOKUP($A102,Shouchu!$A$4:$Q$12,DQ$4,0)</f>
        <v>#N/A</v>
      </c>
      <c r="DR102" s="36" t="str">
        <f>VLOOKUP($A102,Shouchu!$A$4:$Q$12,DR$4,0)</f>
        <v>#N/A</v>
      </c>
      <c r="DS102" s="36" t="str">
        <f>VLOOKUP($A102,Shouchu!$A$4:$Q$12,DS$4,0)</f>
        <v>#N/A</v>
      </c>
      <c r="DT102" s="36" t="str">
        <f>VLOOKUP($A102,Shouchu!$A$4:$Q$12,DT$4,0)</f>
        <v>#N/A</v>
      </c>
      <c r="DU102" s="36" t="str">
        <f>VLOOKUP($A102,Shouchu!$A$4:$Q$12,DU$4,0)</f>
        <v>#N/A</v>
      </c>
      <c r="DV102" s="36" t="str">
        <f>VLOOKUP($A102,Shouchu!$A$4:$Q$12,DV$4,0)</f>
        <v>#N/A</v>
      </c>
      <c r="DW102" s="36" t="str">
        <f>VLOOKUP($A102,Shouchu!$A$4:$Q$12,DW$4,0)</f>
        <v>#N/A</v>
      </c>
      <c r="DX102" s="36" t="str">
        <f>VLOOKUP($A102,Shouchu!$A$4:$Q$12,DX$4,0)</f>
        <v>#N/A</v>
      </c>
      <c r="DY102" s="36" t="str">
        <f>VLOOKUP($A102,Shouchu!$A$4:$Q$12,DY$4,0)</f>
        <v>#N/A</v>
      </c>
      <c r="DZ102" s="36" t="str">
        <f>VLOOKUP($A102,Shouchu!$A$4:$Q$12,DZ$4,0)</f>
        <v>#N/A</v>
      </c>
      <c r="EA102" s="36" t="str">
        <f>VLOOKUP($A102,Shouchu!$A$4:$Q$12,EA$4,0)</f>
        <v>#N/A</v>
      </c>
      <c r="EB102" s="36" t="str">
        <f>VLOOKUP($A102,Shouchu!$A$4:$Q$12,EB$4,0)</f>
        <v>#N/A</v>
      </c>
      <c r="EC102" s="36" t="str">
        <f>VLOOKUP($A102,Shouchu!$A$4:$Q$12,EC$4,0)</f>
        <v>#N/A</v>
      </c>
      <c r="ED102" s="36" t="str">
        <f>VLOOKUP($A102,Shouchu!$A$4:$Q$12,ED$4,0)</f>
        <v>#N/A</v>
      </c>
      <c r="EE102" s="36" t="str">
        <f>VLOOKUP($A102,Shouchu!$A$4:$Q$12,EE$4,0)</f>
        <v>#N/A</v>
      </c>
      <c r="EF102" s="36" t="str">
        <f>VLOOKUP($A102,Shouchu!$A$4:$Q$12,EF$4,0)</f>
        <v>#N/A</v>
      </c>
    </row>
    <row r="103">
      <c r="A103">
        <v>99.0</v>
      </c>
      <c r="B103" s="34" t="s">
        <v>221</v>
      </c>
      <c r="C103" s="33" t="s">
        <v>221</v>
      </c>
      <c r="D103" s="34" t="s">
        <v>222</v>
      </c>
      <c r="E103" s="34" t="s">
        <v>222</v>
      </c>
      <c r="F103" s="34" t="s">
        <v>222</v>
      </c>
      <c r="G103" s="34" t="s">
        <v>221</v>
      </c>
      <c r="H103" s="35">
        <v>1.0</v>
      </c>
      <c r="I103" s="36">
        <v>1.0</v>
      </c>
      <c r="J103" s="36">
        <v>1.0</v>
      </c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>
        <v>1.0</v>
      </c>
      <c r="AG103" s="36">
        <v>1.0</v>
      </c>
      <c r="AH103" s="36"/>
      <c r="AI103" s="35" t="s">
        <v>321</v>
      </c>
      <c r="AJ103" s="36"/>
      <c r="AK103" s="36" t="s">
        <v>233</v>
      </c>
      <c r="AL103" s="36">
        <v>100.0</v>
      </c>
      <c r="AM103" s="36">
        <v>0.0</v>
      </c>
      <c r="AN103" s="36" t="s">
        <v>225</v>
      </c>
      <c r="AO103" s="36" t="s">
        <v>340</v>
      </c>
      <c r="AP103" s="36" t="str">
        <f>VLOOKUP($A103,FaceSheet!$A$4:$K$124,AP$4)</f>
        <v>女性</v>
      </c>
      <c r="AQ103" s="36" t="str">
        <f>VLOOKUP($A103,FaceSheet!$A$4:$K$124,AQ$4)</f>
        <v/>
      </c>
      <c r="AR103" s="36" t="str">
        <f>VLOOKUP($A103,FaceSheet!$A$4:$K$124,AR$4)</f>
        <v>白人</v>
      </c>
      <c r="AS103" s="36" t="str">
        <f>VLOOKUP($A103,FaceSheet!$A$4:$K$124,AS$4)</f>
        <v/>
      </c>
      <c r="AT103" s="36">
        <f>VLOOKUP($A103,FaceSheet!$A$4:$K$124,AT$4)</f>
        <v>22</v>
      </c>
      <c r="AU103" s="36">
        <f>VLOOKUP($A103,FaceSheet!$A$4:$K$124,AU$4)</f>
        <v>4</v>
      </c>
      <c r="AV103" s="36" t="str">
        <f>VLOOKUP($A103,FaceSheet!$A$4:$K$124,AV$4)</f>
        <v>医療関係</v>
      </c>
      <c r="AW103" s="36" t="str">
        <f>VLOOKUP($A103,FaceSheet!$A$4:$K$124,AW$4)</f>
        <v/>
      </c>
      <c r="AX103" s="36" t="str">
        <f>VLOOKUP($A103,FaceSheet!$A$4:$K$124,AX$4)</f>
        <v>$41~$60K</v>
      </c>
      <c r="AY103" s="36" t="str">
        <f>VLOOKUP($A103,FaceSheet!$A$4:$K$124,AY$4)</f>
        <v>$41~$60K</v>
      </c>
      <c r="AZ103" s="36" t="str">
        <f>VLOOKUP($A103,Beer!$A$4:$R$76,AZ$4,0)</f>
        <v>#N/A</v>
      </c>
      <c r="BA103" s="36" t="str">
        <f>VLOOKUP($A103,Beer!$A$4:$R$76,BA$4,0)</f>
        <v>#N/A</v>
      </c>
      <c r="BB103" s="36" t="str">
        <f>VLOOKUP($A103,Beer!$A$4:$R$76,BB$4,0)</f>
        <v>#N/A</v>
      </c>
      <c r="BC103" s="36" t="str">
        <f>VLOOKUP($A103,Beer!$A$4:$R$76,BC$4,0)</f>
        <v>#N/A</v>
      </c>
      <c r="BD103" s="36" t="str">
        <f>VLOOKUP($A103,Beer!$A$4:$R$76,BD$4,0)</f>
        <v>#N/A</v>
      </c>
      <c r="BE103" s="36" t="str">
        <f>VLOOKUP($A103,Beer!$A$4:$R$76,BE$4,0)</f>
        <v>#N/A</v>
      </c>
      <c r="BF103" s="36" t="str">
        <f>VLOOKUP($A103,Beer!$A$4:$R$76,BF$4,0)</f>
        <v>#N/A</v>
      </c>
      <c r="BG103" s="36" t="str">
        <f>VLOOKUP($A103,Beer!$A$4:$R$76,BG$4,0)</f>
        <v>#N/A</v>
      </c>
      <c r="BH103" s="36" t="str">
        <f>VLOOKUP($A103,Beer!$A$4:$R$76,BH$4,0)</f>
        <v>#N/A</v>
      </c>
      <c r="BI103" s="36" t="str">
        <f>VLOOKUP($A103,Beer!$A$4:$R$76,BI$4,0)</f>
        <v>#N/A</v>
      </c>
      <c r="BJ103" s="36" t="str">
        <f>VLOOKUP($A103,Beer!$A$4:$R$76,BJ$4,0)</f>
        <v>#N/A</v>
      </c>
      <c r="BK103" s="36" t="str">
        <f>VLOOKUP($A103,Beer!$A$4:$R$76,BK$4,0)</f>
        <v>#N/A</v>
      </c>
      <c r="BL103" s="36" t="str">
        <f>VLOOKUP($A103,Beer!$A$4:$R$76,BL$4,0)</f>
        <v>#N/A</v>
      </c>
      <c r="BM103" s="36" t="str">
        <f>VLOOKUP($A103,Beer!$A$4:$R$76,BM$4,0)</f>
        <v>#N/A</v>
      </c>
      <c r="BN103" s="36" t="str">
        <f>VLOOKUP($A103,Beer!$A$4:$R$76,BN$4,0)</f>
        <v>#N/A</v>
      </c>
      <c r="BO103" s="36" t="str">
        <f>VLOOKUP($A103,Beer!$A$4:$R$76,BO$4,0)</f>
        <v>#N/A</v>
      </c>
      <c r="BP103" s="36" t="str">
        <f>VLOOKUP($A103,Beer!$A$4:$R$76,BP$4,0)</f>
        <v>#N/A</v>
      </c>
      <c r="BQ103" s="36" t="str">
        <f>VLOOKUP($A103,Sake!$A$4:$T$70,BQ$4,0)</f>
        <v>口コミ</v>
      </c>
      <c r="BR103" s="36" t="str">
        <f>VLOOKUP($A103,Sake!$A$4:$T$70,BR$4,0)</f>
        <v/>
      </c>
      <c r="BS103" s="36" t="str">
        <f>VLOOKUP($A103,Sake!$A$4:$T$70,BS$4,0)</f>
        <v>友人からの勧め</v>
      </c>
      <c r="BT103" s="36" t="str">
        <f>VLOOKUP($A103,Sake!$A$4:$T$70,BT$4,0)</f>
        <v/>
      </c>
      <c r="BU103" s="36" t="str">
        <f>VLOOKUP($A103,Sake!$A$4:$T$70,BU$4,0)</f>
        <v>1年に1回</v>
      </c>
      <c r="BV103" s="36" t="str">
        <f>VLOOKUP($A103,Sake!$A$4:$T$70,BV$4,0)</f>
        <v>1年以内</v>
      </c>
      <c r="BW103" s="36">
        <f>VLOOKUP($A103,Sake!$A$4:$T$70,BW$4,0)</f>
        <v>70</v>
      </c>
      <c r="BX103" s="36">
        <f>VLOOKUP($A103,Sake!$A$4:$T$70,BX$4,0)</f>
        <v>70</v>
      </c>
      <c r="BY103" s="36">
        <f>VLOOKUP($A103,Sake!$A$4:$T$70,BY$4,0)</f>
        <v>70</v>
      </c>
      <c r="BZ103" s="36">
        <f>VLOOKUP($A103,Sake!$A$4:$T$70,BZ$4,0)</f>
        <v>80</v>
      </c>
      <c r="CA103" s="36" t="str">
        <f>VLOOKUP($A103,Sake!$A$4:$T$70,CA$4,0)</f>
        <v/>
      </c>
      <c r="CB103" s="36">
        <f>VLOOKUP($A103,Sake!$A$4:$T$70,CB$4,0)</f>
        <v>90</v>
      </c>
      <c r="CC103" s="36">
        <f>VLOOKUP($A103,Sake!$A$4:$T$70,CC$4,0)</f>
        <v>90</v>
      </c>
      <c r="CD103" s="36">
        <f>VLOOKUP($A103,Sake!$A$4:$T$70,CD$4,0)</f>
        <v>100</v>
      </c>
      <c r="CE103" s="36">
        <f>VLOOKUP($A103,Sake!$A$4:$T$70,CE$4,0)</f>
        <v>80</v>
      </c>
      <c r="CF103" s="36">
        <f>VLOOKUP($A103,Sake!$A$4:$T$70,CF$4,0)</f>
        <v>90</v>
      </c>
      <c r="CG103" s="36">
        <f>VLOOKUP($A103,Sake!$A$4:$T$70,CG$4,0)</f>
        <v>70</v>
      </c>
      <c r="CH103" s="36">
        <f>VLOOKUP($A103,Sake!$A$4:$T$70,CH$4,0)</f>
        <v>80</v>
      </c>
      <c r="CI103" s="36">
        <f>VLOOKUP($A103,Sake!$A$4:$T$70,CI$4,0)</f>
        <v>80</v>
      </c>
      <c r="CJ103" s="36" t="str">
        <f>VLOOKUP($A103,Whisky!$A$4:$R$16,CJ$4,0)</f>
        <v>#N/A</v>
      </c>
      <c r="CK103" s="36" t="str">
        <f>VLOOKUP($A103,Whisky!$A$4:$R$16,CK$4,0)</f>
        <v>#N/A</v>
      </c>
      <c r="CL103" s="36" t="str">
        <f>VLOOKUP($A103,Whisky!$A$4:$R$16,CL$4,0)</f>
        <v>#N/A</v>
      </c>
      <c r="CM103" s="36" t="str">
        <f>VLOOKUP($A103,Whisky!$A$4:$R$16,CM$4,0)</f>
        <v>#N/A</v>
      </c>
      <c r="CN103" s="36" t="str">
        <f>VLOOKUP($A103,Whisky!$A$4:$R$16,CN$4,0)</f>
        <v>#N/A</v>
      </c>
      <c r="CO103" s="36" t="str">
        <f>VLOOKUP($A103,Whisky!$A$4:$R$16,CO$4,0)</f>
        <v>#N/A</v>
      </c>
      <c r="CP103" s="36" t="str">
        <f>VLOOKUP($A103,Whisky!$A$4:$R$16,CP$4,0)</f>
        <v>#N/A</v>
      </c>
      <c r="CQ103" s="36" t="str">
        <f>VLOOKUP($A103,Whisky!$A$4:$R$16,CQ$4,0)</f>
        <v>#N/A</v>
      </c>
      <c r="CR103" s="36" t="str">
        <f>VLOOKUP($A103,Whisky!$A$4:$R$16,CR$4,0)</f>
        <v>#N/A</v>
      </c>
      <c r="CS103" s="36" t="str">
        <f>VLOOKUP($A103,Whisky!$A$4:$R$16,CS$4,0)</f>
        <v>#N/A</v>
      </c>
      <c r="CT103" s="36" t="str">
        <f>VLOOKUP($A103,Whisky!$A$4:$R$16,CT$4,0)</f>
        <v>#N/A</v>
      </c>
      <c r="CU103" s="36" t="str">
        <f>VLOOKUP($A103,Whisky!$A$4:$R$16,CU$4,0)</f>
        <v>#N/A</v>
      </c>
      <c r="CV103" s="36" t="str">
        <f>VLOOKUP($A103,Whisky!$A$4:$R$16,CV$4,0)</f>
        <v>#N/A</v>
      </c>
      <c r="CW103" s="36" t="str">
        <f>VLOOKUP($A103,Whisky!$A$4:$R$16,CW$4,0)</f>
        <v>#N/A</v>
      </c>
      <c r="CX103" s="36" t="str">
        <f>VLOOKUP($A103,Whisky!$A$4:$R$16,CX$4,0)</f>
        <v>#N/A</v>
      </c>
      <c r="CY103" s="36" t="str">
        <f>VLOOKUP($A103,Whisky!$A$4:$R$16,CY$4,0)</f>
        <v>#N/A</v>
      </c>
      <c r="CZ103" s="36" t="str">
        <f>VLOOKUP($A103,Whisky!$A$4:$R$16,CZ$4,0)</f>
        <v>#N/A</v>
      </c>
      <c r="DA103" s="36" t="str">
        <f>VLOOKUP($A103,Liqueur!$A$4:$Q$15,DA$4,0)</f>
        <v>#N/A</v>
      </c>
      <c r="DB103" s="36" t="str">
        <f>VLOOKUP($A103,Liqueur!$A$4:$Q$15,DB$4,0)</f>
        <v>#N/A</v>
      </c>
      <c r="DC103" s="36" t="str">
        <f>VLOOKUP($A103,Liqueur!$A$4:$Q$15,DC$4,0)</f>
        <v>#N/A</v>
      </c>
      <c r="DD103" s="36" t="str">
        <f>VLOOKUP($A103,Liqueur!$A$4:$Q$15,DD$4,0)</f>
        <v>#N/A</v>
      </c>
      <c r="DE103" s="36" t="str">
        <f>VLOOKUP($A103,Liqueur!$A$4:$Q$15,DE$4,0)</f>
        <v>#N/A</v>
      </c>
      <c r="DF103" s="36" t="str">
        <f>VLOOKUP($A103,Liqueur!$A$4:$Q$15,DF$4,0)</f>
        <v>#N/A</v>
      </c>
      <c r="DG103" s="36" t="str">
        <f>VLOOKUP($A103,Liqueur!$A$4:$Q$15,DG$4,0)</f>
        <v>#N/A</v>
      </c>
      <c r="DH103" s="36" t="str">
        <f>VLOOKUP($A103,Liqueur!$A$4:$Q$15,DH$4,0)</f>
        <v>#N/A</v>
      </c>
      <c r="DI103" s="36" t="str">
        <f>VLOOKUP($A103,Liqueur!$A$4:$Q$15,DI$4,0)</f>
        <v>#N/A</v>
      </c>
      <c r="DJ103" s="36" t="str">
        <f>VLOOKUP($A103,Liqueur!$A$4:$Q$15,DJ$4,0)</f>
        <v>#N/A</v>
      </c>
      <c r="DK103" s="36" t="str">
        <f>VLOOKUP($A103,Liqueur!$A$4:$Q$15,DK$4,0)</f>
        <v>#N/A</v>
      </c>
      <c r="DL103" s="36" t="str">
        <f>VLOOKUP($A103,Liqueur!$A$4:$Q$15,DL$4,0)</f>
        <v>#N/A</v>
      </c>
      <c r="DM103" s="36" t="str">
        <f>VLOOKUP($A103,Liqueur!$A$4:$Q$15,DM$4,0)</f>
        <v>#N/A</v>
      </c>
      <c r="DN103" s="36" t="str">
        <f>VLOOKUP($A103,Liqueur!$A$4:$Q$15,DN$4,0)</f>
        <v>#N/A</v>
      </c>
      <c r="DO103" s="36" t="str">
        <f>VLOOKUP($A103,Liqueur!$A$4:$Q$15,DO$4,0)</f>
        <v>#N/A</v>
      </c>
      <c r="DP103" s="36" t="str">
        <f>VLOOKUP($A103,Liqueur!$A$4:$Q$15,DP$4,0)</f>
        <v>#N/A</v>
      </c>
      <c r="DQ103" s="36" t="str">
        <f>VLOOKUP($A103,Shouchu!$A$4:$Q$12,DQ$4,0)</f>
        <v>口コミ</v>
      </c>
      <c r="DR103" s="36" t="str">
        <f>VLOOKUP($A103,Shouchu!$A$4:$Q$12,DR$4,0)</f>
        <v/>
      </c>
      <c r="DS103" s="36" t="str">
        <f>VLOOKUP($A103,Shouchu!$A$4:$Q$12,DS$4,0)</f>
        <v>友人からの勧め</v>
      </c>
      <c r="DT103" s="36" t="str">
        <f>VLOOKUP($A103,Shouchu!$A$4:$Q$12,DT$4,0)</f>
        <v/>
      </c>
      <c r="DU103" s="36" t="str">
        <f>VLOOKUP($A103,Shouchu!$A$4:$Q$12,DU$4,0)</f>
        <v>1年に1回</v>
      </c>
      <c r="DV103" s="36" t="str">
        <f>VLOOKUP($A103,Shouchu!$A$4:$Q$12,DV$4,0)</f>
        <v>3年以内</v>
      </c>
      <c r="DW103" s="36">
        <f>VLOOKUP($A103,Shouchu!$A$4:$Q$12,DW$4,0)</f>
        <v>50</v>
      </c>
      <c r="DX103" s="36">
        <f>VLOOKUP($A103,Shouchu!$A$4:$Q$12,DX$4,0)</f>
        <v>50</v>
      </c>
      <c r="DY103" s="36">
        <f>VLOOKUP($A103,Shouchu!$A$4:$Q$12,DY$4,0)</f>
        <v>50</v>
      </c>
      <c r="DZ103" s="36">
        <f>VLOOKUP($A103,Shouchu!$A$4:$Q$12,DZ$4,0)</f>
        <v>50</v>
      </c>
      <c r="EA103" s="36">
        <f>VLOOKUP($A103,Shouchu!$A$4:$Q$12,EA$4,0)</f>
        <v>50</v>
      </c>
      <c r="EB103" s="36">
        <f>VLOOKUP($A103,Shouchu!$A$4:$Q$12,EB$4,0)</f>
        <v>50</v>
      </c>
      <c r="EC103" s="36">
        <f>VLOOKUP($A103,Shouchu!$A$4:$Q$12,EC$4,0)</f>
        <v>50</v>
      </c>
      <c r="ED103" s="36">
        <f>VLOOKUP($A103,Shouchu!$A$4:$Q$12,ED$4,0)</f>
        <v>80</v>
      </c>
      <c r="EE103" s="36">
        <f>VLOOKUP($A103,Shouchu!$A$4:$Q$12,EE$4,0)</f>
        <v>80</v>
      </c>
      <c r="EF103" s="36">
        <f>VLOOKUP($A103,Shouchu!$A$4:$Q$12,EF$4,0)</f>
        <v>80</v>
      </c>
    </row>
    <row r="104">
      <c r="A104">
        <v>100.0</v>
      </c>
      <c r="B104" s="34" t="s">
        <v>221</v>
      </c>
      <c r="C104" s="33" t="s">
        <v>221</v>
      </c>
      <c r="D104" s="34" t="s">
        <v>221</v>
      </c>
      <c r="E104" s="34" t="s">
        <v>222</v>
      </c>
      <c r="F104" s="34" t="s">
        <v>222</v>
      </c>
      <c r="G104" s="34" t="s">
        <v>222</v>
      </c>
      <c r="H104" s="35">
        <v>1.0</v>
      </c>
      <c r="I104" s="36">
        <v>1.0</v>
      </c>
      <c r="J104" s="36"/>
      <c r="K104" s="36"/>
      <c r="L104" s="36"/>
      <c r="M104" s="36"/>
      <c r="N104" s="36"/>
      <c r="O104" s="36"/>
      <c r="P104" s="36">
        <v>1.0</v>
      </c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5"/>
      <c r="AJ104" s="36"/>
      <c r="AK104" s="36" t="s">
        <v>233</v>
      </c>
      <c r="AL104" s="36">
        <v>50.0</v>
      </c>
      <c r="AM104" s="36">
        <v>10.0</v>
      </c>
      <c r="AN104" s="36" t="s">
        <v>239</v>
      </c>
      <c r="AO104" s="36"/>
      <c r="AP104" s="36" t="str">
        <f>VLOOKUP($A104,FaceSheet!$A$4:$K$124,AP$4)</f>
        <v>女性</v>
      </c>
      <c r="AQ104" s="36" t="str">
        <f>VLOOKUP($A104,FaceSheet!$A$4:$K$124,AQ$4)</f>
        <v/>
      </c>
      <c r="AR104" s="36" t="str">
        <f>VLOOKUP($A104,FaceSheet!$A$4:$K$124,AR$4)</f>
        <v>白人</v>
      </c>
      <c r="AS104" s="36" t="str">
        <f>VLOOKUP($A104,FaceSheet!$A$4:$K$124,AS$4)</f>
        <v/>
      </c>
      <c r="AT104" s="36">
        <f>VLOOKUP($A104,FaceSheet!$A$4:$K$124,AT$4)</f>
        <v>23</v>
      </c>
      <c r="AU104" s="36">
        <f>VLOOKUP($A104,FaceSheet!$A$4:$K$124,AU$4)</f>
        <v>5</v>
      </c>
      <c r="AV104" s="36" t="str">
        <f>VLOOKUP($A104,FaceSheet!$A$4:$K$124,AV$4)</f>
        <v>医療関係</v>
      </c>
      <c r="AW104" s="36" t="str">
        <f>VLOOKUP($A104,FaceSheet!$A$4:$K$124,AW$4)</f>
        <v/>
      </c>
      <c r="AX104" s="36" t="str">
        <f>VLOOKUP($A104,FaceSheet!$A$4:$K$124,AX$4)</f>
        <v>$0~$20K</v>
      </c>
      <c r="AY104" s="36" t="str">
        <f>VLOOKUP($A104,FaceSheet!$A$4:$K$124,AY$4)</f>
        <v>$21~$40K</v>
      </c>
      <c r="AZ104" s="36" t="str">
        <f>VLOOKUP($A104,Beer!$A$4:$R$76,AZ$4,0)</f>
        <v>#N/A</v>
      </c>
      <c r="BA104" s="36" t="str">
        <f>VLOOKUP($A104,Beer!$A$4:$R$76,BA$4,0)</f>
        <v>#N/A</v>
      </c>
      <c r="BB104" s="36" t="str">
        <f>VLOOKUP($A104,Beer!$A$4:$R$76,BB$4,0)</f>
        <v>#N/A</v>
      </c>
      <c r="BC104" s="36" t="str">
        <f>VLOOKUP($A104,Beer!$A$4:$R$76,BC$4,0)</f>
        <v>#N/A</v>
      </c>
      <c r="BD104" s="36" t="str">
        <f>VLOOKUP($A104,Beer!$A$4:$R$76,BD$4,0)</f>
        <v>#N/A</v>
      </c>
      <c r="BE104" s="36" t="str">
        <f>VLOOKUP($A104,Beer!$A$4:$R$76,BE$4,0)</f>
        <v>#N/A</v>
      </c>
      <c r="BF104" s="36" t="str">
        <f>VLOOKUP($A104,Beer!$A$4:$R$76,BF$4,0)</f>
        <v>#N/A</v>
      </c>
      <c r="BG104" s="36" t="str">
        <f>VLOOKUP($A104,Beer!$A$4:$R$76,BG$4,0)</f>
        <v>#N/A</v>
      </c>
      <c r="BH104" s="36" t="str">
        <f>VLOOKUP($A104,Beer!$A$4:$R$76,BH$4,0)</f>
        <v>#N/A</v>
      </c>
      <c r="BI104" s="36" t="str">
        <f>VLOOKUP($A104,Beer!$A$4:$R$76,BI$4,0)</f>
        <v>#N/A</v>
      </c>
      <c r="BJ104" s="36" t="str">
        <f>VLOOKUP($A104,Beer!$A$4:$R$76,BJ$4,0)</f>
        <v>#N/A</v>
      </c>
      <c r="BK104" s="36" t="str">
        <f>VLOOKUP($A104,Beer!$A$4:$R$76,BK$4,0)</f>
        <v>#N/A</v>
      </c>
      <c r="BL104" s="36" t="str">
        <f>VLOOKUP($A104,Beer!$A$4:$R$76,BL$4,0)</f>
        <v>#N/A</v>
      </c>
      <c r="BM104" s="36" t="str">
        <f>VLOOKUP($A104,Beer!$A$4:$R$76,BM$4,0)</f>
        <v>#N/A</v>
      </c>
      <c r="BN104" s="36" t="str">
        <f>VLOOKUP($A104,Beer!$A$4:$R$76,BN$4,0)</f>
        <v>#N/A</v>
      </c>
      <c r="BO104" s="36" t="str">
        <f>VLOOKUP($A104,Beer!$A$4:$R$76,BO$4,0)</f>
        <v>#N/A</v>
      </c>
      <c r="BP104" s="36" t="str">
        <f>VLOOKUP($A104,Beer!$A$4:$R$76,BP$4,0)</f>
        <v>#N/A</v>
      </c>
      <c r="BQ104" s="36" t="str">
        <f>VLOOKUP($A104,Sake!$A$4:$T$70,BQ$4,0)</f>
        <v/>
      </c>
      <c r="BR104" s="36" t="str">
        <f>VLOOKUP($A104,Sake!$A$4:$T$70,BR$4,0)</f>
        <v/>
      </c>
      <c r="BS104" s="36" t="str">
        <f>VLOOKUP($A104,Sake!$A$4:$T$70,BS$4,0)</f>
        <v/>
      </c>
      <c r="BT104" s="36" t="str">
        <f>VLOOKUP($A104,Sake!$A$4:$T$70,BT$4,0)</f>
        <v/>
      </c>
      <c r="BU104" s="36" t="str">
        <f>VLOOKUP($A104,Sake!$A$4:$T$70,BU$4,0)</f>
        <v>3か月に1回</v>
      </c>
      <c r="BV104" s="36" t="str">
        <f>VLOOKUP($A104,Sake!$A$4:$T$70,BV$4,0)</f>
        <v>6か月以内</v>
      </c>
      <c r="BW104" s="36">
        <f>VLOOKUP($A104,Sake!$A$4:$T$70,BW$4,0)</f>
        <v>80</v>
      </c>
      <c r="BX104" s="36">
        <f>VLOOKUP($A104,Sake!$A$4:$T$70,BX$4,0)</f>
        <v>60</v>
      </c>
      <c r="BY104" s="36">
        <f>VLOOKUP($A104,Sake!$A$4:$T$70,BY$4,0)</f>
        <v>80</v>
      </c>
      <c r="BZ104" s="36">
        <f>VLOOKUP($A104,Sake!$A$4:$T$70,BZ$4,0)</f>
        <v>80</v>
      </c>
      <c r="CA104" s="36">
        <f>VLOOKUP($A104,Sake!$A$4:$T$70,CA$4,0)</f>
        <v>90</v>
      </c>
      <c r="CB104" s="36">
        <f>VLOOKUP($A104,Sake!$A$4:$T$70,CB$4,0)</f>
        <v>80</v>
      </c>
      <c r="CC104" s="36">
        <f>VLOOKUP($A104,Sake!$A$4:$T$70,CC$4,0)</f>
        <v>70</v>
      </c>
      <c r="CD104" s="36">
        <f>VLOOKUP($A104,Sake!$A$4:$T$70,CD$4,0)</f>
        <v>80</v>
      </c>
      <c r="CE104" s="36">
        <f>VLOOKUP($A104,Sake!$A$4:$T$70,CE$4,0)</f>
        <v>60</v>
      </c>
      <c r="CF104" s="36">
        <f>VLOOKUP($A104,Sake!$A$4:$T$70,CF$4,0)</f>
        <v>80</v>
      </c>
      <c r="CG104" s="36">
        <f>VLOOKUP($A104,Sake!$A$4:$T$70,CG$4,0)</f>
        <v>60</v>
      </c>
      <c r="CH104" s="36">
        <f>VLOOKUP($A104,Sake!$A$4:$T$70,CH$4,0)</f>
        <v>70</v>
      </c>
      <c r="CI104" s="36">
        <f>VLOOKUP($A104,Sake!$A$4:$T$70,CI$4,0)</f>
        <v>80</v>
      </c>
      <c r="CJ104" s="36" t="str">
        <f>VLOOKUP($A104,Whisky!$A$4:$R$16,CJ$4,0)</f>
        <v>#N/A</v>
      </c>
      <c r="CK104" s="36" t="str">
        <f>VLOOKUP($A104,Whisky!$A$4:$R$16,CK$4,0)</f>
        <v>#N/A</v>
      </c>
      <c r="CL104" s="36" t="str">
        <f>VLOOKUP($A104,Whisky!$A$4:$R$16,CL$4,0)</f>
        <v>#N/A</v>
      </c>
      <c r="CM104" s="36" t="str">
        <f>VLOOKUP($A104,Whisky!$A$4:$R$16,CM$4,0)</f>
        <v>#N/A</v>
      </c>
      <c r="CN104" s="36" t="str">
        <f>VLOOKUP($A104,Whisky!$A$4:$R$16,CN$4,0)</f>
        <v>#N/A</v>
      </c>
      <c r="CO104" s="36" t="str">
        <f>VLOOKUP($A104,Whisky!$A$4:$R$16,CO$4,0)</f>
        <v>#N/A</v>
      </c>
      <c r="CP104" s="36" t="str">
        <f>VLOOKUP($A104,Whisky!$A$4:$R$16,CP$4,0)</f>
        <v>#N/A</v>
      </c>
      <c r="CQ104" s="36" t="str">
        <f>VLOOKUP($A104,Whisky!$A$4:$R$16,CQ$4,0)</f>
        <v>#N/A</v>
      </c>
      <c r="CR104" s="36" t="str">
        <f>VLOOKUP($A104,Whisky!$A$4:$R$16,CR$4,0)</f>
        <v>#N/A</v>
      </c>
      <c r="CS104" s="36" t="str">
        <f>VLOOKUP($A104,Whisky!$A$4:$R$16,CS$4,0)</f>
        <v>#N/A</v>
      </c>
      <c r="CT104" s="36" t="str">
        <f>VLOOKUP($A104,Whisky!$A$4:$R$16,CT$4,0)</f>
        <v>#N/A</v>
      </c>
      <c r="CU104" s="36" t="str">
        <f>VLOOKUP($A104,Whisky!$A$4:$R$16,CU$4,0)</f>
        <v>#N/A</v>
      </c>
      <c r="CV104" s="36" t="str">
        <f>VLOOKUP($A104,Whisky!$A$4:$R$16,CV$4,0)</f>
        <v>#N/A</v>
      </c>
      <c r="CW104" s="36" t="str">
        <f>VLOOKUP($A104,Whisky!$A$4:$R$16,CW$4,0)</f>
        <v>#N/A</v>
      </c>
      <c r="CX104" s="36" t="str">
        <f>VLOOKUP($A104,Whisky!$A$4:$R$16,CX$4,0)</f>
        <v>#N/A</v>
      </c>
      <c r="CY104" s="36" t="str">
        <f>VLOOKUP($A104,Whisky!$A$4:$R$16,CY$4,0)</f>
        <v>#N/A</v>
      </c>
      <c r="CZ104" s="36" t="str">
        <f>VLOOKUP($A104,Whisky!$A$4:$R$16,CZ$4,0)</f>
        <v>#N/A</v>
      </c>
      <c r="DA104" s="36" t="str">
        <f>VLOOKUP($A104,Liqueur!$A$4:$Q$15,DA$4,0)</f>
        <v>#N/A</v>
      </c>
      <c r="DB104" s="36" t="str">
        <f>VLOOKUP($A104,Liqueur!$A$4:$Q$15,DB$4,0)</f>
        <v>#N/A</v>
      </c>
      <c r="DC104" s="36" t="str">
        <f>VLOOKUP($A104,Liqueur!$A$4:$Q$15,DC$4,0)</f>
        <v>#N/A</v>
      </c>
      <c r="DD104" s="36" t="str">
        <f>VLOOKUP($A104,Liqueur!$A$4:$Q$15,DD$4,0)</f>
        <v>#N/A</v>
      </c>
      <c r="DE104" s="36" t="str">
        <f>VLOOKUP($A104,Liqueur!$A$4:$Q$15,DE$4,0)</f>
        <v>#N/A</v>
      </c>
      <c r="DF104" s="36" t="str">
        <f>VLOOKUP($A104,Liqueur!$A$4:$Q$15,DF$4,0)</f>
        <v>#N/A</v>
      </c>
      <c r="DG104" s="36" t="str">
        <f>VLOOKUP($A104,Liqueur!$A$4:$Q$15,DG$4,0)</f>
        <v>#N/A</v>
      </c>
      <c r="DH104" s="36" t="str">
        <f>VLOOKUP($A104,Liqueur!$A$4:$Q$15,DH$4,0)</f>
        <v>#N/A</v>
      </c>
      <c r="DI104" s="36" t="str">
        <f>VLOOKUP($A104,Liqueur!$A$4:$Q$15,DI$4,0)</f>
        <v>#N/A</v>
      </c>
      <c r="DJ104" s="36" t="str">
        <f>VLOOKUP($A104,Liqueur!$A$4:$Q$15,DJ$4,0)</f>
        <v>#N/A</v>
      </c>
      <c r="DK104" s="36" t="str">
        <f>VLOOKUP($A104,Liqueur!$A$4:$Q$15,DK$4,0)</f>
        <v>#N/A</v>
      </c>
      <c r="DL104" s="36" t="str">
        <f>VLOOKUP($A104,Liqueur!$A$4:$Q$15,DL$4,0)</f>
        <v>#N/A</v>
      </c>
      <c r="DM104" s="36" t="str">
        <f>VLOOKUP($A104,Liqueur!$A$4:$Q$15,DM$4,0)</f>
        <v>#N/A</v>
      </c>
      <c r="DN104" s="36" t="str">
        <f>VLOOKUP($A104,Liqueur!$A$4:$Q$15,DN$4,0)</f>
        <v>#N/A</v>
      </c>
      <c r="DO104" s="36" t="str">
        <f>VLOOKUP($A104,Liqueur!$A$4:$Q$15,DO$4,0)</f>
        <v>#N/A</v>
      </c>
      <c r="DP104" s="36" t="str">
        <f>VLOOKUP($A104,Liqueur!$A$4:$Q$15,DP$4,0)</f>
        <v>#N/A</v>
      </c>
      <c r="DQ104" s="36" t="str">
        <f>VLOOKUP($A104,Shouchu!$A$4:$Q$12,DQ$4,0)</f>
        <v>#N/A</v>
      </c>
      <c r="DR104" s="36" t="str">
        <f>VLOOKUP($A104,Shouchu!$A$4:$Q$12,DR$4,0)</f>
        <v>#N/A</v>
      </c>
      <c r="DS104" s="36" t="str">
        <f>VLOOKUP($A104,Shouchu!$A$4:$Q$12,DS$4,0)</f>
        <v>#N/A</v>
      </c>
      <c r="DT104" s="36" t="str">
        <f>VLOOKUP($A104,Shouchu!$A$4:$Q$12,DT$4,0)</f>
        <v>#N/A</v>
      </c>
      <c r="DU104" s="36" t="str">
        <f>VLOOKUP($A104,Shouchu!$A$4:$Q$12,DU$4,0)</f>
        <v>#N/A</v>
      </c>
      <c r="DV104" s="36" t="str">
        <f>VLOOKUP($A104,Shouchu!$A$4:$Q$12,DV$4,0)</f>
        <v>#N/A</v>
      </c>
      <c r="DW104" s="36" t="str">
        <f>VLOOKUP($A104,Shouchu!$A$4:$Q$12,DW$4,0)</f>
        <v>#N/A</v>
      </c>
      <c r="DX104" s="36" t="str">
        <f>VLOOKUP($A104,Shouchu!$A$4:$Q$12,DX$4,0)</f>
        <v>#N/A</v>
      </c>
      <c r="DY104" s="36" t="str">
        <f>VLOOKUP($A104,Shouchu!$A$4:$Q$12,DY$4,0)</f>
        <v>#N/A</v>
      </c>
      <c r="DZ104" s="36" t="str">
        <f>VLOOKUP($A104,Shouchu!$A$4:$Q$12,DZ$4,0)</f>
        <v>#N/A</v>
      </c>
      <c r="EA104" s="36" t="str">
        <f>VLOOKUP($A104,Shouchu!$A$4:$Q$12,EA$4,0)</f>
        <v>#N/A</v>
      </c>
      <c r="EB104" s="36" t="str">
        <f>VLOOKUP($A104,Shouchu!$A$4:$Q$12,EB$4,0)</f>
        <v>#N/A</v>
      </c>
      <c r="EC104" s="36" t="str">
        <f>VLOOKUP($A104,Shouchu!$A$4:$Q$12,EC$4,0)</f>
        <v>#N/A</v>
      </c>
      <c r="ED104" s="36" t="str">
        <f>VLOOKUP($A104,Shouchu!$A$4:$Q$12,ED$4,0)</f>
        <v>#N/A</v>
      </c>
      <c r="EE104" s="36" t="str">
        <f>VLOOKUP($A104,Shouchu!$A$4:$Q$12,EE$4,0)</f>
        <v>#N/A</v>
      </c>
      <c r="EF104" s="36" t="str">
        <f>VLOOKUP($A104,Shouchu!$A$4:$Q$12,EF$4,0)</f>
        <v>#N/A</v>
      </c>
    </row>
    <row r="105">
      <c r="A105" s="42">
        <v>101.0</v>
      </c>
      <c r="B105" s="43" t="s">
        <v>221</v>
      </c>
      <c r="C105" s="43" t="s">
        <v>222</v>
      </c>
      <c r="D105" s="43" t="s">
        <v>221</v>
      </c>
      <c r="E105" s="43" t="s">
        <v>221</v>
      </c>
      <c r="F105" s="43" t="s">
        <v>221</v>
      </c>
      <c r="G105" s="43" t="s">
        <v>221</v>
      </c>
      <c r="H105" s="44"/>
      <c r="I105" s="44"/>
      <c r="J105" s="44"/>
      <c r="K105" s="44"/>
      <c r="L105" s="44"/>
      <c r="M105" s="44"/>
      <c r="N105" s="44">
        <v>1.0</v>
      </c>
      <c r="O105" s="44">
        <v>1.0</v>
      </c>
      <c r="P105" s="44">
        <v>1.0</v>
      </c>
      <c r="Q105" s="44"/>
      <c r="R105" s="44"/>
      <c r="S105" s="44"/>
      <c r="T105" s="44"/>
      <c r="U105" s="44">
        <v>1.0</v>
      </c>
      <c r="V105" s="44"/>
      <c r="W105" s="44"/>
      <c r="X105" s="44"/>
      <c r="Y105" s="44"/>
      <c r="Z105" s="44"/>
      <c r="AA105" s="44">
        <v>1.0</v>
      </c>
      <c r="AB105" s="44"/>
      <c r="AC105" s="44">
        <v>1.0</v>
      </c>
      <c r="AD105" s="44"/>
      <c r="AE105" s="44"/>
      <c r="AF105" s="44"/>
      <c r="AG105" s="44"/>
      <c r="AH105" s="44"/>
      <c r="AI105" s="44" t="s">
        <v>321</v>
      </c>
      <c r="AK105" s="42" t="s">
        <v>251</v>
      </c>
      <c r="AL105" s="42">
        <v>4.0</v>
      </c>
      <c r="AM105" s="42">
        <v>4.0</v>
      </c>
      <c r="AN105" s="44" t="s">
        <v>239</v>
      </c>
      <c r="AO105" s="44"/>
      <c r="AP105" s="36" t="str">
        <f>VLOOKUP($A105,FaceSheet!$A$4:$K$124,AP$4)</f>
        <v/>
      </c>
      <c r="AQ105" s="36" t="str">
        <f>VLOOKUP($A105,FaceSheet!$A$4:$K$124,AQ$4)</f>
        <v/>
      </c>
      <c r="AR105" s="36" t="str">
        <f>VLOOKUP($A105,FaceSheet!$A$4:$K$124,AR$4)</f>
        <v/>
      </c>
      <c r="AS105" s="36" t="str">
        <f>VLOOKUP($A105,FaceSheet!$A$4:$K$124,AS$4)</f>
        <v/>
      </c>
      <c r="AT105" s="36" t="str">
        <f>VLOOKUP($A105,FaceSheet!$A$4:$K$124,AT$4)</f>
        <v/>
      </c>
      <c r="AU105" s="36" t="str">
        <f>VLOOKUP($A105,FaceSheet!$A$4:$K$124,AU$4)</f>
        <v/>
      </c>
      <c r="AV105" s="36" t="str">
        <f>VLOOKUP($A105,FaceSheet!$A$4:$K$124,AV$4)</f>
        <v/>
      </c>
      <c r="AW105" s="36" t="str">
        <f>VLOOKUP($A105,FaceSheet!$A$4:$K$124,AW$4)</f>
        <v/>
      </c>
      <c r="AX105" s="36" t="str">
        <f>VLOOKUP($A105,FaceSheet!$A$4:$K$124,AX$4)</f>
        <v/>
      </c>
      <c r="AY105" s="36" t="str">
        <f>VLOOKUP($A105,FaceSheet!$A$4:$K$124,AY$4)</f>
        <v/>
      </c>
      <c r="AZ105" s="36" t="str">
        <f>VLOOKUP($A105,Beer!$A$4:$R$76,AZ$4,0)</f>
        <v>日本料理店</v>
      </c>
      <c r="BA105" s="36" t="str">
        <f>VLOOKUP($A105,Beer!$A$4:$R$76,BA$4,0)</f>
        <v/>
      </c>
      <c r="BB105" s="36" t="str">
        <f>VLOOKUP($A105,Beer!$A$4:$R$76,BB$4,0)</f>
        <v>自ら購入</v>
      </c>
      <c r="BC105" s="36" t="str">
        <f>VLOOKUP($A105,Beer!$A$4:$R$76,BC$4,0)</f>
        <v/>
      </c>
      <c r="BD105" s="36" t="str">
        <f>VLOOKUP($A105,Beer!$A$4:$R$76,BD$4,0)</f>
        <v>週に2～3回</v>
      </c>
      <c r="BE105" s="36" t="str">
        <f>VLOOKUP($A105,Beer!$A$4:$R$76,BE$4,0)</f>
        <v>1か月以内</v>
      </c>
      <c r="BF105" s="36">
        <f>VLOOKUP($A105,Beer!$A$4:$R$76,BF$4,0)</f>
        <v>75</v>
      </c>
      <c r="BG105" s="36">
        <f>VLOOKUP($A105,Beer!$A$4:$R$76,BG$4,0)</f>
        <v>60</v>
      </c>
      <c r="BH105" s="36">
        <f>VLOOKUP($A105,Beer!$A$4:$R$76,BH$4,0)</f>
        <v>50</v>
      </c>
      <c r="BI105" s="36">
        <f>VLOOKUP($A105,Beer!$A$4:$R$76,BI$4,0)</f>
        <v>70</v>
      </c>
      <c r="BJ105" s="36">
        <f>VLOOKUP($A105,Beer!$A$4:$R$76,BJ$4,0)</f>
        <v>80</v>
      </c>
      <c r="BK105" s="36" t="str">
        <f>VLOOKUP($A105,Beer!$A$4:$R$76,BK$4,0)</f>
        <v/>
      </c>
      <c r="BL105" s="36" t="str">
        <f>VLOOKUP($A105,Beer!$A$4:$R$76,BL$4,0)</f>
        <v/>
      </c>
      <c r="BM105" s="36" t="str">
        <f>VLOOKUP($A105,Beer!$A$4:$R$76,BM$4,0)</f>
        <v/>
      </c>
      <c r="BN105" s="36" t="str">
        <f>VLOOKUP($A105,Beer!$A$4:$R$76,BN$4,0)</f>
        <v/>
      </c>
      <c r="BO105" s="36" t="str">
        <f>VLOOKUP($A105,Beer!$A$4:$R$76,BO$4,0)</f>
        <v/>
      </c>
      <c r="BP105" s="36" t="str">
        <f>VLOOKUP($A105,Beer!$A$4:$R$76,BP$4,0)</f>
        <v/>
      </c>
      <c r="BQ105" s="36" t="str">
        <f>VLOOKUP($A105,Sake!$A$4:$T$70,BQ$4,0)</f>
        <v>#N/A</v>
      </c>
      <c r="BR105" s="36" t="str">
        <f>VLOOKUP($A105,Sake!$A$4:$T$70,BR$4,0)</f>
        <v>#N/A</v>
      </c>
      <c r="BS105" s="36" t="str">
        <f>VLOOKUP($A105,Sake!$A$4:$T$70,BS$4,0)</f>
        <v>#N/A</v>
      </c>
      <c r="BT105" s="36" t="str">
        <f>VLOOKUP($A105,Sake!$A$4:$T$70,BT$4,0)</f>
        <v>#N/A</v>
      </c>
      <c r="BU105" s="36" t="str">
        <f>VLOOKUP($A105,Sake!$A$4:$T$70,BU$4,0)</f>
        <v>#N/A</v>
      </c>
      <c r="BV105" s="36" t="str">
        <f>VLOOKUP($A105,Sake!$A$4:$T$70,BV$4,0)</f>
        <v>#N/A</v>
      </c>
      <c r="BW105" s="36" t="str">
        <f>VLOOKUP($A105,Sake!$A$4:$T$70,BW$4,0)</f>
        <v>#N/A</v>
      </c>
      <c r="BX105" s="36" t="str">
        <f>VLOOKUP($A105,Sake!$A$4:$T$70,BX$4,0)</f>
        <v>#N/A</v>
      </c>
      <c r="BY105" s="36" t="str">
        <f>VLOOKUP($A105,Sake!$A$4:$T$70,BY$4,0)</f>
        <v>#N/A</v>
      </c>
      <c r="BZ105" s="36" t="str">
        <f>VLOOKUP($A105,Sake!$A$4:$T$70,BZ$4,0)</f>
        <v>#N/A</v>
      </c>
      <c r="CA105" s="36" t="str">
        <f>VLOOKUP($A105,Sake!$A$4:$T$70,CA$4,0)</f>
        <v>#N/A</v>
      </c>
      <c r="CB105" s="36" t="str">
        <f>VLOOKUP($A105,Sake!$A$4:$T$70,CB$4,0)</f>
        <v>#N/A</v>
      </c>
      <c r="CC105" s="36" t="str">
        <f>VLOOKUP($A105,Sake!$A$4:$T$70,CC$4,0)</f>
        <v>#N/A</v>
      </c>
      <c r="CD105" s="36" t="str">
        <f>VLOOKUP($A105,Sake!$A$4:$T$70,CD$4,0)</f>
        <v>#N/A</v>
      </c>
      <c r="CE105" s="36" t="str">
        <f>VLOOKUP($A105,Sake!$A$4:$T$70,CE$4,0)</f>
        <v>#N/A</v>
      </c>
      <c r="CF105" s="36" t="str">
        <f>VLOOKUP($A105,Sake!$A$4:$T$70,CF$4,0)</f>
        <v>#N/A</v>
      </c>
      <c r="CG105" s="36" t="str">
        <f>VLOOKUP($A105,Sake!$A$4:$T$70,CG$4,0)</f>
        <v>#N/A</v>
      </c>
      <c r="CH105" s="36" t="str">
        <f>VLOOKUP($A105,Sake!$A$4:$T$70,CH$4,0)</f>
        <v>#N/A</v>
      </c>
      <c r="CI105" s="36" t="str">
        <f>VLOOKUP($A105,Sake!$A$4:$T$70,CI$4,0)</f>
        <v>#N/A</v>
      </c>
      <c r="CJ105" s="36" t="str">
        <f>VLOOKUP($A105,Whisky!$A$4:$R$16,CJ$4,0)</f>
        <v>広告</v>
      </c>
      <c r="CK105" s="36" t="str">
        <f>VLOOKUP($A105,Whisky!$A$4:$R$16,CK$4,0)</f>
        <v/>
      </c>
      <c r="CL105" s="36" t="str">
        <f>VLOOKUP($A105,Whisky!$A$4:$R$16,CL$4,0)</f>
        <v>家族からの勧め</v>
      </c>
      <c r="CM105" s="36" t="str">
        <f>VLOOKUP($A105,Whisky!$A$4:$R$16,CM$4,0)</f>
        <v/>
      </c>
      <c r="CN105" s="36" t="str">
        <f>VLOOKUP($A105,Whisky!$A$4:$R$16,CN$4,0)</f>
        <v>週に2～3回</v>
      </c>
      <c r="CO105" s="36" t="str">
        <f>VLOOKUP($A105,Whisky!$A$4:$R$16,CO$4,0)</f>
        <v>6か月以内</v>
      </c>
      <c r="CP105" s="36" t="str">
        <f>VLOOKUP($A105,Whisky!$A$4:$R$16,CP$4,0)</f>
        <v/>
      </c>
      <c r="CQ105" s="36" t="str">
        <f>VLOOKUP($A105,Whisky!$A$4:$R$16,CQ$4,0)</f>
        <v/>
      </c>
      <c r="CR105" s="36" t="str">
        <f>VLOOKUP($A105,Whisky!$A$4:$R$16,CR$4,0)</f>
        <v/>
      </c>
      <c r="CS105" s="36" t="str">
        <f>VLOOKUP($A105,Whisky!$A$4:$R$16,CS$4,0)</f>
        <v/>
      </c>
      <c r="CT105" s="36" t="str">
        <f>VLOOKUP($A105,Whisky!$A$4:$R$16,CT$4,0)</f>
        <v/>
      </c>
      <c r="CU105" s="36" t="str">
        <f>VLOOKUP($A105,Whisky!$A$4:$R$16,CU$4,0)</f>
        <v/>
      </c>
      <c r="CV105" s="36" t="str">
        <f>VLOOKUP($A105,Whisky!$A$4:$R$16,CV$4,0)</f>
        <v/>
      </c>
      <c r="CW105" s="36" t="str">
        <f>VLOOKUP($A105,Whisky!$A$4:$R$16,CW$4,0)</f>
        <v/>
      </c>
      <c r="CX105" s="36" t="str">
        <f>VLOOKUP($A105,Whisky!$A$4:$R$16,CX$4,0)</f>
        <v/>
      </c>
      <c r="CY105" s="36" t="str">
        <f>VLOOKUP($A105,Whisky!$A$4:$R$16,CY$4,0)</f>
        <v/>
      </c>
      <c r="CZ105" s="36" t="str">
        <f>VLOOKUP($A105,Whisky!$A$4:$R$16,CZ$4,0)</f>
        <v/>
      </c>
      <c r="DA105" s="36" t="str">
        <f>VLOOKUP($A105,Liqueur!$A$4:$Q$15,DA$4,0)</f>
        <v>ウェブサイト</v>
      </c>
      <c r="DB105" s="36" t="str">
        <f>VLOOKUP($A105,Liqueur!$A$4:$Q$15,DB$4,0)</f>
        <v/>
      </c>
      <c r="DC105" s="36" t="str">
        <f>VLOOKUP($A105,Liqueur!$A$4:$Q$15,DC$4,0)</f>
        <v>自ら購入</v>
      </c>
      <c r="DD105" s="36" t="str">
        <f>VLOOKUP($A105,Liqueur!$A$4:$Q$15,DD$4,0)</f>
        <v/>
      </c>
      <c r="DE105" s="36" t="str">
        <f>VLOOKUP($A105,Liqueur!$A$4:$Q$15,DE$4,0)</f>
        <v>週に4～6回</v>
      </c>
      <c r="DF105" s="36" t="str">
        <f>VLOOKUP($A105,Liqueur!$A$4:$Q$15,DF$4,0)</f>
        <v>6か月以内</v>
      </c>
      <c r="DG105" s="36" t="str">
        <f>VLOOKUP($A105,Liqueur!$A$4:$Q$15,DG$4,0)</f>
        <v/>
      </c>
      <c r="DH105" s="36" t="str">
        <f>VLOOKUP($A105,Liqueur!$A$4:$Q$15,DH$4,0)</f>
        <v/>
      </c>
      <c r="DI105" s="36" t="str">
        <f>VLOOKUP($A105,Liqueur!$A$4:$Q$15,DI$4,0)</f>
        <v/>
      </c>
      <c r="DJ105" s="36" t="str">
        <f>VLOOKUP($A105,Liqueur!$A$4:$Q$15,DJ$4,0)</f>
        <v/>
      </c>
      <c r="DK105" s="36" t="str">
        <f>VLOOKUP($A105,Liqueur!$A$4:$Q$15,DK$4,0)</f>
        <v/>
      </c>
      <c r="DL105" s="36" t="str">
        <f>VLOOKUP($A105,Liqueur!$A$4:$Q$15,DL$4,0)</f>
        <v/>
      </c>
      <c r="DM105" s="36" t="str">
        <f>VLOOKUP($A105,Liqueur!$A$4:$Q$15,DM$4,0)</f>
        <v/>
      </c>
      <c r="DN105" s="36" t="str">
        <f>VLOOKUP($A105,Liqueur!$A$4:$Q$15,DN$4,0)</f>
        <v/>
      </c>
      <c r="DO105" s="36" t="str">
        <f>VLOOKUP($A105,Liqueur!$A$4:$Q$15,DO$4,0)</f>
        <v/>
      </c>
      <c r="DP105" s="36" t="str">
        <f>VLOOKUP($A105,Liqueur!$A$4:$Q$15,DP$4,0)</f>
        <v/>
      </c>
      <c r="DQ105" s="36" t="str">
        <f>VLOOKUP($A105,Shouchu!$A$4:$Q$12,DQ$4,0)</f>
        <v>#N/A</v>
      </c>
      <c r="DR105" s="36" t="str">
        <f>VLOOKUP($A105,Shouchu!$A$4:$Q$12,DR$4,0)</f>
        <v>#N/A</v>
      </c>
      <c r="DS105" s="36" t="str">
        <f>VLOOKUP($A105,Shouchu!$A$4:$Q$12,DS$4,0)</f>
        <v>#N/A</v>
      </c>
      <c r="DT105" s="36" t="str">
        <f>VLOOKUP($A105,Shouchu!$A$4:$Q$12,DT$4,0)</f>
        <v>#N/A</v>
      </c>
      <c r="DU105" s="36" t="str">
        <f>VLOOKUP($A105,Shouchu!$A$4:$Q$12,DU$4,0)</f>
        <v>#N/A</v>
      </c>
      <c r="DV105" s="36" t="str">
        <f>VLOOKUP($A105,Shouchu!$A$4:$Q$12,DV$4,0)</f>
        <v>#N/A</v>
      </c>
      <c r="DW105" s="36" t="str">
        <f>VLOOKUP($A105,Shouchu!$A$4:$Q$12,DW$4,0)</f>
        <v>#N/A</v>
      </c>
      <c r="DX105" s="36" t="str">
        <f>VLOOKUP($A105,Shouchu!$A$4:$Q$12,DX$4,0)</f>
        <v>#N/A</v>
      </c>
      <c r="DY105" s="36" t="str">
        <f>VLOOKUP($A105,Shouchu!$A$4:$Q$12,DY$4,0)</f>
        <v>#N/A</v>
      </c>
      <c r="DZ105" s="36" t="str">
        <f>VLOOKUP($A105,Shouchu!$A$4:$Q$12,DZ$4,0)</f>
        <v>#N/A</v>
      </c>
      <c r="EA105" s="36" t="str">
        <f>VLOOKUP($A105,Shouchu!$A$4:$Q$12,EA$4,0)</f>
        <v>#N/A</v>
      </c>
      <c r="EB105" s="36" t="str">
        <f>VLOOKUP($A105,Shouchu!$A$4:$Q$12,EB$4,0)</f>
        <v>#N/A</v>
      </c>
      <c r="EC105" s="36" t="str">
        <f>VLOOKUP($A105,Shouchu!$A$4:$Q$12,EC$4,0)</f>
        <v>#N/A</v>
      </c>
      <c r="ED105" s="36" t="str">
        <f>VLOOKUP($A105,Shouchu!$A$4:$Q$12,ED$4,0)</f>
        <v>#N/A</v>
      </c>
      <c r="EE105" s="36" t="str">
        <f>VLOOKUP($A105,Shouchu!$A$4:$Q$12,EE$4,0)</f>
        <v>#N/A</v>
      </c>
      <c r="EF105" s="36" t="str">
        <f>VLOOKUP($A105,Shouchu!$A$4:$Q$12,EF$4,0)</f>
        <v>#N/A</v>
      </c>
    </row>
    <row r="106">
      <c r="A106" s="42">
        <v>102.0</v>
      </c>
      <c r="B106" s="43" t="s">
        <v>221</v>
      </c>
      <c r="C106" s="43" t="s">
        <v>221</v>
      </c>
      <c r="D106" s="43" t="s">
        <v>221</v>
      </c>
      <c r="E106" s="43" t="s">
        <v>222</v>
      </c>
      <c r="F106" s="43" t="s">
        <v>222</v>
      </c>
      <c r="G106" s="43" t="s">
        <v>222</v>
      </c>
      <c r="H106" s="44">
        <v>1.0</v>
      </c>
      <c r="I106" s="44"/>
      <c r="J106" s="44"/>
      <c r="K106" s="44"/>
      <c r="L106" s="44"/>
      <c r="M106" s="44"/>
      <c r="N106" s="44"/>
      <c r="O106" s="44">
        <v>1.0</v>
      </c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 t="s">
        <v>232</v>
      </c>
      <c r="AK106" s="42" t="s">
        <v>248</v>
      </c>
      <c r="AL106" s="42">
        <v>0.0</v>
      </c>
      <c r="AM106" s="42">
        <v>0.0</v>
      </c>
      <c r="AN106" s="44" t="s">
        <v>239</v>
      </c>
      <c r="AO106" s="44"/>
      <c r="AP106" s="36" t="str">
        <f>VLOOKUP($A106,FaceSheet!$A$4:$K$124,AP$4)</f>
        <v>男性</v>
      </c>
      <c r="AQ106" s="36" t="str">
        <f>VLOOKUP($A106,FaceSheet!$A$4:$K$124,AQ$4)</f>
        <v/>
      </c>
      <c r="AR106" s="36" t="str">
        <f>VLOOKUP($A106,FaceSheet!$A$4:$K$124,AR$4)</f>
        <v>白人</v>
      </c>
      <c r="AS106" s="36" t="str">
        <f>VLOOKUP($A106,FaceSheet!$A$4:$K$124,AS$4)</f>
        <v/>
      </c>
      <c r="AT106" s="36">
        <f>VLOOKUP($A106,FaceSheet!$A$4:$K$124,AT$4)</f>
        <v>42</v>
      </c>
      <c r="AU106" s="36">
        <f>VLOOKUP($A106,FaceSheet!$A$4:$K$124,AU$4)</f>
        <v>2</v>
      </c>
      <c r="AV106" s="36" t="str">
        <f>VLOOKUP($A106,FaceSheet!$A$4:$K$124,AV$4)</f>
        <v>金融・保険</v>
      </c>
      <c r="AW106" s="36" t="str">
        <f>VLOOKUP($A106,FaceSheet!$A$4:$K$124,AW$4)</f>
        <v/>
      </c>
      <c r="AX106" s="36" t="str">
        <f>VLOOKUP($A106,FaceSheet!$A$4:$K$124,AX$4)</f>
        <v>$41~$60K</v>
      </c>
      <c r="AY106" s="36" t="str">
        <f>VLOOKUP($A106,FaceSheet!$A$4:$K$124,AY$4)</f>
        <v>$81~$100K</v>
      </c>
      <c r="AZ106" s="36" t="str">
        <f>VLOOKUP($A106,Beer!$A$4:$R$76,AZ$4,0)</f>
        <v>その他</v>
      </c>
      <c r="BA106" s="36" t="str">
        <f>VLOOKUP($A106,Beer!$A$4:$R$76,BA$4,0)</f>
        <v>Vending machine in Japan</v>
      </c>
      <c r="BB106" s="36" t="str">
        <f>VLOOKUP($A106,Beer!$A$4:$R$76,BB$4,0)</f>
        <v>自ら購入</v>
      </c>
      <c r="BC106" s="36" t="str">
        <f>VLOOKUP($A106,Beer!$A$4:$R$76,BC$4,0)</f>
        <v/>
      </c>
      <c r="BD106" s="36" t="str">
        <f>VLOOKUP($A106,Beer!$A$4:$R$76,BD$4,0)</f>
        <v>1年に1回未満</v>
      </c>
      <c r="BE106" s="36" t="str">
        <f>VLOOKUP($A106,Beer!$A$4:$R$76,BE$4,0)</f>
        <v>3年以上前</v>
      </c>
      <c r="BF106" s="36">
        <f>VLOOKUP($A106,Beer!$A$4:$R$76,BF$4,0)</f>
        <v>90</v>
      </c>
      <c r="BG106" s="36">
        <f>VLOOKUP($A106,Beer!$A$4:$R$76,BG$4,0)</f>
        <v>90</v>
      </c>
      <c r="BH106" s="36">
        <f>VLOOKUP($A106,Beer!$A$4:$R$76,BH$4,0)</f>
        <v>100</v>
      </c>
      <c r="BI106" s="36">
        <f>VLOOKUP($A106,Beer!$A$4:$R$76,BI$4,0)</f>
        <v>90</v>
      </c>
      <c r="BJ106" s="36">
        <f>VLOOKUP($A106,Beer!$A$4:$R$76,BJ$4,0)</f>
        <v>90</v>
      </c>
      <c r="BK106" s="36">
        <f>VLOOKUP($A106,Beer!$A$4:$R$76,BK$4,0)</f>
        <v>60</v>
      </c>
      <c r="BL106" s="36">
        <f>VLOOKUP($A106,Beer!$A$4:$R$76,BL$4,0)</f>
        <v>60</v>
      </c>
      <c r="BM106" s="36">
        <f>VLOOKUP($A106,Beer!$A$4:$R$76,BM$4,0)</f>
        <v>60</v>
      </c>
      <c r="BN106" s="36">
        <f>VLOOKUP($A106,Beer!$A$4:$R$76,BN$4,0)</f>
        <v>40</v>
      </c>
      <c r="BO106" s="36">
        <f>VLOOKUP($A106,Beer!$A$4:$R$76,BO$4,0)</f>
        <v>50</v>
      </c>
      <c r="BP106" s="36">
        <f>VLOOKUP($A106,Beer!$A$4:$R$76,BP$4,0)</f>
        <v>60</v>
      </c>
      <c r="BQ106" s="36" t="str">
        <f>VLOOKUP($A106,Sake!$A$4:$T$70,BQ$4,0)</f>
        <v>日本料理店</v>
      </c>
      <c r="BR106" s="36" t="str">
        <f>VLOOKUP($A106,Sake!$A$4:$T$70,BR$4,0)</f>
        <v/>
      </c>
      <c r="BS106" s="36" t="str">
        <f>VLOOKUP($A106,Sake!$A$4:$T$70,BS$4,0)</f>
        <v>日本料理店での注文</v>
      </c>
      <c r="BT106" s="36" t="str">
        <f>VLOOKUP($A106,Sake!$A$4:$T$70,BT$4,0)</f>
        <v/>
      </c>
      <c r="BU106" s="36" t="str">
        <f>VLOOKUP($A106,Sake!$A$4:$T$70,BU$4,0)</f>
        <v>1年に1回未満</v>
      </c>
      <c r="BV106" s="36" t="str">
        <f>VLOOKUP($A106,Sake!$A$4:$T$70,BV$4,0)</f>
        <v>3年以上前</v>
      </c>
      <c r="BW106" s="36">
        <f>VLOOKUP($A106,Sake!$A$4:$T$70,BW$4,0)</f>
        <v>80</v>
      </c>
      <c r="BX106" s="36">
        <f>VLOOKUP($A106,Sake!$A$4:$T$70,BX$4,0)</f>
        <v>60</v>
      </c>
      <c r="BY106" s="36">
        <f>VLOOKUP($A106,Sake!$A$4:$T$70,BY$4,0)</f>
        <v>90</v>
      </c>
      <c r="BZ106" s="36">
        <f>VLOOKUP($A106,Sake!$A$4:$T$70,BZ$4,0)</f>
        <v>70</v>
      </c>
      <c r="CA106" s="36">
        <f>VLOOKUP($A106,Sake!$A$4:$T$70,CA$4,0)</f>
        <v>70</v>
      </c>
      <c r="CB106" s="36">
        <f>VLOOKUP($A106,Sake!$A$4:$T$70,CB$4,0)</f>
        <v>50</v>
      </c>
      <c r="CC106" s="36">
        <f>VLOOKUP($A106,Sake!$A$4:$T$70,CC$4,0)</f>
        <v>50</v>
      </c>
      <c r="CD106" s="36">
        <f>VLOOKUP($A106,Sake!$A$4:$T$70,CD$4,0)</f>
        <v>70</v>
      </c>
      <c r="CE106" s="36">
        <f>VLOOKUP($A106,Sake!$A$4:$T$70,CE$4,0)</f>
        <v>40</v>
      </c>
      <c r="CF106" s="36">
        <f>VLOOKUP($A106,Sake!$A$4:$T$70,CF$4,0)</f>
        <v>60</v>
      </c>
      <c r="CG106" s="36">
        <f>VLOOKUP($A106,Sake!$A$4:$T$70,CG$4,0)</f>
        <v>50</v>
      </c>
      <c r="CH106" s="36">
        <f>VLOOKUP($A106,Sake!$A$4:$T$70,CH$4,0)</f>
        <v>60</v>
      </c>
      <c r="CI106" s="36">
        <f>VLOOKUP($A106,Sake!$A$4:$T$70,CI$4,0)</f>
        <v>60</v>
      </c>
      <c r="CJ106" s="36" t="str">
        <f>VLOOKUP($A106,Whisky!$A$4:$R$16,CJ$4,0)</f>
        <v>#N/A</v>
      </c>
      <c r="CK106" s="36" t="str">
        <f>VLOOKUP($A106,Whisky!$A$4:$R$16,CK$4,0)</f>
        <v>#N/A</v>
      </c>
      <c r="CL106" s="36" t="str">
        <f>VLOOKUP($A106,Whisky!$A$4:$R$16,CL$4,0)</f>
        <v>#N/A</v>
      </c>
      <c r="CM106" s="36" t="str">
        <f>VLOOKUP($A106,Whisky!$A$4:$R$16,CM$4,0)</f>
        <v>#N/A</v>
      </c>
      <c r="CN106" s="36" t="str">
        <f>VLOOKUP($A106,Whisky!$A$4:$R$16,CN$4,0)</f>
        <v>#N/A</v>
      </c>
      <c r="CO106" s="36" t="str">
        <f>VLOOKUP($A106,Whisky!$A$4:$R$16,CO$4,0)</f>
        <v>#N/A</v>
      </c>
      <c r="CP106" s="36" t="str">
        <f>VLOOKUP($A106,Whisky!$A$4:$R$16,CP$4,0)</f>
        <v>#N/A</v>
      </c>
      <c r="CQ106" s="36" t="str">
        <f>VLOOKUP($A106,Whisky!$A$4:$R$16,CQ$4,0)</f>
        <v>#N/A</v>
      </c>
      <c r="CR106" s="36" t="str">
        <f>VLOOKUP($A106,Whisky!$A$4:$R$16,CR$4,0)</f>
        <v>#N/A</v>
      </c>
      <c r="CS106" s="36" t="str">
        <f>VLOOKUP($A106,Whisky!$A$4:$R$16,CS$4,0)</f>
        <v>#N/A</v>
      </c>
      <c r="CT106" s="36" t="str">
        <f>VLOOKUP($A106,Whisky!$A$4:$R$16,CT$4,0)</f>
        <v>#N/A</v>
      </c>
      <c r="CU106" s="36" t="str">
        <f>VLOOKUP($A106,Whisky!$A$4:$R$16,CU$4,0)</f>
        <v>#N/A</v>
      </c>
      <c r="CV106" s="36" t="str">
        <f>VLOOKUP($A106,Whisky!$A$4:$R$16,CV$4,0)</f>
        <v>#N/A</v>
      </c>
      <c r="CW106" s="36" t="str">
        <f>VLOOKUP($A106,Whisky!$A$4:$R$16,CW$4,0)</f>
        <v>#N/A</v>
      </c>
      <c r="CX106" s="36" t="str">
        <f>VLOOKUP($A106,Whisky!$A$4:$R$16,CX$4,0)</f>
        <v>#N/A</v>
      </c>
      <c r="CY106" s="36" t="str">
        <f>VLOOKUP($A106,Whisky!$A$4:$R$16,CY$4,0)</f>
        <v>#N/A</v>
      </c>
      <c r="CZ106" s="36" t="str">
        <f>VLOOKUP($A106,Whisky!$A$4:$R$16,CZ$4,0)</f>
        <v>#N/A</v>
      </c>
      <c r="DA106" s="36" t="str">
        <f>VLOOKUP($A106,Liqueur!$A$4:$Q$15,DA$4,0)</f>
        <v>#N/A</v>
      </c>
      <c r="DB106" s="36" t="str">
        <f>VLOOKUP($A106,Liqueur!$A$4:$Q$15,DB$4,0)</f>
        <v>#N/A</v>
      </c>
      <c r="DC106" s="36" t="str">
        <f>VLOOKUP($A106,Liqueur!$A$4:$Q$15,DC$4,0)</f>
        <v>#N/A</v>
      </c>
      <c r="DD106" s="36" t="str">
        <f>VLOOKUP($A106,Liqueur!$A$4:$Q$15,DD$4,0)</f>
        <v>#N/A</v>
      </c>
      <c r="DE106" s="36" t="str">
        <f>VLOOKUP($A106,Liqueur!$A$4:$Q$15,DE$4,0)</f>
        <v>#N/A</v>
      </c>
      <c r="DF106" s="36" t="str">
        <f>VLOOKUP($A106,Liqueur!$A$4:$Q$15,DF$4,0)</f>
        <v>#N/A</v>
      </c>
      <c r="DG106" s="36" t="str">
        <f>VLOOKUP($A106,Liqueur!$A$4:$Q$15,DG$4,0)</f>
        <v>#N/A</v>
      </c>
      <c r="DH106" s="36" t="str">
        <f>VLOOKUP($A106,Liqueur!$A$4:$Q$15,DH$4,0)</f>
        <v>#N/A</v>
      </c>
      <c r="DI106" s="36" t="str">
        <f>VLOOKUP($A106,Liqueur!$A$4:$Q$15,DI$4,0)</f>
        <v>#N/A</v>
      </c>
      <c r="DJ106" s="36" t="str">
        <f>VLOOKUP($A106,Liqueur!$A$4:$Q$15,DJ$4,0)</f>
        <v>#N/A</v>
      </c>
      <c r="DK106" s="36" t="str">
        <f>VLOOKUP($A106,Liqueur!$A$4:$Q$15,DK$4,0)</f>
        <v>#N/A</v>
      </c>
      <c r="DL106" s="36" t="str">
        <f>VLOOKUP($A106,Liqueur!$A$4:$Q$15,DL$4,0)</f>
        <v>#N/A</v>
      </c>
      <c r="DM106" s="36" t="str">
        <f>VLOOKUP($A106,Liqueur!$A$4:$Q$15,DM$4,0)</f>
        <v>#N/A</v>
      </c>
      <c r="DN106" s="36" t="str">
        <f>VLOOKUP($A106,Liqueur!$A$4:$Q$15,DN$4,0)</f>
        <v>#N/A</v>
      </c>
      <c r="DO106" s="36" t="str">
        <f>VLOOKUP($A106,Liqueur!$A$4:$Q$15,DO$4,0)</f>
        <v>#N/A</v>
      </c>
      <c r="DP106" s="36" t="str">
        <f>VLOOKUP($A106,Liqueur!$A$4:$Q$15,DP$4,0)</f>
        <v>#N/A</v>
      </c>
      <c r="DQ106" s="36" t="str">
        <f>VLOOKUP($A106,Shouchu!$A$4:$Q$12,DQ$4,0)</f>
        <v>#N/A</v>
      </c>
      <c r="DR106" s="36" t="str">
        <f>VLOOKUP($A106,Shouchu!$A$4:$Q$12,DR$4,0)</f>
        <v>#N/A</v>
      </c>
      <c r="DS106" s="36" t="str">
        <f>VLOOKUP($A106,Shouchu!$A$4:$Q$12,DS$4,0)</f>
        <v>#N/A</v>
      </c>
      <c r="DT106" s="36" t="str">
        <f>VLOOKUP($A106,Shouchu!$A$4:$Q$12,DT$4,0)</f>
        <v>#N/A</v>
      </c>
      <c r="DU106" s="36" t="str">
        <f>VLOOKUP($A106,Shouchu!$A$4:$Q$12,DU$4,0)</f>
        <v>#N/A</v>
      </c>
      <c r="DV106" s="36" t="str">
        <f>VLOOKUP($A106,Shouchu!$A$4:$Q$12,DV$4,0)</f>
        <v>#N/A</v>
      </c>
      <c r="DW106" s="36" t="str">
        <f>VLOOKUP($A106,Shouchu!$A$4:$Q$12,DW$4,0)</f>
        <v>#N/A</v>
      </c>
      <c r="DX106" s="36" t="str">
        <f>VLOOKUP($A106,Shouchu!$A$4:$Q$12,DX$4,0)</f>
        <v>#N/A</v>
      </c>
      <c r="DY106" s="36" t="str">
        <f>VLOOKUP($A106,Shouchu!$A$4:$Q$12,DY$4,0)</f>
        <v>#N/A</v>
      </c>
      <c r="DZ106" s="36" t="str">
        <f>VLOOKUP($A106,Shouchu!$A$4:$Q$12,DZ$4,0)</f>
        <v>#N/A</v>
      </c>
      <c r="EA106" s="36" t="str">
        <f>VLOOKUP($A106,Shouchu!$A$4:$Q$12,EA$4,0)</f>
        <v>#N/A</v>
      </c>
      <c r="EB106" s="36" t="str">
        <f>VLOOKUP($A106,Shouchu!$A$4:$Q$12,EB$4,0)</f>
        <v>#N/A</v>
      </c>
      <c r="EC106" s="36" t="str">
        <f>VLOOKUP($A106,Shouchu!$A$4:$Q$12,EC$4,0)</f>
        <v>#N/A</v>
      </c>
      <c r="ED106" s="36" t="str">
        <f>VLOOKUP($A106,Shouchu!$A$4:$Q$12,ED$4,0)</f>
        <v>#N/A</v>
      </c>
      <c r="EE106" s="36" t="str">
        <f>VLOOKUP($A106,Shouchu!$A$4:$Q$12,EE$4,0)</f>
        <v>#N/A</v>
      </c>
      <c r="EF106" s="36" t="str">
        <f>VLOOKUP($A106,Shouchu!$A$4:$Q$12,EF$4,0)</f>
        <v>#N/A</v>
      </c>
    </row>
    <row r="107">
      <c r="A107" s="42">
        <v>103.0</v>
      </c>
      <c r="B107" s="43" t="s">
        <v>221</v>
      </c>
      <c r="C107" s="43" t="s">
        <v>221</v>
      </c>
      <c r="D107" s="43" t="s">
        <v>221</v>
      </c>
      <c r="E107" s="43" t="s">
        <v>222</v>
      </c>
      <c r="F107" s="43" t="s">
        <v>222</v>
      </c>
      <c r="G107" s="43" t="s">
        <v>222</v>
      </c>
      <c r="H107" s="44"/>
      <c r="I107" s="44"/>
      <c r="J107" s="44"/>
      <c r="K107" s="44"/>
      <c r="L107" s="44"/>
      <c r="M107" s="44">
        <v>1.0</v>
      </c>
      <c r="N107" s="44">
        <v>1.0</v>
      </c>
      <c r="O107" s="44">
        <v>1.0</v>
      </c>
      <c r="P107" s="44">
        <v>1.0</v>
      </c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 t="s">
        <v>250</v>
      </c>
      <c r="AK107" s="42" t="s">
        <v>233</v>
      </c>
      <c r="AL107" s="42">
        <v>100.0</v>
      </c>
      <c r="AM107" s="42">
        <v>10.0</v>
      </c>
      <c r="AN107" s="44" t="s">
        <v>239</v>
      </c>
      <c r="AO107" s="44"/>
      <c r="AP107" s="36" t="str">
        <f>VLOOKUP($A107,FaceSheet!$A$4:$K$124,AP$4)</f>
        <v>男性</v>
      </c>
      <c r="AQ107" s="36" t="str">
        <f>VLOOKUP($A107,FaceSheet!$A$4:$K$124,AQ$4)</f>
        <v/>
      </c>
      <c r="AR107" s="36" t="str">
        <f>VLOOKUP($A107,FaceSheet!$A$4:$K$124,AR$4)</f>
        <v>白人</v>
      </c>
      <c r="AS107" s="36" t="str">
        <f>VLOOKUP($A107,FaceSheet!$A$4:$K$124,AS$4)</f>
        <v/>
      </c>
      <c r="AT107" s="36">
        <f>VLOOKUP($A107,FaceSheet!$A$4:$K$124,AT$4)</f>
        <v>33</v>
      </c>
      <c r="AU107" s="36">
        <f>VLOOKUP($A107,FaceSheet!$A$4:$K$124,AU$4)</f>
        <v>4</v>
      </c>
      <c r="AV107" s="36" t="str">
        <f>VLOOKUP($A107,FaceSheet!$A$4:$K$124,AV$4)</f>
        <v>IT・ビジネス関連</v>
      </c>
      <c r="AW107" s="36" t="str">
        <f>VLOOKUP($A107,FaceSheet!$A$4:$K$124,AW$4)</f>
        <v/>
      </c>
      <c r="AX107" s="36" t="str">
        <f>VLOOKUP($A107,FaceSheet!$A$4:$K$124,AX$4)</f>
        <v>$151~$200K</v>
      </c>
      <c r="AY107" s="36" t="str">
        <f>VLOOKUP($A107,FaceSheet!$A$4:$K$124,AY$4)</f>
        <v>$151~$200K</v>
      </c>
      <c r="AZ107" s="36" t="str">
        <f>VLOOKUP($A107,Beer!$A$4:$R$76,AZ$4,0)</f>
        <v>日本料理店</v>
      </c>
      <c r="BA107" s="36" t="str">
        <f>VLOOKUP($A107,Beer!$A$4:$R$76,BA$4,0)</f>
        <v/>
      </c>
      <c r="BB107" s="36" t="str">
        <f>VLOOKUP($A107,Beer!$A$4:$R$76,BB$4,0)</f>
        <v>自ら購入</v>
      </c>
      <c r="BC107" s="36" t="str">
        <f>VLOOKUP($A107,Beer!$A$4:$R$76,BC$4,0)</f>
        <v/>
      </c>
      <c r="BD107" s="36" t="str">
        <f>VLOOKUP($A107,Beer!$A$4:$R$76,BD$4,0)</f>
        <v>月に1～4回</v>
      </c>
      <c r="BE107" s="36" t="str">
        <f>VLOOKUP($A107,Beer!$A$4:$R$76,BE$4,0)</f>
        <v>1か月以内</v>
      </c>
      <c r="BF107" s="36">
        <f>VLOOKUP($A107,Beer!$A$4:$R$76,BF$4,0)</f>
        <v>80</v>
      </c>
      <c r="BG107" s="36">
        <f>VLOOKUP($A107,Beer!$A$4:$R$76,BG$4,0)</f>
        <v>80</v>
      </c>
      <c r="BH107" s="36">
        <f>VLOOKUP($A107,Beer!$A$4:$R$76,BH$4,0)</f>
        <v>80</v>
      </c>
      <c r="BI107" s="36">
        <f>VLOOKUP($A107,Beer!$A$4:$R$76,BI$4,0)</f>
        <v>70</v>
      </c>
      <c r="BJ107" s="36">
        <f>VLOOKUP($A107,Beer!$A$4:$R$76,BJ$4,0)</f>
        <v>80</v>
      </c>
      <c r="BK107" s="36">
        <f>VLOOKUP($A107,Beer!$A$4:$R$76,BK$4,0)</f>
        <v>90</v>
      </c>
      <c r="BL107" s="36">
        <f>VLOOKUP($A107,Beer!$A$4:$R$76,BL$4,0)</f>
        <v>90</v>
      </c>
      <c r="BM107" s="36">
        <f>VLOOKUP($A107,Beer!$A$4:$R$76,BM$4,0)</f>
        <v>50</v>
      </c>
      <c r="BN107" s="36">
        <f>VLOOKUP($A107,Beer!$A$4:$R$76,BN$4,0)</f>
        <v>20</v>
      </c>
      <c r="BO107" s="36">
        <f>VLOOKUP($A107,Beer!$A$4:$R$76,BO$4,0)</f>
        <v>60</v>
      </c>
      <c r="BP107" s="36">
        <f>VLOOKUP($A107,Beer!$A$4:$R$76,BP$4,0)</f>
        <v>70</v>
      </c>
      <c r="BQ107" s="36" t="str">
        <f>VLOOKUP($A107,Sake!$A$4:$T$70,BQ$4,0)</f>
        <v>日本料理店</v>
      </c>
      <c r="BR107" s="36" t="str">
        <f>VLOOKUP($A107,Sake!$A$4:$T$70,BR$4,0)</f>
        <v/>
      </c>
      <c r="BS107" s="36" t="str">
        <f>VLOOKUP($A107,Sake!$A$4:$T$70,BS$4,0)</f>
        <v>友人からの勧め</v>
      </c>
      <c r="BT107" s="36" t="str">
        <f>VLOOKUP($A107,Sake!$A$4:$T$70,BT$4,0)</f>
        <v/>
      </c>
      <c r="BU107" s="36" t="str">
        <f>VLOOKUP($A107,Sake!$A$4:$T$70,BU$4,0)</f>
        <v>1年に1回</v>
      </c>
      <c r="BV107" s="36" t="str">
        <f>VLOOKUP($A107,Sake!$A$4:$T$70,BV$4,0)</f>
        <v>3年以内</v>
      </c>
      <c r="BW107" s="36">
        <f>VLOOKUP($A107,Sake!$A$4:$T$70,BW$4,0)</f>
        <v>70</v>
      </c>
      <c r="BX107" s="36">
        <f>VLOOKUP($A107,Sake!$A$4:$T$70,BX$4,0)</f>
        <v>60</v>
      </c>
      <c r="BY107" s="36">
        <f>VLOOKUP($A107,Sake!$A$4:$T$70,BY$4,0)</f>
        <v>70</v>
      </c>
      <c r="BZ107" s="36">
        <f>VLOOKUP($A107,Sake!$A$4:$T$70,BZ$4,0)</f>
        <v>70</v>
      </c>
      <c r="CA107" s="36">
        <f>VLOOKUP($A107,Sake!$A$4:$T$70,CA$4,0)</f>
        <v>50</v>
      </c>
      <c r="CB107" s="36">
        <f>VLOOKUP($A107,Sake!$A$4:$T$70,CB$4,0)</f>
        <v>45</v>
      </c>
      <c r="CC107" s="36">
        <f>VLOOKUP($A107,Sake!$A$4:$T$70,CC$4,0)</f>
        <v>70</v>
      </c>
      <c r="CD107" s="36">
        <f>VLOOKUP($A107,Sake!$A$4:$T$70,CD$4,0)</f>
        <v>30</v>
      </c>
      <c r="CE107" s="36">
        <f>VLOOKUP($A107,Sake!$A$4:$T$70,CE$4,0)</f>
        <v>50</v>
      </c>
      <c r="CF107" s="36">
        <f>VLOOKUP($A107,Sake!$A$4:$T$70,CF$4,0)</f>
        <v>50</v>
      </c>
      <c r="CG107" s="36">
        <f>VLOOKUP($A107,Sake!$A$4:$T$70,CG$4,0)</f>
        <v>50</v>
      </c>
      <c r="CH107" s="36">
        <f>VLOOKUP($A107,Sake!$A$4:$T$70,CH$4,0)</f>
        <v>50</v>
      </c>
      <c r="CI107" s="36">
        <f>VLOOKUP($A107,Sake!$A$4:$T$70,CI$4,0)</f>
        <v>60</v>
      </c>
      <c r="CJ107" s="36" t="str">
        <f>VLOOKUP($A107,Whisky!$A$4:$R$16,CJ$4,0)</f>
        <v>#N/A</v>
      </c>
      <c r="CK107" s="36" t="str">
        <f>VLOOKUP($A107,Whisky!$A$4:$R$16,CK$4,0)</f>
        <v>#N/A</v>
      </c>
      <c r="CL107" s="36" t="str">
        <f>VLOOKUP($A107,Whisky!$A$4:$R$16,CL$4,0)</f>
        <v>#N/A</v>
      </c>
      <c r="CM107" s="36" t="str">
        <f>VLOOKUP($A107,Whisky!$A$4:$R$16,CM$4,0)</f>
        <v>#N/A</v>
      </c>
      <c r="CN107" s="36" t="str">
        <f>VLOOKUP($A107,Whisky!$A$4:$R$16,CN$4,0)</f>
        <v>#N/A</v>
      </c>
      <c r="CO107" s="36" t="str">
        <f>VLOOKUP($A107,Whisky!$A$4:$R$16,CO$4,0)</f>
        <v>#N/A</v>
      </c>
      <c r="CP107" s="36" t="str">
        <f>VLOOKUP($A107,Whisky!$A$4:$R$16,CP$4,0)</f>
        <v>#N/A</v>
      </c>
      <c r="CQ107" s="36" t="str">
        <f>VLOOKUP($A107,Whisky!$A$4:$R$16,CQ$4,0)</f>
        <v>#N/A</v>
      </c>
      <c r="CR107" s="36" t="str">
        <f>VLOOKUP($A107,Whisky!$A$4:$R$16,CR$4,0)</f>
        <v>#N/A</v>
      </c>
      <c r="CS107" s="36" t="str">
        <f>VLOOKUP($A107,Whisky!$A$4:$R$16,CS$4,0)</f>
        <v>#N/A</v>
      </c>
      <c r="CT107" s="36" t="str">
        <f>VLOOKUP($A107,Whisky!$A$4:$R$16,CT$4,0)</f>
        <v>#N/A</v>
      </c>
      <c r="CU107" s="36" t="str">
        <f>VLOOKUP($A107,Whisky!$A$4:$R$16,CU$4,0)</f>
        <v>#N/A</v>
      </c>
      <c r="CV107" s="36" t="str">
        <f>VLOOKUP($A107,Whisky!$A$4:$R$16,CV$4,0)</f>
        <v>#N/A</v>
      </c>
      <c r="CW107" s="36" t="str">
        <f>VLOOKUP($A107,Whisky!$A$4:$R$16,CW$4,0)</f>
        <v>#N/A</v>
      </c>
      <c r="CX107" s="36" t="str">
        <f>VLOOKUP($A107,Whisky!$A$4:$R$16,CX$4,0)</f>
        <v>#N/A</v>
      </c>
      <c r="CY107" s="36" t="str">
        <f>VLOOKUP($A107,Whisky!$A$4:$R$16,CY$4,0)</f>
        <v>#N/A</v>
      </c>
      <c r="CZ107" s="36" t="str">
        <f>VLOOKUP($A107,Whisky!$A$4:$R$16,CZ$4,0)</f>
        <v>#N/A</v>
      </c>
      <c r="DA107" s="36" t="str">
        <f>VLOOKUP($A107,Liqueur!$A$4:$Q$15,DA$4,0)</f>
        <v>#N/A</v>
      </c>
      <c r="DB107" s="36" t="str">
        <f>VLOOKUP($A107,Liqueur!$A$4:$Q$15,DB$4,0)</f>
        <v>#N/A</v>
      </c>
      <c r="DC107" s="36" t="str">
        <f>VLOOKUP($A107,Liqueur!$A$4:$Q$15,DC$4,0)</f>
        <v>#N/A</v>
      </c>
      <c r="DD107" s="36" t="str">
        <f>VLOOKUP($A107,Liqueur!$A$4:$Q$15,DD$4,0)</f>
        <v>#N/A</v>
      </c>
      <c r="DE107" s="36" t="str">
        <f>VLOOKUP($A107,Liqueur!$A$4:$Q$15,DE$4,0)</f>
        <v>#N/A</v>
      </c>
      <c r="DF107" s="36" t="str">
        <f>VLOOKUP($A107,Liqueur!$A$4:$Q$15,DF$4,0)</f>
        <v>#N/A</v>
      </c>
      <c r="DG107" s="36" t="str">
        <f>VLOOKUP($A107,Liqueur!$A$4:$Q$15,DG$4,0)</f>
        <v>#N/A</v>
      </c>
      <c r="DH107" s="36" t="str">
        <f>VLOOKUP($A107,Liqueur!$A$4:$Q$15,DH$4,0)</f>
        <v>#N/A</v>
      </c>
      <c r="DI107" s="36" t="str">
        <f>VLOOKUP($A107,Liqueur!$A$4:$Q$15,DI$4,0)</f>
        <v>#N/A</v>
      </c>
      <c r="DJ107" s="36" t="str">
        <f>VLOOKUP($A107,Liqueur!$A$4:$Q$15,DJ$4,0)</f>
        <v>#N/A</v>
      </c>
      <c r="DK107" s="36" t="str">
        <f>VLOOKUP($A107,Liqueur!$A$4:$Q$15,DK$4,0)</f>
        <v>#N/A</v>
      </c>
      <c r="DL107" s="36" t="str">
        <f>VLOOKUP($A107,Liqueur!$A$4:$Q$15,DL$4,0)</f>
        <v>#N/A</v>
      </c>
      <c r="DM107" s="36" t="str">
        <f>VLOOKUP($A107,Liqueur!$A$4:$Q$15,DM$4,0)</f>
        <v>#N/A</v>
      </c>
      <c r="DN107" s="36" t="str">
        <f>VLOOKUP($A107,Liqueur!$A$4:$Q$15,DN$4,0)</f>
        <v>#N/A</v>
      </c>
      <c r="DO107" s="36" t="str">
        <f>VLOOKUP($A107,Liqueur!$A$4:$Q$15,DO$4,0)</f>
        <v>#N/A</v>
      </c>
      <c r="DP107" s="36" t="str">
        <f>VLOOKUP($A107,Liqueur!$A$4:$Q$15,DP$4,0)</f>
        <v>#N/A</v>
      </c>
      <c r="DQ107" s="36" t="str">
        <f>VLOOKUP($A107,Shouchu!$A$4:$Q$12,DQ$4,0)</f>
        <v>#N/A</v>
      </c>
      <c r="DR107" s="36" t="str">
        <f>VLOOKUP($A107,Shouchu!$A$4:$Q$12,DR$4,0)</f>
        <v>#N/A</v>
      </c>
      <c r="DS107" s="36" t="str">
        <f>VLOOKUP($A107,Shouchu!$A$4:$Q$12,DS$4,0)</f>
        <v>#N/A</v>
      </c>
      <c r="DT107" s="36" t="str">
        <f>VLOOKUP($A107,Shouchu!$A$4:$Q$12,DT$4,0)</f>
        <v>#N/A</v>
      </c>
      <c r="DU107" s="36" t="str">
        <f>VLOOKUP($A107,Shouchu!$A$4:$Q$12,DU$4,0)</f>
        <v>#N/A</v>
      </c>
      <c r="DV107" s="36" t="str">
        <f>VLOOKUP($A107,Shouchu!$A$4:$Q$12,DV$4,0)</f>
        <v>#N/A</v>
      </c>
      <c r="DW107" s="36" t="str">
        <f>VLOOKUP($A107,Shouchu!$A$4:$Q$12,DW$4,0)</f>
        <v>#N/A</v>
      </c>
      <c r="DX107" s="36" t="str">
        <f>VLOOKUP($A107,Shouchu!$A$4:$Q$12,DX$4,0)</f>
        <v>#N/A</v>
      </c>
      <c r="DY107" s="36" t="str">
        <f>VLOOKUP($A107,Shouchu!$A$4:$Q$12,DY$4,0)</f>
        <v>#N/A</v>
      </c>
      <c r="DZ107" s="36" t="str">
        <f>VLOOKUP($A107,Shouchu!$A$4:$Q$12,DZ$4,0)</f>
        <v>#N/A</v>
      </c>
      <c r="EA107" s="36" t="str">
        <f>VLOOKUP($A107,Shouchu!$A$4:$Q$12,EA$4,0)</f>
        <v>#N/A</v>
      </c>
      <c r="EB107" s="36" t="str">
        <f>VLOOKUP($A107,Shouchu!$A$4:$Q$12,EB$4,0)</f>
        <v>#N/A</v>
      </c>
      <c r="EC107" s="36" t="str">
        <f>VLOOKUP($A107,Shouchu!$A$4:$Q$12,EC$4,0)</f>
        <v>#N/A</v>
      </c>
      <c r="ED107" s="36" t="str">
        <f>VLOOKUP($A107,Shouchu!$A$4:$Q$12,ED$4,0)</f>
        <v>#N/A</v>
      </c>
      <c r="EE107" s="36" t="str">
        <f>VLOOKUP($A107,Shouchu!$A$4:$Q$12,EE$4,0)</f>
        <v>#N/A</v>
      </c>
      <c r="EF107" s="36" t="str">
        <f>VLOOKUP($A107,Shouchu!$A$4:$Q$12,EF$4,0)</f>
        <v>#N/A</v>
      </c>
    </row>
    <row r="108">
      <c r="A108" s="42">
        <v>104.0</v>
      </c>
      <c r="B108" s="43" t="s">
        <v>221</v>
      </c>
      <c r="C108" s="43" t="s">
        <v>221</v>
      </c>
      <c r="D108" s="43" t="s">
        <v>221</v>
      </c>
      <c r="E108" s="43" t="s">
        <v>222</v>
      </c>
      <c r="F108" s="43" t="s">
        <v>222</v>
      </c>
      <c r="G108" s="43" t="s">
        <v>222</v>
      </c>
      <c r="H108" s="44"/>
      <c r="I108" s="44"/>
      <c r="J108" s="44"/>
      <c r="K108" s="44"/>
      <c r="L108" s="44"/>
      <c r="M108" s="44">
        <v>1.0</v>
      </c>
      <c r="N108" s="44"/>
      <c r="O108" s="44">
        <v>1.0</v>
      </c>
      <c r="P108" s="44">
        <v>1.0</v>
      </c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 t="s">
        <v>225</v>
      </c>
      <c r="AJ108" s="44" t="s">
        <v>354</v>
      </c>
      <c r="AK108" s="42" t="s">
        <v>224</v>
      </c>
      <c r="AL108" s="42">
        <v>50.0</v>
      </c>
      <c r="AM108" s="42">
        <v>25.0</v>
      </c>
      <c r="AN108" s="44" t="s">
        <v>225</v>
      </c>
      <c r="AO108" s="44" t="s">
        <v>355</v>
      </c>
      <c r="AP108" s="36" t="str">
        <f>VLOOKUP($A108,FaceSheet!$A$4:$K$124,AP$4)</f>
        <v>女性</v>
      </c>
      <c r="AQ108" s="36" t="str">
        <f>VLOOKUP($A108,FaceSheet!$A$4:$K$124,AQ$4)</f>
        <v/>
      </c>
      <c r="AR108" s="36" t="str">
        <f>VLOOKUP($A108,FaceSheet!$A$4:$K$124,AR$4)</f>
        <v>アジア人</v>
      </c>
      <c r="AS108" s="36" t="str">
        <f>VLOOKUP($A108,FaceSheet!$A$4:$K$124,AS$4)</f>
        <v/>
      </c>
      <c r="AT108" s="36">
        <f>VLOOKUP($A108,FaceSheet!$A$4:$K$124,AT$4)</f>
        <v>28</v>
      </c>
      <c r="AU108" s="36">
        <f>VLOOKUP($A108,FaceSheet!$A$4:$K$124,AU$4)</f>
        <v>5</v>
      </c>
      <c r="AV108" s="36" t="str">
        <f>VLOOKUP($A108,FaceSheet!$A$4:$K$124,AV$4)</f>
        <v>アート</v>
      </c>
      <c r="AW108" s="36" t="str">
        <f>VLOOKUP($A108,FaceSheet!$A$4:$K$124,AW$4)</f>
        <v/>
      </c>
      <c r="AX108" s="36" t="str">
        <f>VLOOKUP($A108,FaceSheet!$A$4:$K$124,AX$4)</f>
        <v>$0~$20K</v>
      </c>
      <c r="AY108" s="36" t="str">
        <f>VLOOKUP($A108,FaceSheet!$A$4:$K$124,AY$4)</f>
        <v/>
      </c>
      <c r="AZ108" s="36" t="str">
        <f>VLOOKUP($A108,Beer!$A$4:$R$76,AZ$4,0)</f>
        <v>日本料理店</v>
      </c>
      <c r="BA108" s="36" t="str">
        <f>VLOOKUP($A108,Beer!$A$4:$R$76,BA$4,0)</f>
        <v/>
      </c>
      <c r="BB108" s="36" t="str">
        <f>VLOOKUP($A108,Beer!$A$4:$R$76,BB$4,0)</f>
        <v>家族からの勧め</v>
      </c>
      <c r="BC108" s="36" t="str">
        <f>VLOOKUP($A108,Beer!$A$4:$R$76,BC$4,0)</f>
        <v/>
      </c>
      <c r="BD108" s="36" t="str">
        <f>VLOOKUP($A108,Beer!$A$4:$R$76,BD$4,0)</f>
        <v>月に1～4回</v>
      </c>
      <c r="BE108" s="36" t="str">
        <f>VLOOKUP($A108,Beer!$A$4:$R$76,BE$4,0)</f>
        <v>1か月以内</v>
      </c>
      <c r="BF108" s="36">
        <f>VLOOKUP($A108,Beer!$A$4:$R$76,BF$4,0)</f>
        <v>95</v>
      </c>
      <c r="BG108" s="36">
        <f>VLOOKUP($A108,Beer!$A$4:$R$76,BG$4,0)</f>
        <v>90</v>
      </c>
      <c r="BH108" s="36">
        <f>VLOOKUP($A108,Beer!$A$4:$R$76,BH$4,0)</f>
        <v>95</v>
      </c>
      <c r="BI108" s="36">
        <f>VLOOKUP($A108,Beer!$A$4:$R$76,BI$4,0)</f>
        <v>95</v>
      </c>
      <c r="BJ108" s="36">
        <f>VLOOKUP($A108,Beer!$A$4:$R$76,BJ$4,0)</f>
        <v>95</v>
      </c>
      <c r="BK108" s="36">
        <f>VLOOKUP($A108,Beer!$A$4:$R$76,BK$4,0)</f>
        <v>95</v>
      </c>
      <c r="BL108" s="36">
        <f>VLOOKUP($A108,Beer!$A$4:$R$76,BL$4,0)</f>
        <v>80</v>
      </c>
      <c r="BM108" s="36">
        <f>VLOOKUP($A108,Beer!$A$4:$R$76,BM$4,0)</f>
        <v>95</v>
      </c>
      <c r="BN108" s="36">
        <f>VLOOKUP($A108,Beer!$A$4:$R$76,BN$4,0)</f>
        <v>70</v>
      </c>
      <c r="BO108" s="36">
        <f>VLOOKUP($A108,Beer!$A$4:$R$76,BO$4,0)</f>
        <v>90</v>
      </c>
      <c r="BP108" s="36">
        <f>VLOOKUP($A108,Beer!$A$4:$R$76,BP$4,0)</f>
        <v>80</v>
      </c>
      <c r="BQ108" s="36" t="str">
        <f>VLOOKUP($A108,Sake!$A$4:$T$70,BQ$4,0)</f>
        <v>口コミ</v>
      </c>
      <c r="BR108" s="36" t="str">
        <f>VLOOKUP($A108,Sake!$A$4:$T$70,BR$4,0)</f>
        <v/>
      </c>
      <c r="BS108" s="36" t="str">
        <f>VLOOKUP($A108,Sake!$A$4:$T$70,BS$4,0)</f>
        <v>友人からの勧め</v>
      </c>
      <c r="BT108" s="36" t="str">
        <f>VLOOKUP($A108,Sake!$A$4:$T$70,BT$4,0)</f>
        <v/>
      </c>
      <c r="BU108" s="36" t="str">
        <f>VLOOKUP($A108,Sake!$A$4:$T$70,BU$4,0)</f>
        <v>月に1～4回</v>
      </c>
      <c r="BV108" s="36" t="str">
        <f>VLOOKUP($A108,Sake!$A$4:$T$70,BV$4,0)</f>
        <v>1か月以内</v>
      </c>
      <c r="BW108" s="36">
        <f>VLOOKUP($A108,Sake!$A$4:$T$70,BW$4,0)</f>
        <v>95</v>
      </c>
      <c r="BX108" s="36">
        <f>VLOOKUP($A108,Sake!$A$4:$T$70,BX$4,0)</f>
        <v>90</v>
      </c>
      <c r="BY108" s="36">
        <f>VLOOKUP($A108,Sake!$A$4:$T$70,BY$4,0)</f>
        <v>99</v>
      </c>
      <c r="BZ108" s="36">
        <f>VLOOKUP($A108,Sake!$A$4:$T$70,BZ$4,0)</f>
        <v>96</v>
      </c>
      <c r="CA108" s="36">
        <f>VLOOKUP($A108,Sake!$A$4:$T$70,CA$4,0)</f>
        <v>95</v>
      </c>
      <c r="CB108" s="36">
        <f>VLOOKUP($A108,Sake!$A$4:$T$70,CB$4,0)</f>
        <v>90</v>
      </c>
      <c r="CC108" s="36">
        <f>VLOOKUP($A108,Sake!$A$4:$T$70,CC$4,0)</f>
        <v>80</v>
      </c>
      <c r="CD108" s="36">
        <f>VLOOKUP($A108,Sake!$A$4:$T$70,CD$4,0)</f>
        <v>95</v>
      </c>
      <c r="CE108" s="36">
        <f>VLOOKUP($A108,Sake!$A$4:$T$70,CE$4,0)</f>
        <v>70</v>
      </c>
      <c r="CF108" s="36">
        <f>VLOOKUP($A108,Sake!$A$4:$T$70,CF$4,0)</f>
        <v>80</v>
      </c>
      <c r="CG108" s="36">
        <f>VLOOKUP($A108,Sake!$A$4:$T$70,CG$4,0)</f>
        <v>70</v>
      </c>
      <c r="CH108" s="36">
        <f>VLOOKUP($A108,Sake!$A$4:$T$70,CH$4,0)</f>
        <v>85</v>
      </c>
      <c r="CI108" s="36">
        <f>VLOOKUP($A108,Sake!$A$4:$T$70,CI$4,0)</f>
        <v>90</v>
      </c>
      <c r="CJ108" s="36" t="str">
        <f>VLOOKUP($A108,Whisky!$A$4:$R$16,CJ$4,0)</f>
        <v>#N/A</v>
      </c>
      <c r="CK108" s="36" t="str">
        <f>VLOOKUP($A108,Whisky!$A$4:$R$16,CK$4,0)</f>
        <v>#N/A</v>
      </c>
      <c r="CL108" s="36" t="str">
        <f>VLOOKUP($A108,Whisky!$A$4:$R$16,CL$4,0)</f>
        <v>#N/A</v>
      </c>
      <c r="CM108" s="36" t="str">
        <f>VLOOKUP($A108,Whisky!$A$4:$R$16,CM$4,0)</f>
        <v>#N/A</v>
      </c>
      <c r="CN108" s="36" t="str">
        <f>VLOOKUP($A108,Whisky!$A$4:$R$16,CN$4,0)</f>
        <v>#N/A</v>
      </c>
      <c r="CO108" s="36" t="str">
        <f>VLOOKUP($A108,Whisky!$A$4:$R$16,CO$4,0)</f>
        <v>#N/A</v>
      </c>
      <c r="CP108" s="36" t="str">
        <f>VLOOKUP($A108,Whisky!$A$4:$R$16,CP$4,0)</f>
        <v>#N/A</v>
      </c>
      <c r="CQ108" s="36" t="str">
        <f>VLOOKUP($A108,Whisky!$A$4:$R$16,CQ$4,0)</f>
        <v>#N/A</v>
      </c>
      <c r="CR108" s="36" t="str">
        <f>VLOOKUP($A108,Whisky!$A$4:$R$16,CR$4,0)</f>
        <v>#N/A</v>
      </c>
      <c r="CS108" s="36" t="str">
        <f>VLOOKUP($A108,Whisky!$A$4:$R$16,CS$4,0)</f>
        <v>#N/A</v>
      </c>
      <c r="CT108" s="36" t="str">
        <f>VLOOKUP($A108,Whisky!$A$4:$R$16,CT$4,0)</f>
        <v>#N/A</v>
      </c>
      <c r="CU108" s="36" t="str">
        <f>VLOOKUP($A108,Whisky!$A$4:$R$16,CU$4,0)</f>
        <v>#N/A</v>
      </c>
      <c r="CV108" s="36" t="str">
        <f>VLOOKUP($A108,Whisky!$A$4:$R$16,CV$4,0)</f>
        <v>#N/A</v>
      </c>
      <c r="CW108" s="36" t="str">
        <f>VLOOKUP($A108,Whisky!$A$4:$R$16,CW$4,0)</f>
        <v>#N/A</v>
      </c>
      <c r="CX108" s="36" t="str">
        <f>VLOOKUP($A108,Whisky!$A$4:$R$16,CX$4,0)</f>
        <v>#N/A</v>
      </c>
      <c r="CY108" s="36" t="str">
        <f>VLOOKUP($A108,Whisky!$A$4:$R$16,CY$4,0)</f>
        <v>#N/A</v>
      </c>
      <c r="CZ108" s="36" t="str">
        <f>VLOOKUP($A108,Whisky!$A$4:$R$16,CZ$4,0)</f>
        <v>#N/A</v>
      </c>
      <c r="DA108" s="36" t="str">
        <f>VLOOKUP($A108,Liqueur!$A$4:$Q$15,DA$4,0)</f>
        <v>#N/A</v>
      </c>
      <c r="DB108" s="36" t="str">
        <f>VLOOKUP($A108,Liqueur!$A$4:$Q$15,DB$4,0)</f>
        <v>#N/A</v>
      </c>
      <c r="DC108" s="36" t="str">
        <f>VLOOKUP($A108,Liqueur!$A$4:$Q$15,DC$4,0)</f>
        <v>#N/A</v>
      </c>
      <c r="DD108" s="36" t="str">
        <f>VLOOKUP($A108,Liqueur!$A$4:$Q$15,DD$4,0)</f>
        <v>#N/A</v>
      </c>
      <c r="DE108" s="36" t="str">
        <f>VLOOKUP($A108,Liqueur!$A$4:$Q$15,DE$4,0)</f>
        <v>#N/A</v>
      </c>
      <c r="DF108" s="36" t="str">
        <f>VLOOKUP($A108,Liqueur!$A$4:$Q$15,DF$4,0)</f>
        <v>#N/A</v>
      </c>
      <c r="DG108" s="36" t="str">
        <f>VLOOKUP($A108,Liqueur!$A$4:$Q$15,DG$4,0)</f>
        <v>#N/A</v>
      </c>
      <c r="DH108" s="36" t="str">
        <f>VLOOKUP($A108,Liqueur!$A$4:$Q$15,DH$4,0)</f>
        <v>#N/A</v>
      </c>
      <c r="DI108" s="36" t="str">
        <f>VLOOKUP($A108,Liqueur!$A$4:$Q$15,DI$4,0)</f>
        <v>#N/A</v>
      </c>
      <c r="DJ108" s="36" t="str">
        <f>VLOOKUP($A108,Liqueur!$A$4:$Q$15,DJ$4,0)</f>
        <v>#N/A</v>
      </c>
      <c r="DK108" s="36" t="str">
        <f>VLOOKUP($A108,Liqueur!$A$4:$Q$15,DK$4,0)</f>
        <v>#N/A</v>
      </c>
      <c r="DL108" s="36" t="str">
        <f>VLOOKUP($A108,Liqueur!$A$4:$Q$15,DL$4,0)</f>
        <v>#N/A</v>
      </c>
      <c r="DM108" s="36" t="str">
        <f>VLOOKUP($A108,Liqueur!$A$4:$Q$15,DM$4,0)</f>
        <v>#N/A</v>
      </c>
      <c r="DN108" s="36" t="str">
        <f>VLOOKUP($A108,Liqueur!$A$4:$Q$15,DN$4,0)</f>
        <v>#N/A</v>
      </c>
      <c r="DO108" s="36" t="str">
        <f>VLOOKUP($A108,Liqueur!$A$4:$Q$15,DO$4,0)</f>
        <v>#N/A</v>
      </c>
      <c r="DP108" s="36" t="str">
        <f>VLOOKUP($A108,Liqueur!$A$4:$Q$15,DP$4,0)</f>
        <v>#N/A</v>
      </c>
      <c r="DQ108" s="36" t="str">
        <f>VLOOKUP($A108,Shouchu!$A$4:$Q$12,DQ$4,0)</f>
        <v>#N/A</v>
      </c>
      <c r="DR108" s="36" t="str">
        <f>VLOOKUP($A108,Shouchu!$A$4:$Q$12,DR$4,0)</f>
        <v>#N/A</v>
      </c>
      <c r="DS108" s="36" t="str">
        <f>VLOOKUP($A108,Shouchu!$A$4:$Q$12,DS$4,0)</f>
        <v>#N/A</v>
      </c>
      <c r="DT108" s="36" t="str">
        <f>VLOOKUP($A108,Shouchu!$A$4:$Q$12,DT$4,0)</f>
        <v>#N/A</v>
      </c>
      <c r="DU108" s="36" t="str">
        <f>VLOOKUP($A108,Shouchu!$A$4:$Q$12,DU$4,0)</f>
        <v>#N/A</v>
      </c>
      <c r="DV108" s="36" t="str">
        <f>VLOOKUP($A108,Shouchu!$A$4:$Q$12,DV$4,0)</f>
        <v>#N/A</v>
      </c>
      <c r="DW108" s="36" t="str">
        <f>VLOOKUP($A108,Shouchu!$A$4:$Q$12,DW$4,0)</f>
        <v>#N/A</v>
      </c>
      <c r="DX108" s="36" t="str">
        <f>VLOOKUP($A108,Shouchu!$A$4:$Q$12,DX$4,0)</f>
        <v>#N/A</v>
      </c>
      <c r="DY108" s="36" t="str">
        <f>VLOOKUP($A108,Shouchu!$A$4:$Q$12,DY$4,0)</f>
        <v>#N/A</v>
      </c>
      <c r="DZ108" s="36" t="str">
        <f>VLOOKUP($A108,Shouchu!$A$4:$Q$12,DZ$4,0)</f>
        <v>#N/A</v>
      </c>
      <c r="EA108" s="36" t="str">
        <f>VLOOKUP($A108,Shouchu!$A$4:$Q$12,EA$4,0)</f>
        <v>#N/A</v>
      </c>
      <c r="EB108" s="36" t="str">
        <f>VLOOKUP($A108,Shouchu!$A$4:$Q$12,EB$4,0)</f>
        <v>#N/A</v>
      </c>
      <c r="EC108" s="36" t="str">
        <f>VLOOKUP($A108,Shouchu!$A$4:$Q$12,EC$4,0)</f>
        <v>#N/A</v>
      </c>
      <c r="ED108" s="36" t="str">
        <f>VLOOKUP($A108,Shouchu!$A$4:$Q$12,ED$4,0)</f>
        <v>#N/A</v>
      </c>
      <c r="EE108" s="36" t="str">
        <f>VLOOKUP($A108,Shouchu!$A$4:$Q$12,EE$4,0)</f>
        <v>#N/A</v>
      </c>
      <c r="EF108" s="36" t="str">
        <f>VLOOKUP($A108,Shouchu!$A$4:$Q$12,EF$4,0)</f>
        <v>#N/A</v>
      </c>
    </row>
    <row r="109">
      <c r="A109" s="42">
        <v>105.0</v>
      </c>
      <c r="B109" s="43" t="s">
        <v>221</v>
      </c>
      <c r="C109" s="43" t="s">
        <v>221</v>
      </c>
      <c r="D109" s="43" t="s">
        <v>222</v>
      </c>
      <c r="E109" s="43" t="s">
        <v>222</v>
      </c>
      <c r="F109" s="43" t="s">
        <v>222</v>
      </c>
      <c r="G109" s="43" t="s">
        <v>222</v>
      </c>
      <c r="H109" s="44">
        <v>1.0</v>
      </c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 t="s">
        <v>242</v>
      </c>
      <c r="AJ109" s="44"/>
      <c r="AK109" s="42" t="s">
        <v>224</v>
      </c>
      <c r="AL109" s="42">
        <v>50.0</v>
      </c>
      <c r="AM109" s="42">
        <v>30.0</v>
      </c>
      <c r="AN109" s="44" t="s">
        <v>234</v>
      </c>
      <c r="AO109" s="44"/>
      <c r="AP109" s="36" t="str">
        <f>VLOOKUP($A109,FaceSheet!$A$4:$K$124,AP$4)</f>
        <v>男性</v>
      </c>
      <c r="AQ109" s="36" t="str">
        <f>VLOOKUP($A109,FaceSheet!$A$4:$K$124,AQ$4)</f>
        <v/>
      </c>
      <c r="AR109" s="36" t="str">
        <f>VLOOKUP($A109,FaceSheet!$A$4:$K$124,AR$4)</f>
        <v>アジア人</v>
      </c>
      <c r="AS109" s="36" t="str">
        <f>VLOOKUP($A109,FaceSheet!$A$4:$K$124,AS$4)</f>
        <v/>
      </c>
      <c r="AT109" s="36">
        <f>VLOOKUP($A109,FaceSheet!$A$4:$K$124,AT$4)</f>
        <v>27</v>
      </c>
      <c r="AU109" s="36">
        <f>VLOOKUP($A109,FaceSheet!$A$4:$K$124,AU$4)</f>
        <v>4</v>
      </c>
      <c r="AV109" s="36" t="str">
        <f>VLOOKUP($A109,FaceSheet!$A$4:$K$124,AV$4)</f>
        <v>IT・ビジネス関連</v>
      </c>
      <c r="AW109" s="36" t="str">
        <f>VLOOKUP($A109,FaceSheet!$A$4:$K$124,AW$4)</f>
        <v/>
      </c>
      <c r="AX109" s="36" t="str">
        <f>VLOOKUP($A109,FaceSheet!$A$4:$K$124,AX$4)</f>
        <v>$151~$200K</v>
      </c>
      <c r="AY109" s="36" t="str">
        <f>VLOOKUP($A109,FaceSheet!$A$4:$K$124,AY$4)</f>
        <v>$151~$200K</v>
      </c>
      <c r="AZ109" s="36" t="str">
        <f>VLOOKUP($A109,Beer!$A$4:$R$76,AZ$4,0)</f>
        <v>#N/A</v>
      </c>
      <c r="BA109" s="36" t="str">
        <f>VLOOKUP($A109,Beer!$A$4:$R$76,BA$4,0)</f>
        <v>#N/A</v>
      </c>
      <c r="BB109" s="36" t="str">
        <f>VLOOKUP($A109,Beer!$A$4:$R$76,BB$4,0)</f>
        <v>#N/A</v>
      </c>
      <c r="BC109" s="36" t="str">
        <f>VLOOKUP($A109,Beer!$A$4:$R$76,BC$4,0)</f>
        <v>#N/A</v>
      </c>
      <c r="BD109" s="36" t="str">
        <f>VLOOKUP($A109,Beer!$A$4:$R$76,BD$4,0)</f>
        <v>#N/A</v>
      </c>
      <c r="BE109" s="36" t="str">
        <f>VLOOKUP($A109,Beer!$A$4:$R$76,BE$4,0)</f>
        <v>#N/A</v>
      </c>
      <c r="BF109" s="36" t="str">
        <f>VLOOKUP($A109,Beer!$A$4:$R$76,BF$4,0)</f>
        <v>#N/A</v>
      </c>
      <c r="BG109" s="36" t="str">
        <f>VLOOKUP($A109,Beer!$A$4:$R$76,BG$4,0)</f>
        <v>#N/A</v>
      </c>
      <c r="BH109" s="36" t="str">
        <f>VLOOKUP($A109,Beer!$A$4:$R$76,BH$4,0)</f>
        <v>#N/A</v>
      </c>
      <c r="BI109" s="36" t="str">
        <f>VLOOKUP($A109,Beer!$A$4:$R$76,BI$4,0)</f>
        <v>#N/A</v>
      </c>
      <c r="BJ109" s="36" t="str">
        <f>VLOOKUP($A109,Beer!$A$4:$R$76,BJ$4,0)</f>
        <v>#N/A</v>
      </c>
      <c r="BK109" s="36" t="str">
        <f>VLOOKUP($A109,Beer!$A$4:$R$76,BK$4,0)</f>
        <v>#N/A</v>
      </c>
      <c r="BL109" s="36" t="str">
        <f>VLOOKUP($A109,Beer!$A$4:$R$76,BL$4,0)</f>
        <v>#N/A</v>
      </c>
      <c r="BM109" s="36" t="str">
        <f>VLOOKUP($A109,Beer!$A$4:$R$76,BM$4,0)</f>
        <v>#N/A</v>
      </c>
      <c r="BN109" s="36" t="str">
        <f>VLOOKUP($A109,Beer!$A$4:$R$76,BN$4,0)</f>
        <v>#N/A</v>
      </c>
      <c r="BO109" s="36" t="str">
        <f>VLOOKUP($A109,Beer!$A$4:$R$76,BO$4,0)</f>
        <v>#N/A</v>
      </c>
      <c r="BP109" s="36" t="str">
        <f>VLOOKUP($A109,Beer!$A$4:$R$76,BP$4,0)</f>
        <v>#N/A</v>
      </c>
      <c r="BQ109" s="36" t="str">
        <f>VLOOKUP($A109,Sake!$A$4:$T$70,BQ$4,0)</f>
        <v>酒類販売店</v>
      </c>
      <c r="BR109" s="36" t="str">
        <f>VLOOKUP($A109,Sake!$A$4:$T$70,BR$4,0)</f>
        <v/>
      </c>
      <c r="BS109" s="36" t="str">
        <f>VLOOKUP($A109,Sake!$A$4:$T$70,BS$4,0)</f>
        <v>友人からの勧め</v>
      </c>
      <c r="BT109" s="36" t="str">
        <f>VLOOKUP($A109,Sake!$A$4:$T$70,BT$4,0)</f>
        <v/>
      </c>
      <c r="BU109" s="36" t="str">
        <f>VLOOKUP($A109,Sake!$A$4:$T$70,BU$4,0)</f>
        <v>3か月に1回</v>
      </c>
      <c r="BV109" s="36" t="str">
        <f>VLOOKUP($A109,Sake!$A$4:$T$70,BV$4,0)</f>
        <v>1か月以内</v>
      </c>
      <c r="BW109" s="36">
        <f>VLOOKUP($A109,Sake!$A$4:$T$70,BW$4,0)</f>
        <v>95</v>
      </c>
      <c r="BX109" s="36">
        <f>VLOOKUP($A109,Sake!$A$4:$T$70,BX$4,0)</f>
        <v>90</v>
      </c>
      <c r="BY109" s="36">
        <f>VLOOKUP($A109,Sake!$A$4:$T$70,BY$4,0)</f>
        <v>95</v>
      </c>
      <c r="BZ109" s="36">
        <f>VLOOKUP($A109,Sake!$A$4:$T$70,BZ$4,0)</f>
        <v>95</v>
      </c>
      <c r="CA109" s="36">
        <f>VLOOKUP($A109,Sake!$A$4:$T$70,CA$4,0)</f>
        <v>90</v>
      </c>
      <c r="CB109" s="36">
        <f>VLOOKUP($A109,Sake!$A$4:$T$70,CB$4,0)</f>
        <v>95</v>
      </c>
      <c r="CC109" s="36">
        <f>VLOOKUP($A109,Sake!$A$4:$T$70,CC$4,0)</f>
        <v>95</v>
      </c>
      <c r="CD109" s="36">
        <f>VLOOKUP($A109,Sake!$A$4:$T$70,CD$4,0)</f>
        <v>85</v>
      </c>
      <c r="CE109" s="36">
        <f>VLOOKUP($A109,Sake!$A$4:$T$70,CE$4,0)</f>
        <v>95</v>
      </c>
      <c r="CF109" s="36">
        <f>VLOOKUP($A109,Sake!$A$4:$T$70,CF$4,0)</f>
        <v>90</v>
      </c>
      <c r="CG109" s="36">
        <f>VLOOKUP($A109,Sake!$A$4:$T$70,CG$4,0)</f>
        <v>85</v>
      </c>
      <c r="CH109" s="36">
        <f>VLOOKUP($A109,Sake!$A$4:$T$70,CH$4,0)</f>
        <v>90</v>
      </c>
      <c r="CI109" s="36">
        <f>VLOOKUP($A109,Sake!$A$4:$T$70,CI$4,0)</f>
        <v>90</v>
      </c>
      <c r="CJ109" s="36" t="str">
        <f>VLOOKUP($A109,Whisky!$A$4:$R$16,CJ$4,0)</f>
        <v>#N/A</v>
      </c>
      <c r="CK109" s="36" t="str">
        <f>VLOOKUP($A109,Whisky!$A$4:$R$16,CK$4,0)</f>
        <v>#N/A</v>
      </c>
      <c r="CL109" s="36" t="str">
        <f>VLOOKUP($A109,Whisky!$A$4:$R$16,CL$4,0)</f>
        <v>#N/A</v>
      </c>
      <c r="CM109" s="36" t="str">
        <f>VLOOKUP($A109,Whisky!$A$4:$R$16,CM$4,0)</f>
        <v>#N/A</v>
      </c>
      <c r="CN109" s="36" t="str">
        <f>VLOOKUP($A109,Whisky!$A$4:$R$16,CN$4,0)</f>
        <v>#N/A</v>
      </c>
      <c r="CO109" s="36" t="str">
        <f>VLOOKUP($A109,Whisky!$A$4:$R$16,CO$4,0)</f>
        <v>#N/A</v>
      </c>
      <c r="CP109" s="36" t="str">
        <f>VLOOKUP($A109,Whisky!$A$4:$R$16,CP$4,0)</f>
        <v>#N/A</v>
      </c>
      <c r="CQ109" s="36" t="str">
        <f>VLOOKUP($A109,Whisky!$A$4:$R$16,CQ$4,0)</f>
        <v>#N/A</v>
      </c>
      <c r="CR109" s="36" t="str">
        <f>VLOOKUP($A109,Whisky!$A$4:$R$16,CR$4,0)</f>
        <v>#N/A</v>
      </c>
      <c r="CS109" s="36" t="str">
        <f>VLOOKUP($A109,Whisky!$A$4:$R$16,CS$4,0)</f>
        <v>#N/A</v>
      </c>
      <c r="CT109" s="36" t="str">
        <f>VLOOKUP($A109,Whisky!$A$4:$R$16,CT$4,0)</f>
        <v>#N/A</v>
      </c>
      <c r="CU109" s="36" t="str">
        <f>VLOOKUP($A109,Whisky!$A$4:$R$16,CU$4,0)</f>
        <v>#N/A</v>
      </c>
      <c r="CV109" s="36" t="str">
        <f>VLOOKUP($A109,Whisky!$A$4:$R$16,CV$4,0)</f>
        <v>#N/A</v>
      </c>
      <c r="CW109" s="36" t="str">
        <f>VLOOKUP($A109,Whisky!$A$4:$R$16,CW$4,0)</f>
        <v>#N/A</v>
      </c>
      <c r="CX109" s="36" t="str">
        <f>VLOOKUP($A109,Whisky!$A$4:$R$16,CX$4,0)</f>
        <v>#N/A</v>
      </c>
      <c r="CY109" s="36" t="str">
        <f>VLOOKUP($A109,Whisky!$A$4:$R$16,CY$4,0)</f>
        <v>#N/A</v>
      </c>
      <c r="CZ109" s="36" t="str">
        <f>VLOOKUP($A109,Whisky!$A$4:$R$16,CZ$4,0)</f>
        <v>#N/A</v>
      </c>
      <c r="DA109" s="36" t="str">
        <f>VLOOKUP($A109,Liqueur!$A$4:$Q$15,DA$4,0)</f>
        <v>#N/A</v>
      </c>
      <c r="DB109" s="36" t="str">
        <f>VLOOKUP($A109,Liqueur!$A$4:$Q$15,DB$4,0)</f>
        <v>#N/A</v>
      </c>
      <c r="DC109" s="36" t="str">
        <f>VLOOKUP($A109,Liqueur!$A$4:$Q$15,DC$4,0)</f>
        <v>#N/A</v>
      </c>
      <c r="DD109" s="36" t="str">
        <f>VLOOKUP($A109,Liqueur!$A$4:$Q$15,DD$4,0)</f>
        <v>#N/A</v>
      </c>
      <c r="DE109" s="36" t="str">
        <f>VLOOKUP($A109,Liqueur!$A$4:$Q$15,DE$4,0)</f>
        <v>#N/A</v>
      </c>
      <c r="DF109" s="36" t="str">
        <f>VLOOKUP($A109,Liqueur!$A$4:$Q$15,DF$4,0)</f>
        <v>#N/A</v>
      </c>
      <c r="DG109" s="36" t="str">
        <f>VLOOKUP($A109,Liqueur!$A$4:$Q$15,DG$4,0)</f>
        <v>#N/A</v>
      </c>
      <c r="DH109" s="36" t="str">
        <f>VLOOKUP($A109,Liqueur!$A$4:$Q$15,DH$4,0)</f>
        <v>#N/A</v>
      </c>
      <c r="DI109" s="36" t="str">
        <f>VLOOKUP($A109,Liqueur!$A$4:$Q$15,DI$4,0)</f>
        <v>#N/A</v>
      </c>
      <c r="DJ109" s="36" t="str">
        <f>VLOOKUP($A109,Liqueur!$A$4:$Q$15,DJ$4,0)</f>
        <v>#N/A</v>
      </c>
      <c r="DK109" s="36" t="str">
        <f>VLOOKUP($A109,Liqueur!$A$4:$Q$15,DK$4,0)</f>
        <v>#N/A</v>
      </c>
      <c r="DL109" s="36" t="str">
        <f>VLOOKUP($A109,Liqueur!$A$4:$Q$15,DL$4,0)</f>
        <v>#N/A</v>
      </c>
      <c r="DM109" s="36" t="str">
        <f>VLOOKUP($A109,Liqueur!$A$4:$Q$15,DM$4,0)</f>
        <v>#N/A</v>
      </c>
      <c r="DN109" s="36" t="str">
        <f>VLOOKUP($A109,Liqueur!$A$4:$Q$15,DN$4,0)</f>
        <v>#N/A</v>
      </c>
      <c r="DO109" s="36" t="str">
        <f>VLOOKUP($A109,Liqueur!$A$4:$Q$15,DO$4,0)</f>
        <v>#N/A</v>
      </c>
      <c r="DP109" s="36" t="str">
        <f>VLOOKUP($A109,Liqueur!$A$4:$Q$15,DP$4,0)</f>
        <v>#N/A</v>
      </c>
      <c r="DQ109" s="36" t="str">
        <f>VLOOKUP($A109,Shouchu!$A$4:$Q$12,DQ$4,0)</f>
        <v>#N/A</v>
      </c>
      <c r="DR109" s="36" t="str">
        <f>VLOOKUP($A109,Shouchu!$A$4:$Q$12,DR$4,0)</f>
        <v>#N/A</v>
      </c>
      <c r="DS109" s="36" t="str">
        <f>VLOOKUP($A109,Shouchu!$A$4:$Q$12,DS$4,0)</f>
        <v>#N/A</v>
      </c>
      <c r="DT109" s="36" t="str">
        <f>VLOOKUP($A109,Shouchu!$A$4:$Q$12,DT$4,0)</f>
        <v>#N/A</v>
      </c>
      <c r="DU109" s="36" t="str">
        <f>VLOOKUP($A109,Shouchu!$A$4:$Q$12,DU$4,0)</f>
        <v>#N/A</v>
      </c>
      <c r="DV109" s="36" t="str">
        <f>VLOOKUP($A109,Shouchu!$A$4:$Q$12,DV$4,0)</f>
        <v>#N/A</v>
      </c>
      <c r="DW109" s="36" t="str">
        <f>VLOOKUP($A109,Shouchu!$A$4:$Q$12,DW$4,0)</f>
        <v>#N/A</v>
      </c>
      <c r="DX109" s="36" t="str">
        <f>VLOOKUP($A109,Shouchu!$A$4:$Q$12,DX$4,0)</f>
        <v>#N/A</v>
      </c>
      <c r="DY109" s="36" t="str">
        <f>VLOOKUP($A109,Shouchu!$A$4:$Q$12,DY$4,0)</f>
        <v>#N/A</v>
      </c>
      <c r="DZ109" s="36" t="str">
        <f>VLOOKUP($A109,Shouchu!$A$4:$Q$12,DZ$4,0)</f>
        <v>#N/A</v>
      </c>
      <c r="EA109" s="36" t="str">
        <f>VLOOKUP($A109,Shouchu!$A$4:$Q$12,EA$4,0)</f>
        <v>#N/A</v>
      </c>
      <c r="EB109" s="36" t="str">
        <f>VLOOKUP($A109,Shouchu!$A$4:$Q$12,EB$4,0)</f>
        <v>#N/A</v>
      </c>
      <c r="EC109" s="36" t="str">
        <f>VLOOKUP($A109,Shouchu!$A$4:$Q$12,EC$4,0)</f>
        <v>#N/A</v>
      </c>
      <c r="ED109" s="36" t="str">
        <f>VLOOKUP($A109,Shouchu!$A$4:$Q$12,ED$4,0)</f>
        <v>#N/A</v>
      </c>
      <c r="EE109" s="36" t="str">
        <f>VLOOKUP($A109,Shouchu!$A$4:$Q$12,EE$4,0)</f>
        <v>#N/A</v>
      </c>
      <c r="EF109" s="36" t="str">
        <f>VLOOKUP($A109,Shouchu!$A$4:$Q$12,EF$4,0)</f>
        <v>#N/A</v>
      </c>
    </row>
    <row r="110">
      <c r="A110" s="42">
        <v>106.0</v>
      </c>
      <c r="B110" s="43" t="s">
        <v>221</v>
      </c>
      <c r="C110" s="43" t="s">
        <v>221</v>
      </c>
      <c r="D110" s="43" t="s">
        <v>221</v>
      </c>
      <c r="E110" s="43" t="s">
        <v>222</v>
      </c>
      <c r="F110" s="43" t="s">
        <v>222</v>
      </c>
      <c r="G110" s="43" t="s">
        <v>222</v>
      </c>
      <c r="H110" s="44"/>
      <c r="I110" s="44">
        <v>1.0</v>
      </c>
      <c r="J110" s="44"/>
      <c r="K110" s="44"/>
      <c r="L110" s="44"/>
      <c r="M110" s="44"/>
      <c r="N110" s="44"/>
      <c r="O110" s="44"/>
      <c r="P110" s="44">
        <v>1.0</v>
      </c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 t="s">
        <v>324</v>
      </c>
      <c r="AJ110" s="44"/>
      <c r="AK110" s="42" t="s">
        <v>224</v>
      </c>
      <c r="AL110" s="42">
        <v>25.0</v>
      </c>
      <c r="AM110" s="42">
        <v>0.0</v>
      </c>
      <c r="AN110" s="44" t="s">
        <v>239</v>
      </c>
      <c r="AO110" s="44"/>
      <c r="AP110" s="36" t="str">
        <f>VLOOKUP($A110,FaceSheet!$A$4:$K$124,AP$4)</f>
        <v>女性</v>
      </c>
      <c r="AQ110" s="36" t="str">
        <f>VLOOKUP($A110,FaceSheet!$A$4:$K$124,AQ$4)</f>
        <v/>
      </c>
      <c r="AR110" s="36" t="str">
        <f>VLOOKUP($A110,FaceSheet!$A$4:$K$124,AR$4)</f>
        <v>アジア人</v>
      </c>
      <c r="AS110" s="36" t="str">
        <f>VLOOKUP($A110,FaceSheet!$A$4:$K$124,AS$4)</f>
        <v/>
      </c>
      <c r="AT110" s="36">
        <f>VLOOKUP($A110,FaceSheet!$A$4:$K$124,AT$4)</f>
        <v>33</v>
      </c>
      <c r="AU110" s="36">
        <f>VLOOKUP($A110,FaceSheet!$A$4:$K$124,AU$4)</f>
        <v>2</v>
      </c>
      <c r="AV110" s="36" t="str">
        <f>VLOOKUP($A110,FaceSheet!$A$4:$K$124,AV$4)</f>
        <v>法</v>
      </c>
      <c r="AW110" s="36" t="str">
        <f>VLOOKUP($A110,FaceSheet!$A$4:$K$124,AW$4)</f>
        <v/>
      </c>
      <c r="AX110" s="36" t="str">
        <f>VLOOKUP($A110,FaceSheet!$A$4:$K$124,AX$4)</f>
        <v>$41~$60K</v>
      </c>
      <c r="AY110" s="36" t="str">
        <f>VLOOKUP($A110,FaceSheet!$A$4:$K$124,AY$4)</f>
        <v>$101~$150K</v>
      </c>
      <c r="AZ110" s="36" t="str">
        <f>VLOOKUP($A110,Beer!$A$4:$R$76,AZ$4,0)</f>
        <v>日本料理店</v>
      </c>
      <c r="BA110" s="36" t="str">
        <f>VLOOKUP($A110,Beer!$A$4:$R$76,BA$4,0)</f>
        <v/>
      </c>
      <c r="BB110" s="36" t="str">
        <f>VLOOKUP($A110,Beer!$A$4:$R$76,BB$4,0)</f>
        <v>自ら購入</v>
      </c>
      <c r="BC110" s="36" t="str">
        <f>VLOOKUP($A110,Beer!$A$4:$R$76,BC$4,0)</f>
        <v/>
      </c>
      <c r="BD110" s="36" t="str">
        <f>VLOOKUP($A110,Beer!$A$4:$R$76,BD$4,0)</f>
        <v>1年に1回未満</v>
      </c>
      <c r="BE110" s="36" t="str">
        <f>VLOOKUP($A110,Beer!$A$4:$R$76,BE$4,0)</f>
        <v>3年以上前</v>
      </c>
      <c r="BF110" s="36">
        <f>VLOOKUP($A110,Beer!$A$4:$R$76,BF$4,0)</f>
        <v>50</v>
      </c>
      <c r="BG110" s="36">
        <f>VLOOKUP($A110,Beer!$A$4:$R$76,BG$4,0)</f>
        <v>50</v>
      </c>
      <c r="BH110" s="36">
        <f>VLOOKUP($A110,Beer!$A$4:$R$76,BH$4,0)</f>
        <v>50</v>
      </c>
      <c r="BI110" s="36">
        <f>VLOOKUP($A110,Beer!$A$4:$R$76,BI$4,0)</f>
        <v>50</v>
      </c>
      <c r="BJ110" s="36">
        <f>VLOOKUP($A110,Beer!$A$4:$R$76,BJ$4,0)</f>
        <v>75</v>
      </c>
      <c r="BK110" s="36">
        <f>VLOOKUP($A110,Beer!$A$4:$R$76,BK$4,0)</f>
        <v>50</v>
      </c>
      <c r="BL110" s="36">
        <f>VLOOKUP($A110,Beer!$A$4:$R$76,BL$4,0)</f>
        <v>40</v>
      </c>
      <c r="BM110" s="36">
        <f>VLOOKUP($A110,Beer!$A$4:$R$76,BM$4,0)</f>
        <v>40</v>
      </c>
      <c r="BN110" s="36">
        <f>VLOOKUP($A110,Beer!$A$4:$R$76,BN$4,0)</f>
        <v>25</v>
      </c>
      <c r="BO110" s="36">
        <f>VLOOKUP($A110,Beer!$A$4:$R$76,BO$4,0)</f>
        <v>25</v>
      </c>
      <c r="BP110" s="36">
        <f>VLOOKUP($A110,Beer!$A$4:$R$76,BP$4,0)</f>
        <v>25</v>
      </c>
      <c r="BQ110" s="36" t="str">
        <f>VLOOKUP($A110,Sake!$A$4:$T$70,BQ$4,0)</f>
        <v>日本料理店</v>
      </c>
      <c r="BR110" s="36" t="str">
        <f>VLOOKUP($A110,Sake!$A$4:$T$70,BR$4,0)</f>
        <v/>
      </c>
      <c r="BS110" s="36" t="str">
        <f>VLOOKUP($A110,Sake!$A$4:$T$70,BS$4,0)</f>
        <v>自ら購入</v>
      </c>
      <c r="BT110" s="36" t="str">
        <f>VLOOKUP($A110,Sake!$A$4:$T$70,BT$4,0)</f>
        <v/>
      </c>
      <c r="BU110" s="36" t="str">
        <f>VLOOKUP($A110,Sake!$A$4:$T$70,BU$4,0)</f>
        <v>1年に1回</v>
      </c>
      <c r="BV110" s="36" t="str">
        <f>VLOOKUP($A110,Sake!$A$4:$T$70,BV$4,0)</f>
        <v>6か月以内</v>
      </c>
      <c r="BW110" s="36">
        <f>VLOOKUP($A110,Sake!$A$4:$T$70,BW$4,0)</f>
        <v>90</v>
      </c>
      <c r="BX110" s="36">
        <f>VLOOKUP($A110,Sake!$A$4:$T$70,BX$4,0)</f>
        <v>95</v>
      </c>
      <c r="BY110" s="36">
        <f>VLOOKUP($A110,Sake!$A$4:$T$70,BY$4,0)</f>
        <v>95</v>
      </c>
      <c r="BZ110" s="36">
        <f>VLOOKUP($A110,Sake!$A$4:$T$70,BZ$4,0)</f>
        <v>85</v>
      </c>
      <c r="CA110" s="36">
        <f>VLOOKUP($A110,Sake!$A$4:$T$70,CA$4,0)</f>
        <v>90</v>
      </c>
      <c r="CB110" s="36">
        <f>VLOOKUP($A110,Sake!$A$4:$T$70,CB$4,0)</f>
        <v>95</v>
      </c>
      <c r="CC110" s="36">
        <f>VLOOKUP($A110,Sake!$A$4:$T$70,CC$4,0)</f>
        <v>90</v>
      </c>
      <c r="CD110" s="36">
        <f>VLOOKUP($A110,Sake!$A$4:$T$70,CD$4,0)</f>
        <v>90</v>
      </c>
      <c r="CE110" s="36">
        <f>VLOOKUP($A110,Sake!$A$4:$T$70,CE$4,0)</f>
        <v>80</v>
      </c>
      <c r="CF110" s="36">
        <f>VLOOKUP($A110,Sake!$A$4:$T$70,CF$4,0)</f>
        <v>80</v>
      </c>
      <c r="CG110" s="36">
        <f>VLOOKUP($A110,Sake!$A$4:$T$70,CG$4,0)</f>
        <v>40</v>
      </c>
      <c r="CH110" s="36">
        <f>VLOOKUP($A110,Sake!$A$4:$T$70,CH$4,0)</f>
        <v>40</v>
      </c>
      <c r="CI110" s="36">
        <f>VLOOKUP($A110,Sake!$A$4:$T$70,CI$4,0)</f>
        <v>90</v>
      </c>
      <c r="CJ110" s="36" t="str">
        <f>VLOOKUP($A110,Whisky!$A$4:$R$16,CJ$4,0)</f>
        <v>#N/A</v>
      </c>
      <c r="CK110" s="36" t="str">
        <f>VLOOKUP($A110,Whisky!$A$4:$R$16,CK$4,0)</f>
        <v>#N/A</v>
      </c>
      <c r="CL110" s="36" t="str">
        <f>VLOOKUP($A110,Whisky!$A$4:$R$16,CL$4,0)</f>
        <v>#N/A</v>
      </c>
      <c r="CM110" s="36" t="str">
        <f>VLOOKUP($A110,Whisky!$A$4:$R$16,CM$4,0)</f>
        <v>#N/A</v>
      </c>
      <c r="CN110" s="36" t="str">
        <f>VLOOKUP($A110,Whisky!$A$4:$R$16,CN$4,0)</f>
        <v>#N/A</v>
      </c>
      <c r="CO110" s="36" t="str">
        <f>VLOOKUP($A110,Whisky!$A$4:$R$16,CO$4,0)</f>
        <v>#N/A</v>
      </c>
      <c r="CP110" s="36" t="str">
        <f>VLOOKUP($A110,Whisky!$A$4:$R$16,CP$4,0)</f>
        <v>#N/A</v>
      </c>
      <c r="CQ110" s="36" t="str">
        <f>VLOOKUP($A110,Whisky!$A$4:$R$16,CQ$4,0)</f>
        <v>#N/A</v>
      </c>
      <c r="CR110" s="36" t="str">
        <f>VLOOKUP($A110,Whisky!$A$4:$R$16,CR$4,0)</f>
        <v>#N/A</v>
      </c>
      <c r="CS110" s="36" t="str">
        <f>VLOOKUP($A110,Whisky!$A$4:$R$16,CS$4,0)</f>
        <v>#N/A</v>
      </c>
      <c r="CT110" s="36" t="str">
        <f>VLOOKUP($A110,Whisky!$A$4:$R$16,CT$4,0)</f>
        <v>#N/A</v>
      </c>
      <c r="CU110" s="36" t="str">
        <f>VLOOKUP($A110,Whisky!$A$4:$R$16,CU$4,0)</f>
        <v>#N/A</v>
      </c>
      <c r="CV110" s="36" t="str">
        <f>VLOOKUP($A110,Whisky!$A$4:$R$16,CV$4,0)</f>
        <v>#N/A</v>
      </c>
      <c r="CW110" s="36" t="str">
        <f>VLOOKUP($A110,Whisky!$A$4:$R$16,CW$4,0)</f>
        <v>#N/A</v>
      </c>
      <c r="CX110" s="36" t="str">
        <f>VLOOKUP($A110,Whisky!$A$4:$R$16,CX$4,0)</f>
        <v>#N/A</v>
      </c>
      <c r="CY110" s="36" t="str">
        <f>VLOOKUP($A110,Whisky!$A$4:$R$16,CY$4,0)</f>
        <v>#N/A</v>
      </c>
      <c r="CZ110" s="36" t="str">
        <f>VLOOKUP($A110,Whisky!$A$4:$R$16,CZ$4,0)</f>
        <v>#N/A</v>
      </c>
      <c r="DA110" s="36" t="str">
        <f>VLOOKUP($A110,Liqueur!$A$4:$Q$15,DA$4,0)</f>
        <v>#N/A</v>
      </c>
      <c r="DB110" s="36" t="str">
        <f>VLOOKUP($A110,Liqueur!$A$4:$Q$15,DB$4,0)</f>
        <v>#N/A</v>
      </c>
      <c r="DC110" s="36" t="str">
        <f>VLOOKUP($A110,Liqueur!$A$4:$Q$15,DC$4,0)</f>
        <v>#N/A</v>
      </c>
      <c r="DD110" s="36" t="str">
        <f>VLOOKUP($A110,Liqueur!$A$4:$Q$15,DD$4,0)</f>
        <v>#N/A</v>
      </c>
      <c r="DE110" s="36" t="str">
        <f>VLOOKUP($A110,Liqueur!$A$4:$Q$15,DE$4,0)</f>
        <v>#N/A</v>
      </c>
      <c r="DF110" s="36" t="str">
        <f>VLOOKUP($A110,Liqueur!$A$4:$Q$15,DF$4,0)</f>
        <v>#N/A</v>
      </c>
      <c r="DG110" s="36" t="str">
        <f>VLOOKUP($A110,Liqueur!$A$4:$Q$15,DG$4,0)</f>
        <v>#N/A</v>
      </c>
      <c r="DH110" s="36" t="str">
        <f>VLOOKUP($A110,Liqueur!$A$4:$Q$15,DH$4,0)</f>
        <v>#N/A</v>
      </c>
      <c r="DI110" s="36" t="str">
        <f>VLOOKUP($A110,Liqueur!$A$4:$Q$15,DI$4,0)</f>
        <v>#N/A</v>
      </c>
      <c r="DJ110" s="36" t="str">
        <f>VLOOKUP($A110,Liqueur!$A$4:$Q$15,DJ$4,0)</f>
        <v>#N/A</v>
      </c>
      <c r="DK110" s="36" t="str">
        <f>VLOOKUP($A110,Liqueur!$A$4:$Q$15,DK$4,0)</f>
        <v>#N/A</v>
      </c>
      <c r="DL110" s="36" t="str">
        <f>VLOOKUP($A110,Liqueur!$A$4:$Q$15,DL$4,0)</f>
        <v>#N/A</v>
      </c>
      <c r="DM110" s="36" t="str">
        <f>VLOOKUP($A110,Liqueur!$A$4:$Q$15,DM$4,0)</f>
        <v>#N/A</v>
      </c>
      <c r="DN110" s="36" t="str">
        <f>VLOOKUP($A110,Liqueur!$A$4:$Q$15,DN$4,0)</f>
        <v>#N/A</v>
      </c>
      <c r="DO110" s="36" t="str">
        <f>VLOOKUP($A110,Liqueur!$A$4:$Q$15,DO$4,0)</f>
        <v>#N/A</v>
      </c>
      <c r="DP110" s="36" t="str">
        <f>VLOOKUP($A110,Liqueur!$A$4:$Q$15,DP$4,0)</f>
        <v>#N/A</v>
      </c>
      <c r="DQ110" s="36" t="str">
        <f>VLOOKUP($A110,Shouchu!$A$4:$Q$12,DQ$4,0)</f>
        <v>#N/A</v>
      </c>
      <c r="DR110" s="36" t="str">
        <f>VLOOKUP($A110,Shouchu!$A$4:$Q$12,DR$4,0)</f>
        <v>#N/A</v>
      </c>
      <c r="DS110" s="36" t="str">
        <f>VLOOKUP($A110,Shouchu!$A$4:$Q$12,DS$4,0)</f>
        <v>#N/A</v>
      </c>
      <c r="DT110" s="36" t="str">
        <f>VLOOKUP($A110,Shouchu!$A$4:$Q$12,DT$4,0)</f>
        <v>#N/A</v>
      </c>
      <c r="DU110" s="36" t="str">
        <f>VLOOKUP($A110,Shouchu!$A$4:$Q$12,DU$4,0)</f>
        <v>#N/A</v>
      </c>
      <c r="DV110" s="36" t="str">
        <f>VLOOKUP($A110,Shouchu!$A$4:$Q$12,DV$4,0)</f>
        <v>#N/A</v>
      </c>
      <c r="DW110" s="36" t="str">
        <f>VLOOKUP($A110,Shouchu!$A$4:$Q$12,DW$4,0)</f>
        <v>#N/A</v>
      </c>
      <c r="DX110" s="36" t="str">
        <f>VLOOKUP($A110,Shouchu!$A$4:$Q$12,DX$4,0)</f>
        <v>#N/A</v>
      </c>
      <c r="DY110" s="36" t="str">
        <f>VLOOKUP($A110,Shouchu!$A$4:$Q$12,DY$4,0)</f>
        <v>#N/A</v>
      </c>
      <c r="DZ110" s="36" t="str">
        <f>VLOOKUP($A110,Shouchu!$A$4:$Q$12,DZ$4,0)</f>
        <v>#N/A</v>
      </c>
      <c r="EA110" s="36" t="str">
        <f>VLOOKUP($A110,Shouchu!$A$4:$Q$12,EA$4,0)</f>
        <v>#N/A</v>
      </c>
      <c r="EB110" s="36" t="str">
        <f>VLOOKUP($A110,Shouchu!$A$4:$Q$12,EB$4,0)</f>
        <v>#N/A</v>
      </c>
      <c r="EC110" s="36" t="str">
        <f>VLOOKUP($A110,Shouchu!$A$4:$Q$12,EC$4,0)</f>
        <v>#N/A</v>
      </c>
      <c r="ED110" s="36" t="str">
        <f>VLOOKUP($A110,Shouchu!$A$4:$Q$12,ED$4,0)</f>
        <v>#N/A</v>
      </c>
      <c r="EE110" s="36" t="str">
        <f>VLOOKUP($A110,Shouchu!$A$4:$Q$12,EE$4,0)</f>
        <v>#N/A</v>
      </c>
      <c r="EF110" s="36" t="str">
        <f>VLOOKUP($A110,Shouchu!$A$4:$Q$12,EF$4,0)</f>
        <v>#N/A</v>
      </c>
    </row>
    <row r="111">
      <c r="A111" s="42">
        <v>107.0</v>
      </c>
      <c r="B111" s="43" t="s">
        <v>221</v>
      </c>
      <c r="C111" s="43" t="s">
        <v>221</v>
      </c>
      <c r="D111" s="43" t="s">
        <v>221</v>
      </c>
      <c r="E111" s="43" t="s">
        <v>222</v>
      </c>
      <c r="F111" s="43" t="s">
        <v>222</v>
      </c>
      <c r="G111" s="43" t="s">
        <v>222</v>
      </c>
      <c r="H111" s="44"/>
      <c r="I111" s="44"/>
      <c r="J111" s="44"/>
      <c r="K111" s="44"/>
      <c r="L111" s="44"/>
      <c r="M111" s="44">
        <v>1.0</v>
      </c>
      <c r="N111" s="44">
        <v>1.0</v>
      </c>
      <c r="O111" s="44">
        <v>1.0</v>
      </c>
      <c r="P111" s="44">
        <v>1.0</v>
      </c>
      <c r="Q111" s="44">
        <v>1.0</v>
      </c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 t="s">
        <v>357</v>
      </c>
      <c r="AJ111" s="44"/>
      <c r="AK111" s="42" t="s">
        <v>233</v>
      </c>
      <c r="AL111" s="42">
        <v>100.0</v>
      </c>
      <c r="AM111" s="42">
        <v>0.0</v>
      </c>
      <c r="AN111" s="44" t="s">
        <v>239</v>
      </c>
      <c r="AO111" s="44"/>
      <c r="AP111" s="36" t="str">
        <f>VLOOKUP($A111,FaceSheet!$A$4:$K$124,AP$4)</f>
        <v>男性</v>
      </c>
      <c r="AQ111" s="36" t="str">
        <f>VLOOKUP($A111,FaceSheet!$A$4:$K$124,AQ$4)</f>
        <v/>
      </c>
      <c r="AR111" s="36" t="str">
        <f>VLOOKUP($A111,FaceSheet!$A$4:$K$124,AR$4)</f>
        <v>白人</v>
      </c>
      <c r="AS111" s="36" t="str">
        <f>VLOOKUP($A111,FaceSheet!$A$4:$K$124,AS$4)</f>
        <v/>
      </c>
      <c r="AT111" s="36">
        <f>VLOOKUP($A111,FaceSheet!$A$4:$K$124,AT$4)</f>
        <v>41</v>
      </c>
      <c r="AU111" s="36">
        <f>VLOOKUP($A111,FaceSheet!$A$4:$K$124,AU$4)</f>
        <v>4</v>
      </c>
      <c r="AV111" s="36" t="str">
        <f>VLOOKUP($A111,FaceSheet!$A$4:$K$124,AV$4)</f>
        <v>小売業</v>
      </c>
      <c r="AW111" s="36" t="str">
        <f>VLOOKUP($A111,FaceSheet!$A$4:$K$124,AW$4)</f>
        <v/>
      </c>
      <c r="AX111" s="36" t="str">
        <f>VLOOKUP($A111,FaceSheet!$A$4:$K$124,AX$4)</f>
        <v>$301K~</v>
      </c>
      <c r="AY111" s="36" t="str">
        <f>VLOOKUP($A111,FaceSheet!$A$4:$K$124,AY$4)</f>
        <v>$301K~</v>
      </c>
      <c r="AZ111" s="36" t="str">
        <f>VLOOKUP($A111,Beer!$A$4:$R$76,AZ$4,0)</f>
        <v>日本料理店</v>
      </c>
      <c r="BA111" s="36" t="str">
        <f>VLOOKUP($A111,Beer!$A$4:$R$76,BA$4,0)</f>
        <v/>
      </c>
      <c r="BB111" s="36" t="str">
        <f>VLOOKUP($A111,Beer!$A$4:$R$76,BB$4,0)</f>
        <v>日本料理店での注文</v>
      </c>
      <c r="BC111" s="36" t="str">
        <f>VLOOKUP($A111,Beer!$A$4:$R$76,BC$4,0)</f>
        <v/>
      </c>
      <c r="BD111" s="36" t="str">
        <f>VLOOKUP($A111,Beer!$A$4:$R$76,BD$4,0)</f>
        <v>3か月に1回</v>
      </c>
      <c r="BE111" s="36" t="str">
        <f>VLOOKUP($A111,Beer!$A$4:$R$76,BE$4,0)</f>
        <v>6か月以内</v>
      </c>
      <c r="BF111" s="36">
        <f>VLOOKUP($A111,Beer!$A$4:$R$76,BF$4,0)</f>
        <v>80</v>
      </c>
      <c r="BG111" s="36">
        <f>VLOOKUP($A111,Beer!$A$4:$R$76,BG$4,0)</f>
        <v>80</v>
      </c>
      <c r="BH111" s="36">
        <f>VLOOKUP($A111,Beer!$A$4:$R$76,BH$4,0)</f>
        <v>90</v>
      </c>
      <c r="BI111" s="36">
        <f>VLOOKUP($A111,Beer!$A$4:$R$76,BI$4,0)</f>
        <v>90</v>
      </c>
      <c r="BJ111" s="36">
        <f>VLOOKUP($A111,Beer!$A$4:$R$76,BJ$4,0)</f>
        <v>86</v>
      </c>
      <c r="BK111" s="36">
        <f>VLOOKUP($A111,Beer!$A$4:$R$76,BK$4,0)</f>
        <v>95</v>
      </c>
      <c r="BL111" s="36">
        <f>VLOOKUP($A111,Beer!$A$4:$R$76,BL$4,0)</f>
        <v>85</v>
      </c>
      <c r="BM111" s="36">
        <f>VLOOKUP($A111,Beer!$A$4:$R$76,BM$4,0)</f>
        <v>75</v>
      </c>
      <c r="BN111" s="36">
        <f>VLOOKUP($A111,Beer!$A$4:$R$76,BN$4,0)</f>
        <v>80</v>
      </c>
      <c r="BO111" s="36">
        <f>VLOOKUP($A111,Beer!$A$4:$R$76,BO$4,0)</f>
        <v>85</v>
      </c>
      <c r="BP111" s="36">
        <f>VLOOKUP($A111,Beer!$A$4:$R$76,BP$4,0)</f>
        <v>90</v>
      </c>
      <c r="BQ111" s="36" t="str">
        <f>VLOOKUP($A111,Sake!$A$4:$T$70,BQ$4,0)</f>
        <v>日本料理店</v>
      </c>
      <c r="BR111" s="36" t="str">
        <f>VLOOKUP($A111,Sake!$A$4:$T$70,BR$4,0)</f>
        <v/>
      </c>
      <c r="BS111" s="36" t="str">
        <f>VLOOKUP($A111,Sake!$A$4:$T$70,BS$4,0)</f>
        <v>日本料理店での注文</v>
      </c>
      <c r="BT111" s="36" t="str">
        <f>VLOOKUP($A111,Sake!$A$4:$T$70,BT$4,0)</f>
        <v/>
      </c>
      <c r="BU111" s="36" t="str">
        <f>VLOOKUP($A111,Sake!$A$4:$T$70,BU$4,0)</f>
        <v>1年に1回未満</v>
      </c>
      <c r="BV111" s="36" t="str">
        <f>VLOOKUP($A111,Sake!$A$4:$T$70,BV$4,0)</f>
        <v>3年以内</v>
      </c>
      <c r="BW111" s="36">
        <f>VLOOKUP($A111,Sake!$A$4:$T$70,BW$4,0)</f>
        <v>70</v>
      </c>
      <c r="BX111" s="36">
        <f>VLOOKUP($A111,Sake!$A$4:$T$70,BX$4,0)</f>
        <v>60</v>
      </c>
      <c r="BY111" s="36">
        <f>VLOOKUP($A111,Sake!$A$4:$T$70,BY$4,0)</f>
        <v>80</v>
      </c>
      <c r="BZ111" s="36">
        <f>VLOOKUP($A111,Sake!$A$4:$T$70,BZ$4,0)</f>
        <v>80</v>
      </c>
      <c r="CA111" s="36">
        <f>VLOOKUP($A111,Sake!$A$4:$T$70,CA$4,0)</f>
        <v>80</v>
      </c>
      <c r="CB111" s="36">
        <f>VLOOKUP($A111,Sake!$A$4:$T$70,CB$4,0)</f>
        <v>80</v>
      </c>
      <c r="CC111" s="36">
        <f>VLOOKUP($A111,Sake!$A$4:$T$70,CC$4,0)</f>
        <v>80</v>
      </c>
      <c r="CD111" s="36">
        <f>VLOOKUP($A111,Sake!$A$4:$T$70,CD$4,0)</f>
        <v>60</v>
      </c>
      <c r="CE111" s="36">
        <f>VLOOKUP($A111,Sake!$A$4:$T$70,CE$4,0)</f>
        <v>20</v>
      </c>
      <c r="CF111" s="36">
        <f>VLOOKUP($A111,Sake!$A$4:$T$70,CF$4,0)</f>
        <v>40</v>
      </c>
      <c r="CG111" s="36">
        <f>VLOOKUP($A111,Sake!$A$4:$T$70,CG$4,0)</f>
        <v>50</v>
      </c>
      <c r="CH111" s="36">
        <f>VLOOKUP($A111,Sake!$A$4:$T$70,CH$4,0)</f>
        <v>70</v>
      </c>
      <c r="CI111" s="36">
        <f>VLOOKUP($A111,Sake!$A$4:$T$70,CI$4,0)</f>
        <v>90</v>
      </c>
      <c r="CJ111" s="36" t="str">
        <f>VLOOKUP($A111,Whisky!$A$4:$R$16,CJ$4,0)</f>
        <v>#N/A</v>
      </c>
      <c r="CK111" s="36" t="str">
        <f>VLOOKUP($A111,Whisky!$A$4:$R$16,CK$4,0)</f>
        <v>#N/A</v>
      </c>
      <c r="CL111" s="36" t="str">
        <f>VLOOKUP($A111,Whisky!$A$4:$R$16,CL$4,0)</f>
        <v>#N/A</v>
      </c>
      <c r="CM111" s="36" t="str">
        <f>VLOOKUP($A111,Whisky!$A$4:$R$16,CM$4,0)</f>
        <v>#N/A</v>
      </c>
      <c r="CN111" s="36" t="str">
        <f>VLOOKUP($A111,Whisky!$A$4:$R$16,CN$4,0)</f>
        <v>#N/A</v>
      </c>
      <c r="CO111" s="36" t="str">
        <f>VLOOKUP($A111,Whisky!$A$4:$R$16,CO$4,0)</f>
        <v>#N/A</v>
      </c>
      <c r="CP111" s="36" t="str">
        <f>VLOOKUP($A111,Whisky!$A$4:$R$16,CP$4,0)</f>
        <v>#N/A</v>
      </c>
      <c r="CQ111" s="36" t="str">
        <f>VLOOKUP($A111,Whisky!$A$4:$R$16,CQ$4,0)</f>
        <v>#N/A</v>
      </c>
      <c r="CR111" s="36" t="str">
        <f>VLOOKUP($A111,Whisky!$A$4:$R$16,CR$4,0)</f>
        <v>#N/A</v>
      </c>
      <c r="CS111" s="36" t="str">
        <f>VLOOKUP($A111,Whisky!$A$4:$R$16,CS$4,0)</f>
        <v>#N/A</v>
      </c>
      <c r="CT111" s="36" t="str">
        <f>VLOOKUP($A111,Whisky!$A$4:$R$16,CT$4,0)</f>
        <v>#N/A</v>
      </c>
      <c r="CU111" s="36" t="str">
        <f>VLOOKUP($A111,Whisky!$A$4:$R$16,CU$4,0)</f>
        <v>#N/A</v>
      </c>
      <c r="CV111" s="36" t="str">
        <f>VLOOKUP($A111,Whisky!$A$4:$R$16,CV$4,0)</f>
        <v>#N/A</v>
      </c>
      <c r="CW111" s="36" t="str">
        <f>VLOOKUP($A111,Whisky!$A$4:$R$16,CW$4,0)</f>
        <v>#N/A</v>
      </c>
      <c r="CX111" s="36" t="str">
        <f>VLOOKUP($A111,Whisky!$A$4:$R$16,CX$4,0)</f>
        <v>#N/A</v>
      </c>
      <c r="CY111" s="36" t="str">
        <f>VLOOKUP($A111,Whisky!$A$4:$R$16,CY$4,0)</f>
        <v>#N/A</v>
      </c>
      <c r="CZ111" s="36" t="str">
        <f>VLOOKUP($A111,Whisky!$A$4:$R$16,CZ$4,0)</f>
        <v>#N/A</v>
      </c>
      <c r="DA111" s="36" t="str">
        <f>VLOOKUP($A111,Liqueur!$A$4:$Q$15,DA$4,0)</f>
        <v>#N/A</v>
      </c>
      <c r="DB111" s="36" t="str">
        <f>VLOOKUP($A111,Liqueur!$A$4:$Q$15,DB$4,0)</f>
        <v>#N/A</v>
      </c>
      <c r="DC111" s="36" t="str">
        <f>VLOOKUP($A111,Liqueur!$A$4:$Q$15,DC$4,0)</f>
        <v>#N/A</v>
      </c>
      <c r="DD111" s="36" t="str">
        <f>VLOOKUP($A111,Liqueur!$A$4:$Q$15,DD$4,0)</f>
        <v>#N/A</v>
      </c>
      <c r="DE111" s="36" t="str">
        <f>VLOOKUP($A111,Liqueur!$A$4:$Q$15,DE$4,0)</f>
        <v>#N/A</v>
      </c>
      <c r="DF111" s="36" t="str">
        <f>VLOOKUP($A111,Liqueur!$A$4:$Q$15,DF$4,0)</f>
        <v>#N/A</v>
      </c>
      <c r="DG111" s="36" t="str">
        <f>VLOOKUP($A111,Liqueur!$A$4:$Q$15,DG$4,0)</f>
        <v>#N/A</v>
      </c>
      <c r="DH111" s="36" t="str">
        <f>VLOOKUP($A111,Liqueur!$A$4:$Q$15,DH$4,0)</f>
        <v>#N/A</v>
      </c>
      <c r="DI111" s="36" t="str">
        <f>VLOOKUP($A111,Liqueur!$A$4:$Q$15,DI$4,0)</f>
        <v>#N/A</v>
      </c>
      <c r="DJ111" s="36" t="str">
        <f>VLOOKUP($A111,Liqueur!$A$4:$Q$15,DJ$4,0)</f>
        <v>#N/A</v>
      </c>
      <c r="DK111" s="36" t="str">
        <f>VLOOKUP($A111,Liqueur!$A$4:$Q$15,DK$4,0)</f>
        <v>#N/A</v>
      </c>
      <c r="DL111" s="36" t="str">
        <f>VLOOKUP($A111,Liqueur!$A$4:$Q$15,DL$4,0)</f>
        <v>#N/A</v>
      </c>
      <c r="DM111" s="36" t="str">
        <f>VLOOKUP($A111,Liqueur!$A$4:$Q$15,DM$4,0)</f>
        <v>#N/A</v>
      </c>
      <c r="DN111" s="36" t="str">
        <f>VLOOKUP($A111,Liqueur!$A$4:$Q$15,DN$4,0)</f>
        <v>#N/A</v>
      </c>
      <c r="DO111" s="36" t="str">
        <f>VLOOKUP($A111,Liqueur!$A$4:$Q$15,DO$4,0)</f>
        <v>#N/A</v>
      </c>
      <c r="DP111" s="36" t="str">
        <f>VLOOKUP($A111,Liqueur!$A$4:$Q$15,DP$4,0)</f>
        <v>#N/A</v>
      </c>
      <c r="DQ111" s="36" t="str">
        <f>VLOOKUP($A111,Shouchu!$A$4:$Q$12,DQ$4,0)</f>
        <v>#N/A</v>
      </c>
      <c r="DR111" s="36" t="str">
        <f>VLOOKUP($A111,Shouchu!$A$4:$Q$12,DR$4,0)</f>
        <v>#N/A</v>
      </c>
      <c r="DS111" s="36" t="str">
        <f>VLOOKUP($A111,Shouchu!$A$4:$Q$12,DS$4,0)</f>
        <v>#N/A</v>
      </c>
      <c r="DT111" s="36" t="str">
        <f>VLOOKUP($A111,Shouchu!$A$4:$Q$12,DT$4,0)</f>
        <v>#N/A</v>
      </c>
      <c r="DU111" s="36" t="str">
        <f>VLOOKUP($A111,Shouchu!$A$4:$Q$12,DU$4,0)</f>
        <v>#N/A</v>
      </c>
      <c r="DV111" s="36" t="str">
        <f>VLOOKUP($A111,Shouchu!$A$4:$Q$12,DV$4,0)</f>
        <v>#N/A</v>
      </c>
      <c r="DW111" s="36" t="str">
        <f>VLOOKUP($A111,Shouchu!$A$4:$Q$12,DW$4,0)</f>
        <v>#N/A</v>
      </c>
      <c r="DX111" s="36" t="str">
        <f>VLOOKUP($A111,Shouchu!$A$4:$Q$12,DX$4,0)</f>
        <v>#N/A</v>
      </c>
      <c r="DY111" s="36" t="str">
        <f>VLOOKUP($A111,Shouchu!$A$4:$Q$12,DY$4,0)</f>
        <v>#N/A</v>
      </c>
      <c r="DZ111" s="36" t="str">
        <f>VLOOKUP($A111,Shouchu!$A$4:$Q$12,DZ$4,0)</f>
        <v>#N/A</v>
      </c>
      <c r="EA111" s="36" t="str">
        <f>VLOOKUP($A111,Shouchu!$A$4:$Q$12,EA$4,0)</f>
        <v>#N/A</v>
      </c>
      <c r="EB111" s="36" t="str">
        <f>VLOOKUP($A111,Shouchu!$A$4:$Q$12,EB$4,0)</f>
        <v>#N/A</v>
      </c>
      <c r="EC111" s="36" t="str">
        <f>VLOOKUP($A111,Shouchu!$A$4:$Q$12,EC$4,0)</f>
        <v>#N/A</v>
      </c>
      <c r="ED111" s="36" t="str">
        <f>VLOOKUP($A111,Shouchu!$A$4:$Q$12,ED$4,0)</f>
        <v>#N/A</v>
      </c>
      <c r="EE111" s="36" t="str">
        <f>VLOOKUP($A111,Shouchu!$A$4:$Q$12,EE$4,0)</f>
        <v>#N/A</v>
      </c>
      <c r="EF111" s="36" t="str">
        <f>VLOOKUP($A111,Shouchu!$A$4:$Q$12,EF$4,0)</f>
        <v>#N/A</v>
      </c>
    </row>
    <row r="112">
      <c r="A112" s="42">
        <v>108.0</v>
      </c>
      <c r="B112" s="43" t="s">
        <v>221</v>
      </c>
      <c r="C112" s="43" t="s">
        <v>221</v>
      </c>
      <c r="D112" s="43" t="s">
        <v>221</v>
      </c>
      <c r="E112" s="43" t="s">
        <v>222</v>
      </c>
      <c r="F112" s="43" t="s">
        <v>222</v>
      </c>
      <c r="G112" s="43" t="s">
        <v>222</v>
      </c>
      <c r="H112" s="44">
        <v>1.0</v>
      </c>
      <c r="I112" s="44">
        <v>1.0</v>
      </c>
      <c r="J112" s="44"/>
      <c r="K112" s="44"/>
      <c r="L112" s="44"/>
      <c r="M112" s="44"/>
      <c r="N112" s="44">
        <v>1.0</v>
      </c>
      <c r="O112" s="44">
        <v>1.0</v>
      </c>
      <c r="P112" s="44">
        <v>1.0</v>
      </c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 t="s">
        <v>250</v>
      </c>
      <c r="AJ112" s="44"/>
      <c r="AK112" s="42" t="s">
        <v>251</v>
      </c>
      <c r="AL112" s="42">
        <v>40.0</v>
      </c>
      <c r="AM112" s="42">
        <v>2.0</v>
      </c>
      <c r="AN112" s="44" t="s">
        <v>239</v>
      </c>
      <c r="AO112" s="44"/>
      <c r="AP112" s="36" t="str">
        <f>VLOOKUP($A112,FaceSheet!$A$4:$K$124,AP$4)</f>
        <v>女性</v>
      </c>
      <c r="AQ112" s="36" t="str">
        <f>VLOOKUP($A112,FaceSheet!$A$4:$K$124,AQ$4)</f>
        <v/>
      </c>
      <c r="AR112" s="36" t="str">
        <f>VLOOKUP($A112,FaceSheet!$A$4:$K$124,AR$4)</f>
        <v>白人</v>
      </c>
      <c r="AS112" s="36" t="str">
        <f>VLOOKUP($A112,FaceSheet!$A$4:$K$124,AS$4)</f>
        <v/>
      </c>
      <c r="AT112" s="36">
        <f>VLOOKUP($A112,FaceSheet!$A$4:$K$124,AT$4)</f>
        <v>27</v>
      </c>
      <c r="AU112" s="36" t="str">
        <f>VLOOKUP($A112,FaceSheet!$A$4:$K$124,AU$4)</f>
        <v/>
      </c>
      <c r="AV112" s="36" t="str">
        <f>VLOOKUP($A112,FaceSheet!$A$4:$K$124,AV$4)</f>
        <v>医療関係</v>
      </c>
      <c r="AW112" s="36" t="str">
        <f>VLOOKUP($A112,FaceSheet!$A$4:$K$124,AW$4)</f>
        <v/>
      </c>
      <c r="AX112" s="36" t="str">
        <f>VLOOKUP($A112,FaceSheet!$A$4:$K$124,AX$4)</f>
        <v/>
      </c>
      <c r="AY112" s="36" t="str">
        <f>VLOOKUP($A112,FaceSheet!$A$4:$K$124,AY$4)</f>
        <v/>
      </c>
      <c r="AZ112" s="36" t="str">
        <f>VLOOKUP($A112,Beer!$A$4:$R$76,AZ$4,0)</f>
        <v>日本料理店</v>
      </c>
      <c r="BA112" s="36" t="str">
        <f>VLOOKUP($A112,Beer!$A$4:$R$76,BA$4,0)</f>
        <v/>
      </c>
      <c r="BB112" s="36" t="str">
        <f>VLOOKUP($A112,Beer!$A$4:$R$76,BB$4,0)</f>
        <v>自ら購入</v>
      </c>
      <c r="BC112" s="36" t="str">
        <f>VLOOKUP($A112,Beer!$A$4:$R$76,BC$4,0)</f>
        <v/>
      </c>
      <c r="BD112" s="36" t="str">
        <f>VLOOKUP($A112,Beer!$A$4:$R$76,BD$4,0)</f>
        <v>3か月に1回</v>
      </c>
      <c r="BE112" s="36" t="str">
        <f>VLOOKUP($A112,Beer!$A$4:$R$76,BE$4,0)</f>
        <v>2か月以内</v>
      </c>
      <c r="BF112" s="36">
        <f>VLOOKUP($A112,Beer!$A$4:$R$76,BF$4,0)</f>
        <v>80</v>
      </c>
      <c r="BG112" s="36">
        <f>VLOOKUP($A112,Beer!$A$4:$R$76,BG$4,0)</f>
        <v>70</v>
      </c>
      <c r="BH112" s="36">
        <f>VLOOKUP($A112,Beer!$A$4:$R$76,BH$4,0)</f>
        <v>80</v>
      </c>
      <c r="BI112" s="36">
        <f>VLOOKUP($A112,Beer!$A$4:$R$76,BI$4,0)</f>
        <v>80</v>
      </c>
      <c r="BJ112" s="36">
        <f>VLOOKUP($A112,Beer!$A$4:$R$76,BJ$4,0)</f>
        <v>90</v>
      </c>
      <c r="BK112" s="36">
        <f>VLOOKUP($A112,Beer!$A$4:$R$76,BK$4,0)</f>
        <v>90</v>
      </c>
      <c r="BL112" s="36">
        <f>VLOOKUP($A112,Beer!$A$4:$R$76,BL$4,0)</f>
        <v>60</v>
      </c>
      <c r="BM112" s="36">
        <f>VLOOKUP($A112,Beer!$A$4:$R$76,BM$4,0)</f>
        <v>65</v>
      </c>
      <c r="BN112" s="36">
        <f>VLOOKUP($A112,Beer!$A$4:$R$76,BN$4,0)</f>
        <v>65</v>
      </c>
      <c r="BO112" s="36">
        <f>VLOOKUP($A112,Beer!$A$4:$R$76,BO$4,0)</f>
        <v>65</v>
      </c>
      <c r="BP112" s="36">
        <f>VLOOKUP($A112,Beer!$A$4:$R$76,BP$4,0)</f>
        <v>79</v>
      </c>
      <c r="BQ112" s="36" t="str">
        <f>VLOOKUP($A112,Sake!$A$4:$T$70,BQ$4,0)</f>
        <v>日本料理店</v>
      </c>
      <c r="BR112" s="36" t="str">
        <f>VLOOKUP($A112,Sake!$A$4:$T$70,BR$4,0)</f>
        <v/>
      </c>
      <c r="BS112" s="36" t="str">
        <f>VLOOKUP($A112,Sake!$A$4:$T$70,BS$4,0)</f>
        <v>自ら購入</v>
      </c>
      <c r="BT112" s="36" t="str">
        <f>VLOOKUP($A112,Sake!$A$4:$T$70,BT$4,0)</f>
        <v/>
      </c>
      <c r="BU112" s="36" t="str">
        <f>VLOOKUP($A112,Sake!$A$4:$T$70,BU$4,0)</f>
        <v>3か月に1回</v>
      </c>
      <c r="BV112" s="36" t="str">
        <f>VLOOKUP($A112,Sake!$A$4:$T$70,BV$4,0)</f>
        <v>2か月以内</v>
      </c>
      <c r="BW112" s="36">
        <f>VLOOKUP($A112,Sake!$A$4:$T$70,BW$4,0)</f>
        <v>85</v>
      </c>
      <c r="BX112" s="36">
        <f>VLOOKUP($A112,Sake!$A$4:$T$70,BX$4,0)</f>
        <v>80</v>
      </c>
      <c r="BY112" s="36">
        <f>VLOOKUP($A112,Sake!$A$4:$T$70,BY$4,0)</f>
        <v>90</v>
      </c>
      <c r="BZ112" s="36">
        <f>VLOOKUP($A112,Sake!$A$4:$T$70,BZ$4,0)</f>
        <v>90</v>
      </c>
      <c r="CA112" s="36">
        <f>VLOOKUP($A112,Sake!$A$4:$T$70,CA$4,0)</f>
        <v>90</v>
      </c>
      <c r="CB112" s="36">
        <f>VLOOKUP($A112,Sake!$A$4:$T$70,CB$4,0)</f>
        <v>100</v>
      </c>
      <c r="CC112" s="36">
        <f>VLOOKUP($A112,Sake!$A$4:$T$70,CC$4,0)</f>
        <v>80</v>
      </c>
      <c r="CD112" s="36">
        <f>VLOOKUP($A112,Sake!$A$4:$T$70,CD$4,0)</f>
        <v>60</v>
      </c>
      <c r="CE112" s="36">
        <f>VLOOKUP($A112,Sake!$A$4:$T$70,CE$4,0)</f>
        <v>70</v>
      </c>
      <c r="CF112" s="36">
        <f>VLOOKUP($A112,Sake!$A$4:$T$70,CF$4,0)</f>
        <v>70</v>
      </c>
      <c r="CG112" s="36">
        <f>VLOOKUP($A112,Sake!$A$4:$T$70,CG$4,0)</f>
        <v>60</v>
      </c>
      <c r="CH112" s="36">
        <f>VLOOKUP($A112,Sake!$A$4:$T$70,CH$4,0)</f>
        <v>65</v>
      </c>
      <c r="CI112" s="36">
        <f>VLOOKUP($A112,Sake!$A$4:$T$70,CI$4,0)</f>
        <v>70</v>
      </c>
      <c r="CJ112" s="36" t="str">
        <f>VLOOKUP($A112,Whisky!$A$4:$R$16,CJ$4,0)</f>
        <v>#N/A</v>
      </c>
      <c r="CK112" s="36" t="str">
        <f>VLOOKUP($A112,Whisky!$A$4:$R$16,CK$4,0)</f>
        <v>#N/A</v>
      </c>
      <c r="CL112" s="36" t="str">
        <f>VLOOKUP($A112,Whisky!$A$4:$R$16,CL$4,0)</f>
        <v>#N/A</v>
      </c>
      <c r="CM112" s="36" t="str">
        <f>VLOOKUP($A112,Whisky!$A$4:$R$16,CM$4,0)</f>
        <v>#N/A</v>
      </c>
      <c r="CN112" s="36" t="str">
        <f>VLOOKUP($A112,Whisky!$A$4:$R$16,CN$4,0)</f>
        <v>#N/A</v>
      </c>
      <c r="CO112" s="36" t="str">
        <f>VLOOKUP($A112,Whisky!$A$4:$R$16,CO$4,0)</f>
        <v>#N/A</v>
      </c>
      <c r="CP112" s="36" t="str">
        <f>VLOOKUP($A112,Whisky!$A$4:$R$16,CP$4,0)</f>
        <v>#N/A</v>
      </c>
      <c r="CQ112" s="36" t="str">
        <f>VLOOKUP($A112,Whisky!$A$4:$R$16,CQ$4,0)</f>
        <v>#N/A</v>
      </c>
      <c r="CR112" s="36" t="str">
        <f>VLOOKUP($A112,Whisky!$A$4:$R$16,CR$4,0)</f>
        <v>#N/A</v>
      </c>
      <c r="CS112" s="36" t="str">
        <f>VLOOKUP($A112,Whisky!$A$4:$R$16,CS$4,0)</f>
        <v>#N/A</v>
      </c>
      <c r="CT112" s="36" t="str">
        <f>VLOOKUP($A112,Whisky!$A$4:$R$16,CT$4,0)</f>
        <v>#N/A</v>
      </c>
      <c r="CU112" s="36" t="str">
        <f>VLOOKUP($A112,Whisky!$A$4:$R$16,CU$4,0)</f>
        <v>#N/A</v>
      </c>
      <c r="CV112" s="36" t="str">
        <f>VLOOKUP($A112,Whisky!$A$4:$R$16,CV$4,0)</f>
        <v>#N/A</v>
      </c>
      <c r="CW112" s="36" t="str">
        <f>VLOOKUP($A112,Whisky!$A$4:$R$16,CW$4,0)</f>
        <v>#N/A</v>
      </c>
      <c r="CX112" s="36" t="str">
        <f>VLOOKUP($A112,Whisky!$A$4:$R$16,CX$4,0)</f>
        <v>#N/A</v>
      </c>
      <c r="CY112" s="36" t="str">
        <f>VLOOKUP($A112,Whisky!$A$4:$R$16,CY$4,0)</f>
        <v>#N/A</v>
      </c>
      <c r="CZ112" s="36" t="str">
        <f>VLOOKUP($A112,Whisky!$A$4:$R$16,CZ$4,0)</f>
        <v>#N/A</v>
      </c>
      <c r="DA112" s="36" t="str">
        <f>VLOOKUP($A112,Liqueur!$A$4:$Q$15,DA$4,0)</f>
        <v>#N/A</v>
      </c>
      <c r="DB112" s="36" t="str">
        <f>VLOOKUP($A112,Liqueur!$A$4:$Q$15,DB$4,0)</f>
        <v>#N/A</v>
      </c>
      <c r="DC112" s="36" t="str">
        <f>VLOOKUP($A112,Liqueur!$A$4:$Q$15,DC$4,0)</f>
        <v>#N/A</v>
      </c>
      <c r="DD112" s="36" t="str">
        <f>VLOOKUP($A112,Liqueur!$A$4:$Q$15,DD$4,0)</f>
        <v>#N/A</v>
      </c>
      <c r="DE112" s="36" t="str">
        <f>VLOOKUP($A112,Liqueur!$A$4:$Q$15,DE$4,0)</f>
        <v>#N/A</v>
      </c>
      <c r="DF112" s="36" t="str">
        <f>VLOOKUP($A112,Liqueur!$A$4:$Q$15,DF$4,0)</f>
        <v>#N/A</v>
      </c>
      <c r="DG112" s="36" t="str">
        <f>VLOOKUP($A112,Liqueur!$A$4:$Q$15,DG$4,0)</f>
        <v>#N/A</v>
      </c>
      <c r="DH112" s="36" t="str">
        <f>VLOOKUP($A112,Liqueur!$A$4:$Q$15,DH$4,0)</f>
        <v>#N/A</v>
      </c>
      <c r="DI112" s="36" t="str">
        <f>VLOOKUP($A112,Liqueur!$A$4:$Q$15,DI$4,0)</f>
        <v>#N/A</v>
      </c>
      <c r="DJ112" s="36" t="str">
        <f>VLOOKUP($A112,Liqueur!$A$4:$Q$15,DJ$4,0)</f>
        <v>#N/A</v>
      </c>
      <c r="DK112" s="36" t="str">
        <f>VLOOKUP($A112,Liqueur!$A$4:$Q$15,DK$4,0)</f>
        <v>#N/A</v>
      </c>
      <c r="DL112" s="36" t="str">
        <f>VLOOKUP($A112,Liqueur!$A$4:$Q$15,DL$4,0)</f>
        <v>#N/A</v>
      </c>
      <c r="DM112" s="36" t="str">
        <f>VLOOKUP($A112,Liqueur!$A$4:$Q$15,DM$4,0)</f>
        <v>#N/A</v>
      </c>
      <c r="DN112" s="36" t="str">
        <f>VLOOKUP($A112,Liqueur!$A$4:$Q$15,DN$4,0)</f>
        <v>#N/A</v>
      </c>
      <c r="DO112" s="36" t="str">
        <f>VLOOKUP($A112,Liqueur!$A$4:$Q$15,DO$4,0)</f>
        <v>#N/A</v>
      </c>
      <c r="DP112" s="36" t="str">
        <f>VLOOKUP($A112,Liqueur!$A$4:$Q$15,DP$4,0)</f>
        <v>#N/A</v>
      </c>
      <c r="DQ112" s="36" t="str">
        <f>VLOOKUP($A112,Shouchu!$A$4:$Q$12,DQ$4,0)</f>
        <v>#N/A</v>
      </c>
      <c r="DR112" s="36" t="str">
        <f>VLOOKUP($A112,Shouchu!$A$4:$Q$12,DR$4,0)</f>
        <v>#N/A</v>
      </c>
      <c r="DS112" s="36" t="str">
        <f>VLOOKUP($A112,Shouchu!$A$4:$Q$12,DS$4,0)</f>
        <v>#N/A</v>
      </c>
      <c r="DT112" s="36" t="str">
        <f>VLOOKUP($A112,Shouchu!$A$4:$Q$12,DT$4,0)</f>
        <v>#N/A</v>
      </c>
      <c r="DU112" s="36" t="str">
        <f>VLOOKUP($A112,Shouchu!$A$4:$Q$12,DU$4,0)</f>
        <v>#N/A</v>
      </c>
      <c r="DV112" s="36" t="str">
        <f>VLOOKUP($A112,Shouchu!$A$4:$Q$12,DV$4,0)</f>
        <v>#N/A</v>
      </c>
      <c r="DW112" s="36" t="str">
        <f>VLOOKUP($A112,Shouchu!$A$4:$Q$12,DW$4,0)</f>
        <v>#N/A</v>
      </c>
      <c r="DX112" s="36" t="str">
        <f>VLOOKUP($A112,Shouchu!$A$4:$Q$12,DX$4,0)</f>
        <v>#N/A</v>
      </c>
      <c r="DY112" s="36" t="str">
        <f>VLOOKUP($A112,Shouchu!$A$4:$Q$12,DY$4,0)</f>
        <v>#N/A</v>
      </c>
      <c r="DZ112" s="36" t="str">
        <f>VLOOKUP($A112,Shouchu!$A$4:$Q$12,DZ$4,0)</f>
        <v>#N/A</v>
      </c>
      <c r="EA112" s="36" t="str">
        <f>VLOOKUP($A112,Shouchu!$A$4:$Q$12,EA$4,0)</f>
        <v>#N/A</v>
      </c>
      <c r="EB112" s="36" t="str">
        <f>VLOOKUP($A112,Shouchu!$A$4:$Q$12,EB$4,0)</f>
        <v>#N/A</v>
      </c>
      <c r="EC112" s="36" t="str">
        <f>VLOOKUP($A112,Shouchu!$A$4:$Q$12,EC$4,0)</f>
        <v>#N/A</v>
      </c>
      <c r="ED112" s="36" t="str">
        <f>VLOOKUP($A112,Shouchu!$A$4:$Q$12,ED$4,0)</f>
        <v>#N/A</v>
      </c>
      <c r="EE112" s="36" t="str">
        <f>VLOOKUP($A112,Shouchu!$A$4:$Q$12,EE$4,0)</f>
        <v>#N/A</v>
      </c>
      <c r="EF112" s="36" t="str">
        <f>VLOOKUP($A112,Shouchu!$A$4:$Q$12,EF$4,0)</f>
        <v>#N/A</v>
      </c>
    </row>
    <row r="113">
      <c r="A113" s="42">
        <v>109.0</v>
      </c>
      <c r="B113" s="43" t="s">
        <v>221</v>
      </c>
      <c r="C113" s="43" t="s">
        <v>221</v>
      </c>
      <c r="D113" s="43" t="s">
        <v>221</v>
      </c>
      <c r="E113" s="43" t="s">
        <v>222</v>
      </c>
      <c r="F113" s="43" t="s">
        <v>222</v>
      </c>
      <c r="G113" s="43" t="s">
        <v>222</v>
      </c>
      <c r="H113" s="44"/>
      <c r="I113" s="44"/>
      <c r="J113" s="44"/>
      <c r="K113" s="44"/>
      <c r="L113" s="44">
        <v>1.0</v>
      </c>
      <c r="M113" s="44"/>
      <c r="N113" s="44">
        <v>1.0</v>
      </c>
      <c r="O113" s="44">
        <v>1.0</v>
      </c>
      <c r="P113" s="44">
        <v>1.0</v>
      </c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 t="s">
        <v>250</v>
      </c>
      <c r="AJ113" s="44"/>
      <c r="AK113" s="42" t="s">
        <v>224</v>
      </c>
      <c r="AL113" s="42">
        <v>25.0</v>
      </c>
      <c r="AM113" s="42">
        <v>10.0</v>
      </c>
      <c r="AN113" s="44" t="s">
        <v>239</v>
      </c>
      <c r="AO113" s="44"/>
      <c r="AP113" s="36" t="str">
        <f>VLOOKUP($A113,FaceSheet!$A$4:$K$124,AP$4)</f>
        <v>男性</v>
      </c>
      <c r="AQ113" s="36" t="str">
        <f>VLOOKUP($A113,FaceSheet!$A$4:$K$124,AQ$4)</f>
        <v/>
      </c>
      <c r="AR113" s="36" t="str">
        <f>VLOOKUP($A113,FaceSheet!$A$4:$K$124,AR$4)</f>
        <v>ヒスパニック</v>
      </c>
      <c r="AS113" s="36" t="str">
        <f>VLOOKUP($A113,FaceSheet!$A$4:$K$124,AS$4)</f>
        <v/>
      </c>
      <c r="AT113" s="36">
        <f>VLOOKUP($A113,FaceSheet!$A$4:$K$124,AT$4)</f>
        <v>26</v>
      </c>
      <c r="AU113" s="36">
        <f>VLOOKUP($A113,FaceSheet!$A$4:$K$124,AU$4)</f>
        <v>5</v>
      </c>
      <c r="AV113" s="36" t="str">
        <f>VLOOKUP($A113,FaceSheet!$A$4:$K$124,AV$4)</f>
        <v>NPO</v>
      </c>
      <c r="AW113" s="36" t="str">
        <f>VLOOKUP($A113,FaceSheet!$A$4:$K$124,AW$4)</f>
        <v/>
      </c>
      <c r="AX113" s="36" t="str">
        <f>VLOOKUP($A113,FaceSheet!$A$4:$K$124,AX$4)</f>
        <v>$61~$80K</v>
      </c>
      <c r="AY113" s="36" t="str">
        <f>VLOOKUP($A113,FaceSheet!$A$4:$K$124,AY$4)</f>
        <v>$61~$80K</v>
      </c>
      <c r="AZ113" s="36" t="str">
        <f>VLOOKUP($A113,Beer!$A$4:$R$76,AZ$4,0)</f>
        <v>日本料理店</v>
      </c>
      <c r="BA113" s="36" t="str">
        <f>VLOOKUP($A113,Beer!$A$4:$R$76,BA$4,0)</f>
        <v/>
      </c>
      <c r="BB113" s="36" t="str">
        <f>VLOOKUP($A113,Beer!$A$4:$R$76,BB$4,0)</f>
        <v>日本料理店での注文</v>
      </c>
      <c r="BC113" s="36" t="str">
        <f>VLOOKUP($A113,Beer!$A$4:$R$76,BC$4,0)</f>
        <v/>
      </c>
      <c r="BD113" s="36" t="str">
        <f>VLOOKUP($A113,Beer!$A$4:$R$76,BD$4,0)</f>
        <v>6か月に1回</v>
      </c>
      <c r="BE113" s="36" t="str">
        <f>VLOOKUP($A113,Beer!$A$4:$R$76,BE$4,0)</f>
        <v>6か月以内</v>
      </c>
      <c r="BF113" s="36">
        <f>VLOOKUP($A113,Beer!$A$4:$R$76,BF$4,0)</f>
        <v>100</v>
      </c>
      <c r="BG113" s="36">
        <f>VLOOKUP($A113,Beer!$A$4:$R$76,BG$4,0)</f>
        <v>80</v>
      </c>
      <c r="BH113" s="36">
        <f>VLOOKUP($A113,Beer!$A$4:$R$76,BH$4,0)</f>
        <v>90</v>
      </c>
      <c r="BI113" s="36">
        <f>VLOOKUP($A113,Beer!$A$4:$R$76,BI$4,0)</f>
        <v>90</v>
      </c>
      <c r="BJ113" s="36">
        <f>VLOOKUP($A113,Beer!$A$4:$R$76,BJ$4,0)</f>
        <v>100</v>
      </c>
      <c r="BK113" s="36">
        <f>VLOOKUP($A113,Beer!$A$4:$R$76,BK$4,0)</f>
        <v>100</v>
      </c>
      <c r="BL113" s="36">
        <f>VLOOKUP($A113,Beer!$A$4:$R$76,BL$4,0)</f>
        <v>0</v>
      </c>
      <c r="BM113" s="36">
        <f>VLOOKUP($A113,Beer!$A$4:$R$76,BM$4,0)</f>
        <v>70</v>
      </c>
      <c r="BN113" s="36">
        <f>VLOOKUP($A113,Beer!$A$4:$R$76,BN$4,0)</f>
        <v>60</v>
      </c>
      <c r="BO113" s="36">
        <f>VLOOKUP($A113,Beer!$A$4:$R$76,BO$4,0)</f>
        <v>80</v>
      </c>
      <c r="BP113" s="36">
        <f>VLOOKUP($A113,Beer!$A$4:$R$76,BP$4,0)</f>
        <v>80</v>
      </c>
      <c r="BQ113" s="36" t="str">
        <f>VLOOKUP($A113,Sake!$A$4:$T$70,BQ$4,0)</f>
        <v>日本料理店</v>
      </c>
      <c r="BR113" s="36" t="str">
        <f>VLOOKUP($A113,Sake!$A$4:$T$70,BR$4,0)</f>
        <v/>
      </c>
      <c r="BS113" s="36" t="str">
        <f>VLOOKUP($A113,Sake!$A$4:$T$70,BS$4,0)</f>
        <v>日本料理店での注文</v>
      </c>
      <c r="BT113" s="36" t="str">
        <f>VLOOKUP($A113,Sake!$A$4:$T$70,BT$4,0)</f>
        <v/>
      </c>
      <c r="BU113" s="36" t="str">
        <f>VLOOKUP($A113,Sake!$A$4:$T$70,BU$4,0)</f>
        <v>1年に1回</v>
      </c>
      <c r="BV113" s="36" t="str">
        <f>VLOOKUP($A113,Sake!$A$4:$T$70,BV$4,0)</f>
        <v>1年以内</v>
      </c>
      <c r="BW113" s="36">
        <f>VLOOKUP($A113,Sake!$A$4:$T$70,BW$4,0)</f>
        <v>80</v>
      </c>
      <c r="BX113" s="36">
        <f>VLOOKUP($A113,Sake!$A$4:$T$70,BX$4,0)</f>
        <v>60</v>
      </c>
      <c r="BY113" s="36">
        <f>VLOOKUP($A113,Sake!$A$4:$T$70,BY$4,0)</f>
        <v>85</v>
      </c>
      <c r="BZ113" s="36">
        <f>VLOOKUP($A113,Sake!$A$4:$T$70,BZ$4,0)</f>
        <v>90</v>
      </c>
      <c r="CA113" s="36">
        <f>VLOOKUP($A113,Sake!$A$4:$T$70,CA$4,0)</f>
        <v>99</v>
      </c>
      <c r="CB113" s="36">
        <f>VLOOKUP($A113,Sake!$A$4:$T$70,CB$4,0)</f>
        <v>100</v>
      </c>
      <c r="CC113" s="36">
        <f>VLOOKUP($A113,Sake!$A$4:$T$70,CC$4,0)</f>
        <v>100</v>
      </c>
      <c r="CD113" s="36">
        <f>VLOOKUP($A113,Sake!$A$4:$T$70,CD$4,0)</f>
        <v>100</v>
      </c>
      <c r="CE113" s="36">
        <f>VLOOKUP($A113,Sake!$A$4:$T$70,CE$4,0)</f>
        <v>80</v>
      </c>
      <c r="CF113" s="36">
        <f>VLOOKUP($A113,Sake!$A$4:$T$70,CF$4,0)</f>
        <v>60</v>
      </c>
      <c r="CG113" s="36">
        <f>VLOOKUP($A113,Sake!$A$4:$T$70,CG$4,0)</f>
        <v>0</v>
      </c>
      <c r="CH113" s="36">
        <f>VLOOKUP($A113,Sake!$A$4:$T$70,CH$4,0)</f>
        <v>70</v>
      </c>
      <c r="CI113" s="36">
        <f>VLOOKUP($A113,Sake!$A$4:$T$70,CI$4,0)</f>
        <v>90</v>
      </c>
      <c r="CJ113" s="36" t="str">
        <f>VLOOKUP($A113,Whisky!$A$4:$R$16,CJ$4,0)</f>
        <v>#N/A</v>
      </c>
      <c r="CK113" s="36" t="str">
        <f>VLOOKUP($A113,Whisky!$A$4:$R$16,CK$4,0)</f>
        <v>#N/A</v>
      </c>
      <c r="CL113" s="36" t="str">
        <f>VLOOKUP($A113,Whisky!$A$4:$R$16,CL$4,0)</f>
        <v>#N/A</v>
      </c>
      <c r="CM113" s="36" t="str">
        <f>VLOOKUP($A113,Whisky!$A$4:$R$16,CM$4,0)</f>
        <v>#N/A</v>
      </c>
      <c r="CN113" s="36" t="str">
        <f>VLOOKUP($A113,Whisky!$A$4:$R$16,CN$4,0)</f>
        <v>#N/A</v>
      </c>
      <c r="CO113" s="36" t="str">
        <f>VLOOKUP($A113,Whisky!$A$4:$R$16,CO$4,0)</f>
        <v>#N/A</v>
      </c>
      <c r="CP113" s="36" t="str">
        <f>VLOOKUP($A113,Whisky!$A$4:$R$16,CP$4,0)</f>
        <v>#N/A</v>
      </c>
      <c r="CQ113" s="36" t="str">
        <f>VLOOKUP($A113,Whisky!$A$4:$R$16,CQ$4,0)</f>
        <v>#N/A</v>
      </c>
      <c r="CR113" s="36" t="str">
        <f>VLOOKUP($A113,Whisky!$A$4:$R$16,CR$4,0)</f>
        <v>#N/A</v>
      </c>
      <c r="CS113" s="36" t="str">
        <f>VLOOKUP($A113,Whisky!$A$4:$R$16,CS$4,0)</f>
        <v>#N/A</v>
      </c>
      <c r="CT113" s="36" t="str">
        <f>VLOOKUP($A113,Whisky!$A$4:$R$16,CT$4,0)</f>
        <v>#N/A</v>
      </c>
      <c r="CU113" s="36" t="str">
        <f>VLOOKUP($A113,Whisky!$A$4:$R$16,CU$4,0)</f>
        <v>#N/A</v>
      </c>
      <c r="CV113" s="36" t="str">
        <f>VLOOKUP($A113,Whisky!$A$4:$R$16,CV$4,0)</f>
        <v>#N/A</v>
      </c>
      <c r="CW113" s="36" t="str">
        <f>VLOOKUP($A113,Whisky!$A$4:$R$16,CW$4,0)</f>
        <v>#N/A</v>
      </c>
      <c r="CX113" s="36" t="str">
        <f>VLOOKUP($A113,Whisky!$A$4:$R$16,CX$4,0)</f>
        <v>#N/A</v>
      </c>
      <c r="CY113" s="36" t="str">
        <f>VLOOKUP($A113,Whisky!$A$4:$R$16,CY$4,0)</f>
        <v>#N/A</v>
      </c>
      <c r="CZ113" s="36" t="str">
        <f>VLOOKUP($A113,Whisky!$A$4:$R$16,CZ$4,0)</f>
        <v>#N/A</v>
      </c>
      <c r="DA113" s="36" t="str">
        <f>VLOOKUP($A113,Liqueur!$A$4:$Q$15,DA$4,0)</f>
        <v>#N/A</v>
      </c>
      <c r="DB113" s="36" t="str">
        <f>VLOOKUP($A113,Liqueur!$A$4:$Q$15,DB$4,0)</f>
        <v>#N/A</v>
      </c>
      <c r="DC113" s="36" t="str">
        <f>VLOOKUP($A113,Liqueur!$A$4:$Q$15,DC$4,0)</f>
        <v>#N/A</v>
      </c>
      <c r="DD113" s="36" t="str">
        <f>VLOOKUP($A113,Liqueur!$A$4:$Q$15,DD$4,0)</f>
        <v>#N/A</v>
      </c>
      <c r="DE113" s="36" t="str">
        <f>VLOOKUP($A113,Liqueur!$A$4:$Q$15,DE$4,0)</f>
        <v>#N/A</v>
      </c>
      <c r="DF113" s="36" t="str">
        <f>VLOOKUP($A113,Liqueur!$A$4:$Q$15,DF$4,0)</f>
        <v>#N/A</v>
      </c>
      <c r="DG113" s="36" t="str">
        <f>VLOOKUP($A113,Liqueur!$A$4:$Q$15,DG$4,0)</f>
        <v>#N/A</v>
      </c>
      <c r="DH113" s="36" t="str">
        <f>VLOOKUP($A113,Liqueur!$A$4:$Q$15,DH$4,0)</f>
        <v>#N/A</v>
      </c>
      <c r="DI113" s="36" t="str">
        <f>VLOOKUP($A113,Liqueur!$A$4:$Q$15,DI$4,0)</f>
        <v>#N/A</v>
      </c>
      <c r="DJ113" s="36" t="str">
        <f>VLOOKUP($A113,Liqueur!$A$4:$Q$15,DJ$4,0)</f>
        <v>#N/A</v>
      </c>
      <c r="DK113" s="36" t="str">
        <f>VLOOKUP($A113,Liqueur!$A$4:$Q$15,DK$4,0)</f>
        <v>#N/A</v>
      </c>
      <c r="DL113" s="36" t="str">
        <f>VLOOKUP($A113,Liqueur!$A$4:$Q$15,DL$4,0)</f>
        <v>#N/A</v>
      </c>
      <c r="DM113" s="36" t="str">
        <f>VLOOKUP($A113,Liqueur!$A$4:$Q$15,DM$4,0)</f>
        <v>#N/A</v>
      </c>
      <c r="DN113" s="36" t="str">
        <f>VLOOKUP($A113,Liqueur!$A$4:$Q$15,DN$4,0)</f>
        <v>#N/A</v>
      </c>
      <c r="DO113" s="36" t="str">
        <f>VLOOKUP($A113,Liqueur!$A$4:$Q$15,DO$4,0)</f>
        <v>#N/A</v>
      </c>
      <c r="DP113" s="36" t="str">
        <f>VLOOKUP($A113,Liqueur!$A$4:$Q$15,DP$4,0)</f>
        <v>#N/A</v>
      </c>
      <c r="DQ113" s="36" t="str">
        <f>VLOOKUP($A113,Shouchu!$A$4:$Q$12,DQ$4,0)</f>
        <v>#N/A</v>
      </c>
      <c r="DR113" s="36" t="str">
        <f>VLOOKUP($A113,Shouchu!$A$4:$Q$12,DR$4,0)</f>
        <v>#N/A</v>
      </c>
      <c r="DS113" s="36" t="str">
        <f>VLOOKUP($A113,Shouchu!$A$4:$Q$12,DS$4,0)</f>
        <v>#N/A</v>
      </c>
      <c r="DT113" s="36" t="str">
        <f>VLOOKUP($A113,Shouchu!$A$4:$Q$12,DT$4,0)</f>
        <v>#N/A</v>
      </c>
      <c r="DU113" s="36" t="str">
        <f>VLOOKUP($A113,Shouchu!$A$4:$Q$12,DU$4,0)</f>
        <v>#N/A</v>
      </c>
      <c r="DV113" s="36" t="str">
        <f>VLOOKUP($A113,Shouchu!$A$4:$Q$12,DV$4,0)</f>
        <v>#N/A</v>
      </c>
      <c r="DW113" s="36" t="str">
        <f>VLOOKUP($A113,Shouchu!$A$4:$Q$12,DW$4,0)</f>
        <v>#N/A</v>
      </c>
      <c r="DX113" s="36" t="str">
        <f>VLOOKUP($A113,Shouchu!$A$4:$Q$12,DX$4,0)</f>
        <v>#N/A</v>
      </c>
      <c r="DY113" s="36" t="str">
        <f>VLOOKUP($A113,Shouchu!$A$4:$Q$12,DY$4,0)</f>
        <v>#N/A</v>
      </c>
      <c r="DZ113" s="36" t="str">
        <f>VLOOKUP($A113,Shouchu!$A$4:$Q$12,DZ$4,0)</f>
        <v>#N/A</v>
      </c>
      <c r="EA113" s="36" t="str">
        <f>VLOOKUP($A113,Shouchu!$A$4:$Q$12,EA$4,0)</f>
        <v>#N/A</v>
      </c>
      <c r="EB113" s="36" t="str">
        <f>VLOOKUP($A113,Shouchu!$A$4:$Q$12,EB$4,0)</f>
        <v>#N/A</v>
      </c>
      <c r="EC113" s="36" t="str">
        <f>VLOOKUP($A113,Shouchu!$A$4:$Q$12,EC$4,0)</f>
        <v>#N/A</v>
      </c>
      <c r="ED113" s="36" t="str">
        <f>VLOOKUP($A113,Shouchu!$A$4:$Q$12,ED$4,0)</f>
        <v>#N/A</v>
      </c>
      <c r="EE113" s="36" t="str">
        <f>VLOOKUP($A113,Shouchu!$A$4:$Q$12,EE$4,0)</f>
        <v>#N/A</v>
      </c>
      <c r="EF113" s="36" t="str">
        <f>VLOOKUP($A113,Shouchu!$A$4:$Q$12,EF$4,0)</f>
        <v>#N/A</v>
      </c>
    </row>
    <row r="114">
      <c r="A114" s="42">
        <v>110.0</v>
      </c>
      <c r="B114" s="43" t="s">
        <v>221</v>
      </c>
      <c r="C114" s="43" t="s">
        <v>221</v>
      </c>
      <c r="D114" s="43" t="s">
        <v>221</v>
      </c>
      <c r="E114" s="43" t="s">
        <v>222</v>
      </c>
      <c r="F114" s="43" t="s">
        <v>222</v>
      </c>
      <c r="G114" s="43" t="s">
        <v>221</v>
      </c>
      <c r="H114" s="44"/>
      <c r="I114" s="44"/>
      <c r="J114" s="44"/>
      <c r="K114" s="44"/>
      <c r="L114" s="44"/>
      <c r="M114" s="44">
        <v>1.0</v>
      </c>
      <c r="N114" s="44"/>
      <c r="O114" s="44">
        <v>1.0</v>
      </c>
      <c r="P114" s="44">
        <v>1.0</v>
      </c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>
        <v>1.0</v>
      </c>
      <c r="AI114" s="44" t="s">
        <v>250</v>
      </c>
      <c r="AJ114" s="44"/>
      <c r="AK114" s="42" t="s">
        <v>233</v>
      </c>
      <c r="AL114" s="42">
        <v>25.0</v>
      </c>
      <c r="AM114" s="42">
        <v>2.0</v>
      </c>
      <c r="AN114" s="44" t="s">
        <v>239</v>
      </c>
      <c r="AO114" s="44"/>
      <c r="AP114" s="36" t="str">
        <f>VLOOKUP($A114,FaceSheet!$A$4:$K$124,AP$4)</f>
        <v>女性</v>
      </c>
      <c r="AQ114" s="36" t="str">
        <f>VLOOKUP($A114,FaceSheet!$A$4:$K$124,AQ$4)</f>
        <v/>
      </c>
      <c r="AR114" s="36" t="str">
        <f>VLOOKUP($A114,FaceSheet!$A$4:$K$124,AR$4)</f>
        <v>白人</v>
      </c>
      <c r="AS114" s="36" t="str">
        <f>VLOOKUP($A114,FaceSheet!$A$4:$K$124,AS$4)</f>
        <v/>
      </c>
      <c r="AT114" s="36">
        <f>VLOOKUP($A114,FaceSheet!$A$4:$K$124,AT$4)</f>
        <v>29</v>
      </c>
      <c r="AU114" s="36">
        <f>VLOOKUP($A114,FaceSheet!$A$4:$K$124,AU$4)</f>
        <v>2</v>
      </c>
      <c r="AV114" s="36" t="str">
        <f>VLOOKUP($A114,FaceSheet!$A$4:$K$124,AV$4)</f>
        <v>NPO</v>
      </c>
      <c r="AW114" s="36" t="str">
        <f>VLOOKUP($A114,FaceSheet!$A$4:$K$124,AW$4)</f>
        <v/>
      </c>
      <c r="AX114" s="36" t="str">
        <f>VLOOKUP($A114,FaceSheet!$A$4:$K$124,AX$4)</f>
        <v>$61~$80K</v>
      </c>
      <c r="AY114" s="36" t="str">
        <f>VLOOKUP($A114,FaceSheet!$A$4:$K$124,AY$4)</f>
        <v>$101~$150K</v>
      </c>
      <c r="AZ114" s="36" t="str">
        <f>VLOOKUP($A114,Beer!$A$4:$R$76,AZ$4,0)</f>
        <v>酒類販売店</v>
      </c>
      <c r="BA114" s="36" t="str">
        <f>VLOOKUP($A114,Beer!$A$4:$R$76,BA$4,0)</f>
        <v/>
      </c>
      <c r="BB114" s="36" t="str">
        <f>VLOOKUP($A114,Beer!$A$4:$R$76,BB$4,0)</f>
        <v>自ら購入</v>
      </c>
      <c r="BC114" s="36" t="str">
        <f>VLOOKUP($A114,Beer!$A$4:$R$76,BC$4,0)</f>
        <v/>
      </c>
      <c r="BD114" s="36" t="str">
        <f>VLOOKUP($A114,Beer!$A$4:$R$76,BD$4,0)</f>
        <v>3か月に1回</v>
      </c>
      <c r="BE114" s="36" t="str">
        <f>VLOOKUP($A114,Beer!$A$4:$R$76,BE$4,0)</f>
        <v>1か月以内</v>
      </c>
      <c r="BF114" s="36">
        <f>VLOOKUP($A114,Beer!$A$4:$R$76,BF$4,0)</f>
        <v>100</v>
      </c>
      <c r="BG114" s="36">
        <f>VLOOKUP($A114,Beer!$A$4:$R$76,BG$4,0)</f>
        <v>80</v>
      </c>
      <c r="BH114" s="36">
        <f>VLOOKUP($A114,Beer!$A$4:$R$76,BH$4,0)</f>
        <v>100</v>
      </c>
      <c r="BI114" s="36">
        <f>VLOOKUP($A114,Beer!$A$4:$R$76,BI$4,0)</f>
        <v>100</v>
      </c>
      <c r="BJ114" s="36">
        <f>VLOOKUP($A114,Beer!$A$4:$R$76,BJ$4,0)</f>
        <v>100</v>
      </c>
      <c r="BK114" s="36">
        <f>VLOOKUP($A114,Beer!$A$4:$R$76,BK$4,0)</f>
        <v>80</v>
      </c>
      <c r="BL114" s="36">
        <f>VLOOKUP($A114,Beer!$A$4:$R$76,BL$4,0)</f>
        <v>20</v>
      </c>
      <c r="BM114" s="36">
        <f>VLOOKUP($A114,Beer!$A$4:$R$76,BM$4,0)</f>
        <v>80</v>
      </c>
      <c r="BN114" s="36">
        <f>VLOOKUP($A114,Beer!$A$4:$R$76,BN$4,0)</f>
        <v>50</v>
      </c>
      <c r="BO114" s="36">
        <f>VLOOKUP($A114,Beer!$A$4:$R$76,BO$4,0)</f>
        <v>80</v>
      </c>
      <c r="BP114" s="36">
        <f>VLOOKUP($A114,Beer!$A$4:$R$76,BP$4,0)</f>
        <v>80</v>
      </c>
      <c r="BQ114" s="36" t="str">
        <f>VLOOKUP($A114,Sake!$A$4:$T$70,BQ$4,0)</f>
        <v>日本料理店</v>
      </c>
      <c r="BR114" s="36" t="str">
        <f>VLOOKUP($A114,Sake!$A$4:$T$70,BR$4,0)</f>
        <v/>
      </c>
      <c r="BS114" s="36" t="str">
        <f>VLOOKUP($A114,Sake!$A$4:$T$70,BS$4,0)</f>
        <v>日本料理店での注文</v>
      </c>
      <c r="BT114" s="36" t="str">
        <f>VLOOKUP($A114,Sake!$A$4:$T$70,BT$4,0)</f>
        <v/>
      </c>
      <c r="BU114" s="36" t="str">
        <f>VLOOKUP($A114,Sake!$A$4:$T$70,BU$4,0)</f>
        <v>3か月に1回</v>
      </c>
      <c r="BV114" s="36" t="str">
        <f>VLOOKUP($A114,Sake!$A$4:$T$70,BV$4,0)</f>
        <v>2か月以内</v>
      </c>
      <c r="BW114" s="36">
        <f>VLOOKUP($A114,Sake!$A$4:$T$70,BW$4,0)</f>
        <v>80</v>
      </c>
      <c r="BX114" s="36">
        <f>VLOOKUP($A114,Sake!$A$4:$T$70,BX$4,0)</f>
        <v>50</v>
      </c>
      <c r="BY114" s="36">
        <f>VLOOKUP($A114,Sake!$A$4:$T$70,BY$4,0)</f>
        <v>80</v>
      </c>
      <c r="BZ114" s="36">
        <f>VLOOKUP($A114,Sake!$A$4:$T$70,BZ$4,0)</f>
        <v>80</v>
      </c>
      <c r="CA114" s="36">
        <f>VLOOKUP($A114,Sake!$A$4:$T$70,CA$4,0)</f>
        <v>80</v>
      </c>
      <c r="CB114" s="36">
        <f>VLOOKUP($A114,Sake!$A$4:$T$70,CB$4,0)</f>
        <v>80</v>
      </c>
      <c r="CC114" s="36">
        <f>VLOOKUP($A114,Sake!$A$4:$T$70,CC$4,0)</f>
        <v>100</v>
      </c>
      <c r="CD114" s="36">
        <f>VLOOKUP($A114,Sake!$A$4:$T$70,CD$4,0)</f>
        <v>100</v>
      </c>
      <c r="CE114" s="36">
        <f>VLOOKUP($A114,Sake!$A$4:$T$70,CE$4,0)</f>
        <v>30</v>
      </c>
      <c r="CF114" s="36">
        <f>VLOOKUP($A114,Sake!$A$4:$T$70,CF$4,0)</f>
        <v>30</v>
      </c>
      <c r="CG114" s="36">
        <f>VLOOKUP($A114,Sake!$A$4:$T$70,CG$4,0)</f>
        <v>100</v>
      </c>
      <c r="CH114" s="36">
        <f>VLOOKUP($A114,Sake!$A$4:$T$70,CH$4,0)</f>
        <v>50</v>
      </c>
      <c r="CI114" s="36">
        <f>VLOOKUP($A114,Sake!$A$4:$T$70,CI$4,0)</f>
        <v>100</v>
      </c>
      <c r="CJ114" s="36" t="str">
        <f>VLOOKUP($A114,Whisky!$A$4:$R$16,CJ$4,0)</f>
        <v>#N/A</v>
      </c>
      <c r="CK114" s="36" t="str">
        <f>VLOOKUP($A114,Whisky!$A$4:$R$16,CK$4,0)</f>
        <v>#N/A</v>
      </c>
      <c r="CL114" s="36" t="str">
        <f>VLOOKUP($A114,Whisky!$A$4:$R$16,CL$4,0)</f>
        <v>#N/A</v>
      </c>
      <c r="CM114" s="36" t="str">
        <f>VLOOKUP($A114,Whisky!$A$4:$R$16,CM$4,0)</f>
        <v>#N/A</v>
      </c>
      <c r="CN114" s="36" t="str">
        <f>VLOOKUP($A114,Whisky!$A$4:$R$16,CN$4,0)</f>
        <v>#N/A</v>
      </c>
      <c r="CO114" s="36" t="str">
        <f>VLOOKUP($A114,Whisky!$A$4:$R$16,CO$4,0)</f>
        <v>#N/A</v>
      </c>
      <c r="CP114" s="36" t="str">
        <f>VLOOKUP($A114,Whisky!$A$4:$R$16,CP$4,0)</f>
        <v>#N/A</v>
      </c>
      <c r="CQ114" s="36" t="str">
        <f>VLOOKUP($A114,Whisky!$A$4:$R$16,CQ$4,0)</f>
        <v>#N/A</v>
      </c>
      <c r="CR114" s="36" t="str">
        <f>VLOOKUP($A114,Whisky!$A$4:$R$16,CR$4,0)</f>
        <v>#N/A</v>
      </c>
      <c r="CS114" s="36" t="str">
        <f>VLOOKUP($A114,Whisky!$A$4:$R$16,CS$4,0)</f>
        <v>#N/A</v>
      </c>
      <c r="CT114" s="36" t="str">
        <f>VLOOKUP($A114,Whisky!$A$4:$R$16,CT$4,0)</f>
        <v>#N/A</v>
      </c>
      <c r="CU114" s="36" t="str">
        <f>VLOOKUP($A114,Whisky!$A$4:$R$16,CU$4,0)</f>
        <v>#N/A</v>
      </c>
      <c r="CV114" s="36" t="str">
        <f>VLOOKUP($A114,Whisky!$A$4:$R$16,CV$4,0)</f>
        <v>#N/A</v>
      </c>
      <c r="CW114" s="36" t="str">
        <f>VLOOKUP($A114,Whisky!$A$4:$R$16,CW$4,0)</f>
        <v>#N/A</v>
      </c>
      <c r="CX114" s="36" t="str">
        <f>VLOOKUP($A114,Whisky!$A$4:$R$16,CX$4,0)</f>
        <v>#N/A</v>
      </c>
      <c r="CY114" s="36" t="str">
        <f>VLOOKUP($A114,Whisky!$A$4:$R$16,CY$4,0)</f>
        <v>#N/A</v>
      </c>
      <c r="CZ114" s="36" t="str">
        <f>VLOOKUP($A114,Whisky!$A$4:$R$16,CZ$4,0)</f>
        <v>#N/A</v>
      </c>
      <c r="DA114" s="36" t="str">
        <f>VLOOKUP($A114,Liqueur!$A$4:$Q$15,DA$4,0)</f>
        <v>#N/A</v>
      </c>
      <c r="DB114" s="36" t="str">
        <f>VLOOKUP($A114,Liqueur!$A$4:$Q$15,DB$4,0)</f>
        <v>#N/A</v>
      </c>
      <c r="DC114" s="36" t="str">
        <f>VLOOKUP($A114,Liqueur!$A$4:$Q$15,DC$4,0)</f>
        <v>#N/A</v>
      </c>
      <c r="DD114" s="36" t="str">
        <f>VLOOKUP($A114,Liqueur!$A$4:$Q$15,DD$4,0)</f>
        <v>#N/A</v>
      </c>
      <c r="DE114" s="36" t="str">
        <f>VLOOKUP($A114,Liqueur!$A$4:$Q$15,DE$4,0)</f>
        <v>#N/A</v>
      </c>
      <c r="DF114" s="36" t="str">
        <f>VLOOKUP($A114,Liqueur!$A$4:$Q$15,DF$4,0)</f>
        <v>#N/A</v>
      </c>
      <c r="DG114" s="36" t="str">
        <f>VLOOKUP($A114,Liqueur!$A$4:$Q$15,DG$4,0)</f>
        <v>#N/A</v>
      </c>
      <c r="DH114" s="36" t="str">
        <f>VLOOKUP($A114,Liqueur!$A$4:$Q$15,DH$4,0)</f>
        <v>#N/A</v>
      </c>
      <c r="DI114" s="36" t="str">
        <f>VLOOKUP($A114,Liqueur!$A$4:$Q$15,DI$4,0)</f>
        <v>#N/A</v>
      </c>
      <c r="DJ114" s="36" t="str">
        <f>VLOOKUP($A114,Liqueur!$A$4:$Q$15,DJ$4,0)</f>
        <v>#N/A</v>
      </c>
      <c r="DK114" s="36" t="str">
        <f>VLOOKUP($A114,Liqueur!$A$4:$Q$15,DK$4,0)</f>
        <v>#N/A</v>
      </c>
      <c r="DL114" s="36" t="str">
        <f>VLOOKUP($A114,Liqueur!$A$4:$Q$15,DL$4,0)</f>
        <v>#N/A</v>
      </c>
      <c r="DM114" s="36" t="str">
        <f>VLOOKUP($A114,Liqueur!$A$4:$Q$15,DM$4,0)</f>
        <v>#N/A</v>
      </c>
      <c r="DN114" s="36" t="str">
        <f>VLOOKUP($A114,Liqueur!$A$4:$Q$15,DN$4,0)</f>
        <v>#N/A</v>
      </c>
      <c r="DO114" s="36" t="str">
        <f>VLOOKUP($A114,Liqueur!$A$4:$Q$15,DO$4,0)</f>
        <v>#N/A</v>
      </c>
      <c r="DP114" s="36" t="str">
        <f>VLOOKUP($A114,Liqueur!$A$4:$Q$15,DP$4,0)</f>
        <v>#N/A</v>
      </c>
      <c r="DQ114" s="36" t="str">
        <f>VLOOKUP($A114,Shouchu!$A$4:$Q$12,DQ$4,0)</f>
        <v>口コミ</v>
      </c>
      <c r="DR114" s="36" t="str">
        <f>VLOOKUP($A114,Shouchu!$A$4:$Q$12,DR$4,0)</f>
        <v/>
      </c>
      <c r="DS114" s="36" t="str">
        <f>VLOOKUP($A114,Shouchu!$A$4:$Q$12,DS$4,0)</f>
        <v>友人からの勧め</v>
      </c>
      <c r="DT114" s="36" t="str">
        <f>VLOOKUP($A114,Shouchu!$A$4:$Q$12,DT$4,0)</f>
        <v/>
      </c>
      <c r="DU114" s="36" t="str">
        <f>VLOOKUP($A114,Shouchu!$A$4:$Q$12,DU$4,0)</f>
        <v>3か月に1回</v>
      </c>
      <c r="DV114" s="36" t="str">
        <f>VLOOKUP($A114,Shouchu!$A$4:$Q$12,DV$4,0)</f>
        <v>1か月以内</v>
      </c>
      <c r="DW114" s="36">
        <f>VLOOKUP($A114,Shouchu!$A$4:$Q$12,DW$4,0)</f>
        <v>100</v>
      </c>
      <c r="DX114" s="36">
        <f>VLOOKUP($A114,Shouchu!$A$4:$Q$12,DX$4,0)</f>
        <v>80</v>
      </c>
      <c r="DY114" s="36">
        <f>VLOOKUP($A114,Shouchu!$A$4:$Q$12,DY$4,0)</f>
        <v>100</v>
      </c>
      <c r="DZ114" s="36">
        <f>VLOOKUP($A114,Shouchu!$A$4:$Q$12,DZ$4,0)</f>
        <v>100</v>
      </c>
      <c r="EA114" s="36">
        <f>VLOOKUP($A114,Shouchu!$A$4:$Q$12,EA$4,0)</f>
        <v>100</v>
      </c>
      <c r="EB114" s="36">
        <f>VLOOKUP($A114,Shouchu!$A$4:$Q$12,EB$4,0)</f>
        <v>100</v>
      </c>
      <c r="EC114" s="36">
        <f>VLOOKUP($A114,Shouchu!$A$4:$Q$12,EC$4,0)</f>
        <v>20</v>
      </c>
      <c r="ED114" s="36">
        <f>VLOOKUP($A114,Shouchu!$A$4:$Q$12,ED$4,0)</f>
        <v>80</v>
      </c>
      <c r="EE114" s="36">
        <f>VLOOKUP($A114,Shouchu!$A$4:$Q$12,EE$4,0)</f>
        <v>80</v>
      </c>
      <c r="EF114" s="36">
        <f>VLOOKUP($A114,Shouchu!$A$4:$Q$12,EF$4,0)</f>
        <v>80</v>
      </c>
    </row>
    <row r="115">
      <c r="A115" s="42">
        <v>111.0</v>
      </c>
      <c r="B115" s="43" t="s">
        <v>221</v>
      </c>
      <c r="C115" s="43" t="s">
        <v>221</v>
      </c>
      <c r="D115" s="43" t="s">
        <v>221</v>
      </c>
      <c r="E115" s="43" t="s">
        <v>222</v>
      </c>
      <c r="F115" s="43" t="s">
        <v>222</v>
      </c>
      <c r="G115" s="43" t="s">
        <v>222</v>
      </c>
      <c r="H115" s="44">
        <v>1.0</v>
      </c>
      <c r="I115" s="44">
        <v>1.0</v>
      </c>
      <c r="J115" s="44">
        <v>1.0</v>
      </c>
      <c r="K115" s="44">
        <v>1.0</v>
      </c>
      <c r="L115" s="44"/>
      <c r="M115" s="44"/>
      <c r="N115" s="44">
        <v>1.0</v>
      </c>
      <c r="O115" s="44">
        <v>1.0</v>
      </c>
      <c r="P115" s="44">
        <v>1.0</v>
      </c>
      <c r="Q115" s="44">
        <v>1.0</v>
      </c>
      <c r="R115" s="44">
        <v>1.0</v>
      </c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 t="s">
        <v>264</v>
      </c>
      <c r="AJ115" s="44"/>
      <c r="AK115" s="42" t="s">
        <v>318</v>
      </c>
      <c r="AL115" s="42">
        <v>210.0</v>
      </c>
      <c r="AM115" s="42">
        <v>0.0</v>
      </c>
      <c r="AN115" s="44"/>
      <c r="AO115" s="44"/>
      <c r="AP115" s="36" t="str">
        <f>VLOOKUP($A115,FaceSheet!$A$4:$K$124,AP$4)</f>
        <v>女性</v>
      </c>
      <c r="AQ115" s="36" t="str">
        <f>VLOOKUP($A115,FaceSheet!$A$4:$K$124,AQ$4)</f>
        <v/>
      </c>
      <c r="AR115" s="36" t="str">
        <f>VLOOKUP($A115,FaceSheet!$A$4:$K$124,AR$4)</f>
        <v>白人</v>
      </c>
      <c r="AS115" s="36" t="str">
        <f>VLOOKUP($A115,FaceSheet!$A$4:$K$124,AS$4)</f>
        <v/>
      </c>
      <c r="AT115" s="36">
        <f>VLOOKUP($A115,FaceSheet!$A$4:$K$124,AT$4)</f>
        <v>25</v>
      </c>
      <c r="AU115" s="36">
        <f>VLOOKUP($A115,FaceSheet!$A$4:$K$124,AU$4)</f>
        <v>4</v>
      </c>
      <c r="AV115" s="36" t="str">
        <f>VLOOKUP($A115,FaceSheet!$A$4:$K$124,AV$4)</f>
        <v>法</v>
      </c>
      <c r="AW115" s="36" t="str">
        <f>VLOOKUP($A115,FaceSheet!$A$4:$K$124,AW$4)</f>
        <v/>
      </c>
      <c r="AX115" s="36" t="str">
        <f>VLOOKUP($A115,FaceSheet!$A$4:$K$124,AX$4)</f>
        <v>$61~$80K</v>
      </c>
      <c r="AY115" s="36" t="str">
        <f>VLOOKUP($A115,FaceSheet!$A$4:$K$124,AY$4)</f>
        <v>$61~$80K</v>
      </c>
      <c r="AZ115" s="36" t="str">
        <f>VLOOKUP($A115,Beer!$A$4:$R$76,AZ$4,0)</f>
        <v>広告</v>
      </c>
      <c r="BA115" s="36" t="str">
        <f>VLOOKUP($A115,Beer!$A$4:$R$76,BA$4,0)</f>
        <v/>
      </c>
      <c r="BB115" s="36" t="str">
        <f>VLOOKUP($A115,Beer!$A$4:$R$76,BB$4,0)</f>
        <v>家族からの勧め</v>
      </c>
      <c r="BC115" s="36" t="str">
        <f>VLOOKUP($A115,Beer!$A$4:$R$76,BC$4,0)</f>
        <v/>
      </c>
      <c r="BD115" s="36" t="str">
        <f>VLOOKUP($A115,Beer!$A$4:$R$76,BD$4,0)</f>
        <v>6か月に1回</v>
      </c>
      <c r="BE115" s="36" t="str">
        <f>VLOOKUP($A115,Beer!$A$4:$R$76,BE$4,0)</f>
        <v>6か月以内</v>
      </c>
      <c r="BF115" s="36">
        <f>VLOOKUP($A115,Beer!$A$4:$R$76,BF$4,0)</f>
        <v>90</v>
      </c>
      <c r="BG115" s="36">
        <f>VLOOKUP($A115,Beer!$A$4:$R$76,BG$4,0)</f>
        <v>90</v>
      </c>
      <c r="BH115" s="36">
        <f>VLOOKUP($A115,Beer!$A$4:$R$76,BH$4,0)</f>
        <v>90</v>
      </c>
      <c r="BI115" s="36">
        <f>VLOOKUP($A115,Beer!$A$4:$R$76,BI$4,0)</f>
        <v>90</v>
      </c>
      <c r="BJ115" s="36">
        <f>VLOOKUP($A115,Beer!$A$4:$R$76,BJ$4,0)</f>
        <v>95</v>
      </c>
      <c r="BK115" s="36">
        <f>VLOOKUP($A115,Beer!$A$4:$R$76,BK$4,0)</f>
        <v>100</v>
      </c>
      <c r="BL115" s="36">
        <f>VLOOKUP($A115,Beer!$A$4:$R$76,BL$4,0)</f>
        <v>100</v>
      </c>
      <c r="BM115" s="36">
        <f>VLOOKUP($A115,Beer!$A$4:$R$76,BM$4,0)</f>
        <v>100</v>
      </c>
      <c r="BN115" s="36">
        <f>VLOOKUP($A115,Beer!$A$4:$R$76,BN$4,0)</f>
        <v>70</v>
      </c>
      <c r="BO115" s="36">
        <f>VLOOKUP($A115,Beer!$A$4:$R$76,BO$4,0)</f>
        <v>90</v>
      </c>
      <c r="BP115" s="36">
        <f>VLOOKUP($A115,Beer!$A$4:$R$76,BP$4,0)</f>
        <v>90</v>
      </c>
      <c r="BQ115" s="36" t="str">
        <f>VLOOKUP($A115,Sake!$A$4:$T$70,BQ$4,0)</f>
        <v>口コミ</v>
      </c>
      <c r="BR115" s="36" t="str">
        <f>VLOOKUP($A115,Sake!$A$4:$T$70,BR$4,0)</f>
        <v/>
      </c>
      <c r="BS115" s="36" t="str">
        <f>VLOOKUP($A115,Sake!$A$4:$T$70,BS$4,0)</f>
        <v>日本料理店での注文</v>
      </c>
      <c r="BT115" s="36" t="str">
        <f>VLOOKUP($A115,Sake!$A$4:$T$70,BT$4,0)</f>
        <v/>
      </c>
      <c r="BU115" s="36" t="str">
        <f>VLOOKUP($A115,Sake!$A$4:$T$70,BU$4,0)</f>
        <v>3か月に1回</v>
      </c>
      <c r="BV115" s="36" t="str">
        <f>VLOOKUP($A115,Sake!$A$4:$T$70,BV$4,0)</f>
        <v>6か月以内</v>
      </c>
      <c r="BW115" s="36">
        <f>VLOOKUP($A115,Sake!$A$4:$T$70,BW$4,0)</f>
        <v>80</v>
      </c>
      <c r="BX115" s="36">
        <f>VLOOKUP($A115,Sake!$A$4:$T$70,BX$4,0)</f>
        <v>90</v>
      </c>
      <c r="BY115" s="36">
        <f>VLOOKUP($A115,Sake!$A$4:$T$70,BY$4,0)</f>
        <v>80</v>
      </c>
      <c r="BZ115" s="36">
        <f>VLOOKUP($A115,Sake!$A$4:$T$70,BZ$4,0)</f>
        <v>85</v>
      </c>
      <c r="CA115" s="36">
        <f>VLOOKUP($A115,Sake!$A$4:$T$70,CA$4,0)</f>
        <v>85</v>
      </c>
      <c r="CB115" s="36">
        <f>VLOOKUP($A115,Sake!$A$4:$T$70,CB$4,0)</f>
        <v>100</v>
      </c>
      <c r="CC115" s="36">
        <f>VLOOKUP($A115,Sake!$A$4:$T$70,CC$4,0)</f>
        <v>75</v>
      </c>
      <c r="CD115" s="36">
        <f>VLOOKUP($A115,Sake!$A$4:$T$70,CD$4,0)</f>
        <v>85</v>
      </c>
      <c r="CE115" s="36">
        <f>VLOOKUP($A115,Sake!$A$4:$T$70,CE$4,0)</f>
        <v>70</v>
      </c>
      <c r="CF115" s="36">
        <f>VLOOKUP($A115,Sake!$A$4:$T$70,CF$4,0)</f>
        <v>90</v>
      </c>
      <c r="CG115" s="36">
        <f>VLOOKUP($A115,Sake!$A$4:$T$70,CG$4,0)</f>
        <v>70</v>
      </c>
      <c r="CH115" s="36">
        <f>VLOOKUP($A115,Sake!$A$4:$T$70,CH$4,0)</f>
        <v>90</v>
      </c>
      <c r="CI115" s="36">
        <f>VLOOKUP($A115,Sake!$A$4:$T$70,CI$4,0)</f>
        <v>90</v>
      </c>
      <c r="CJ115" s="36" t="str">
        <f>VLOOKUP($A115,Whisky!$A$4:$R$16,CJ$4,0)</f>
        <v>#N/A</v>
      </c>
      <c r="CK115" s="36" t="str">
        <f>VLOOKUP($A115,Whisky!$A$4:$R$16,CK$4,0)</f>
        <v>#N/A</v>
      </c>
      <c r="CL115" s="36" t="str">
        <f>VLOOKUP($A115,Whisky!$A$4:$R$16,CL$4,0)</f>
        <v>#N/A</v>
      </c>
      <c r="CM115" s="36" t="str">
        <f>VLOOKUP($A115,Whisky!$A$4:$R$16,CM$4,0)</f>
        <v>#N/A</v>
      </c>
      <c r="CN115" s="36" t="str">
        <f>VLOOKUP($A115,Whisky!$A$4:$R$16,CN$4,0)</f>
        <v>#N/A</v>
      </c>
      <c r="CO115" s="36" t="str">
        <f>VLOOKUP($A115,Whisky!$A$4:$R$16,CO$4,0)</f>
        <v>#N/A</v>
      </c>
      <c r="CP115" s="36" t="str">
        <f>VLOOKUP($A115,Whisky!$A$4:$R$16,CP$4,0)</f>
        <v>#N/A</v>
      </c>
      <c r="CQ115" s="36" t="str">
        <f>VLOOKUP($A115,Whisky!$A$4:$R$16,CQ$4,0)</f>
        <v>#N/A</v>
      </c>
      <c r="CR115" s="36" t="str">
        <f>VLOOKUP($A115,Whisky!$A$4:$R$16,CR$4,0)</f>
        <v>#N/A</v>
      </c>
      <c r="CS115" s="36" t="str">
        <f>VLOOKUP($A115,Whisky!$A$4:$R$16,CS$4,0)</f>
        <v>#N/A</v>
      </c>
      <c r="CT115" s="36" t="str">
        <f>VLOOKUP($A115,Whisky!$A$4:$R$16,CT$4,0)</f>
        <v>#N/A</v>
      </c>
      <c r="CU115" s="36" t="str">
        <f>VLOOKUP($A115,Whisky!$A$4:$R$16,CU$4,0)</f>
        <v>#N/A</v>
      </c>
      <c r="CV115" s="36" t="str">
        <f>VLOOKUP($A115,Whisky!$A$4:$R$16,CV$4,0)</f>
        <v>#N/A</v>
      </c>
      <c r="CW115" s="36" t="str">
        <f>VLOOKUP($A115,Whisky!$A$4:$R$16,CW$4,0)</f>
        <v>#N/A</v>
      </c>
      <c r="CX115" s="36" t="str">
        <f>VLOOKUP($A115,Whisky!$A$4:$R$16,CX$4,0)</f>
        <v>#N/A</v>
      </c>
      <c r="CY115" s="36" t="str">
        <f>VLOOKUP($A115,Whisky!$A$4:$R$16,CY$4,0)</f>
        <v>#N/A</v>
      </c>
      <c r="CZ115" s="36" t="str">
        <f>VLOOKUP($A115,Whisky!$A$4:$R$16,CZ$4,0)</f>
        <v>#N/A</v>
      </c>
      <c r="DA115" s="36" t="str">
        <f>VLOOKUP($A115,Liqueur!$A$4:$Q$15,DA$4,0)</f>
        <v>#N/A</v>
      </c>
      <c r="DB115" s="36" t="str">
        <f>VLOOKUP($A115,Liqueur!$A$4:$Q$15,DB$4,0)</f>
        <v>#N/A</v>
      </c>
      <c r="DC115" s="36" t="str">
        <f>VLOOKUP($A115,Liqueur!$A$4:$Q$15,DC$4,0)</f>
        <v>#N/A</v>
      </c>
      <c r="DD115" s="36" t="str">
        <f>VLOOKUP($A115,Liqueur!$A$4:$Q$15,DD$4,0)</f>
        <v>#N/A</v>
      </c>
      <c r="DE115" s="36" t="str">
        <f>VLOOKUP($A115,Liqueur!$A$4:$Q$15,DE$4,0)</f>
        <v>#N/A</v>
      </c>
      <c r="DF115" s="36" t="str">
        <f>VLOOKUP($A115,Liqueur!$A$4:$Q$15,DF$4,0)</f>
        <v>#N/A</v>
      </c>
      <c r="DG115" s="36" t="str">
        <f>VLOOKUP($A115,Liqueur!$A$4:$Q$15,DG$4,0)</f>
        <v>#N/A</v>
      </c>
      <c r="DH115" s="36" t="str">
        <f>VLOOKUP($A115,Liqueur!$A$4:$Q$15,DH$4,0)</f>
        <v>#N/A</v>
      </c>
      <c r="DI115" s="36" t="str">
        <f>VLOOKUP($A115,Liqueur!$A$4:$Q$15,DI$4,0)</f>
        <v>#N/A</v>
      </c>
      <c r="DJ115" s="36" t="str">
        <f>VLOOKUP($A115,Liqueur!$A$4:$Q$15,DJ$4,0)</f>
        <v>#N/A</v>
      </c>
      <c r="DK115" s="36" t="str">
        <f>VLOOKUP($A115,Liqueur!$A$4:$Q$15,DK$4,0)</f>
        <v>#N/A</v>
      </c>
      <c r="DL115" s="36" t="str">
        <f>VLOOKUP($A115,Liqueur!$A$4:$Q$15,DL$4,0)</f>
        <v>#N/A</v>
      </c>
      <c r="DM115" s="36" t="str">
        <f>VLOOKUP($A115,Liqueur!$A$4:$Q$15,DM$4,0)</f>
        <v>#N/A</v>
      </c>
      <c r="DN115" s="36" t="str">
        <f>VLOOKUP($A115,Liqueur!$A$4:$Q$15,DN$4,0)</f>
        <v>#N/A</v>
      </c>
      <c r="DO115" s="36" t="str">
        <f>VLOOKUP($A115,Liqueur!$A$4:$Q$15,DO$4,0)</f>
        <v>#N/A</v>
      </c>
      <c r="DP115" s="36" t="str">
        <f>VLOOKUP($A115,Liqueur!$A$4:$Q$15,DP$4,0)</f>
        <v>#N/A</v>
      </c>
      <c r="DQ115" s="36" t="str">
        <f>VLOOKUP($A115,Shouchu!$A$4:$Q$12,DQ$4,0)</f>
        <v>#N/A</v>
      </c>
      <c r="DR115" s="36" t="str">
        <f>VLOOKUP($A115,Shouchu!$A$4:$Q$12,DR$4,0)</f>
        <v>#N/A</v>
      </c>
      <c r="DS115" s="36" t="str">
        <f>VLOOKUP($A115,Shouchu!$A$4:$Q$12,DS$4,0)</f>
        <v>#N/A</v>
      </c>
      <c r="DT115" s="36" t="str">
        <f>VLOOKUP($A115,Shouchu!$A$4:$Q$12,DT$4,0)</f>
        <v>#N/A</v>
      </c>
      <c r="DU115" s="36" t="str">
        <f>VLOOKUP($A115,Shouchu!$A$4:$Q$12,DU$4,0)</f>
        <v>#N/A</v>
      </c>
      <c r="DV115" s="36" t="str">
        <f>VLOOKUP($A115,Shouchu!$A$4:$Q$12,DV$4,0)</f>
        <v>#N/A</v>
      </c>
      <c r="DW115" s="36" t="str">
        <f>VLOOKUP($A115,Shouchu!$A$4:$Q$12,DW$4,0)</f>
        <v>#N/A</v>
      </c>
      <c r="DX115" s="36" t="str">
        <f>VLOOKUP($A115,Shouchu!$A$4:$Q$12,DX$4,0)</f>
        <v>#N/A</v>
      </c>
      <c r="DY115" s="36" t="str">
        <f>VLOOKUP($A115,Shouchu!$A$4:$Q$12,DY$4,0)</f>
        <v>#N/A</v>
      </c>
      <c r="DZ115" s="36" t="str">
        <f>VLOOKUP($A115,Shouchu!$A$4:$Q$12,DZ$4,0)</f>
        <v>#N/A</v>
      </c>
      <c r="EA115" s="36" t="str">
        <f>VLOOKUP($A115,Shouchu!$A$4:$Q$12,EA$4,0)</f>
        <v>#N/A</v>
      </c>
      <c r="EB115" s="36" t="str">
        <f>VLOOKUP($A115,Shouchu!$A$4:$Q$12,EB$4,0)</f>
        <v>#N/A</v>
      </c>
      <c r="EC115" s="36" t="str">
        <f>VLOOKUP($A115,Shouchu!$A$4:$Q$12,EC$4,0)</f>
        <v>#N/A</v>
      </c>
      <c r="ED115" s="36" t="str">
        <f>VLOOKUP($A115,Shouchu!$A$4:$Q$12,ED$4,0)</f>
        <v>#N/A</v>
      </c>
      <c r="EE115" s="36" t="str">
        <f>VLOOKUP($A115,Shouchu!$A$4:$Q$12,EE$4,0)</f>
        <v>#N/A</v>
      </c>
      <c r="EF115" s="36" t="str">
        <f>VLOOKUP($A115,Shouchu!$A$4:$Q$12,EF$4,0)</f>
        <v>#N/A</v>
      </c>
    </row>
    <row r="116">
      <c r="A116" s="42">
        <v>112.0</v>
      </c>
      <c r="B116" s="43" t="s">
        <v>221</v>
      </c>
      <c r="C116" s="43" t="s">
        <v>221</v>
      </c>
      <c r="D116" s="43" t="s">
        <v>221</v>
      </c>
      <c r="E116" s="43" t="s">
        <v>222</v>
      </c>
      <c r="F116" s="43" t="s">
        <v>222</v>
      </c>
      <c r="G116" s="43" t="s">
        <v>222</v>
      </c>
      <c r="H116" s="44"/>
      <c r="I116" s="44"/>
      <c r="J116" s="44"/>
      <c r="K116" s="44"/>
      <c r="L116" s="44"/>
      <c r="M116" s="44">
        <v>1.0</v>
      </c>
      <c r="N116" s="44">
        <v>1.0</v>
      </c>
      <c r="O116" s="44">
        <v>1.0</v>
      </c>
      <c r="P116" s="44">
        <v>1.0</v>
      </c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 t="s">
        <v>250</v>
      </c>
      <c r="AJ116" s="44"/>
      <c r="AK116" s="42" t="s">
        <v>233</v>
      </c>
      <c r="AL116" s="42">
        <v>80.0</v>
      </c>
      <c r="AM116" s="42">
        <v>5.0</v>
      </c>
      <c r="AN116" s="44" t="s">
        <v>239</v>
      </c>
      <c r="AO116" s="44"/>
      <c r="AP116" s="36" t="str">
        <f>VLOOKUP($A116,FaceSheet!$A$4:$K$124,AP$4)</f>
        <v>男性</v>
      </c>
      <c r="AQ116" s="36" t="str">
        <f>VLOOKUP($A116,FaceSheet!$A$4:$K$124,AQ$4)</f>
        <v/>
      </c>
      <c r="AR116" s="36" t="str">
        <f>VLOOKUP($A116,FaceSheet!$A$4:$K$124,AR$4)</f>
        <v>白人</v>
      </c>
      <c r="AS116" s="36" t="str">
        <f>VLOOKUP($A116,FaceSheet!$A$4:$K$124,AS$4)</f>
        <v/>
      </c>
      <c r="AT116" s="36">
        <f>VLOOKUP($A116,FaceSheet!$A$4:$K$124,AT$4)</f>
        <v>34</v>
      </c>
      <c r="AU116" s="36">
        <f>VLOOKUP($A116,FaceSheet!$A$4:$K$124,AU$4)</f>
        <v>2</v>
      </c>
      <c r="AV116" s="36" t="str">
        <f>VLOOKUP($A116,FaceSheet!$A$4:$K$124,AV$4)</f>
        <v>IT・ビジネス関連</v>
      </c>
      <c r="AW116" s="36" t="str">
        <f>VLOOKUP($A116,FaceSheet!$A$4:$K$124,AW$4)</f>
        <v/>
      </c>
      <c r="AX116" s="36" t="str">
        <f>VLOOKUP($A116,FaceSheet!$A$4:$K$124,AX$4)</f>
        <v>$81~$100K</v>
      </c>
      <c r="AY116" s="36" t="str">
        <f>VLOOKUP($A116,FaceSheet!$A$4:$K$124,AY$4)</f>
        <v>$101~$150K</v>
      </c>
      <c r="AZ116" s="36" t="str">
        <f>VLOOKUP($A116,Beer!$A$4:$R$76,AZ$4,0)</f>
        <v>日本料理店</v>
      </c>
      <c r="BA116" s="36" t="str">
        <f>VLOOKUP($A116,Beer!$A$4:$R$76,BA$4,0)</f>
        <v/>
      </c>
      <c r="BB116" s="36" t="str">
        <f>VLOOKUP($A116,Beer!$A$4:$R$76,BB$4,0)</f>
        <v>自ら購入</v>
      </c>
      <c r="BC116" s="36" t="str">
        <f>VLOOKUP($A116,Beer!$A$4:$R$76,BC$4,0)</f>
        <v/>
      </c>
      <c r="BD116" s="36" t="str">
        <f>VLOOKUP($A116,Beer!$A$4:$R$76,BD$4,0)</f>
        <v>3か月に1回</v>
      </c>
      <c r="BE116" s="36" t="str">
        <f>VLOOKUP($A116,Beer!$A$4:$R$76,BE$4,0)</f>
        <v>2か月以内</v>
      </c>
      <c r="BF116" s="36">
        <f>VLOOKUP($A116,Beer!$A$4:$R$76,BF$4,0)</f>
        <v>80</v>
      </c>
      <c r="BG116" s="36">
        <f>VLOOKUP($A116,Beer!$A$4:$R$76,BG$4,0)</f>
        <v>70</v>
      </c>
      <c r="BH116" s="36">
        <f>VLOOKUP($A116,Beer!$A$4:$R$76,BH$4,0)</f>
        <v>70</v>
      </c>
      <c r="BI116" s="36">
        <f>VLOOKUP($A116,Beer!$A$4:$R$76,BI$4,0)</f>
        <v>80</v>
      </c>
      <c r="BJ116" s="36">
        <f>VLOOKUP($A116,Beer!$A$4:$R$76,BJ$4,0)</f>
        <v>80</v>
      </c>
      <c r="BK116" s="36">
        <f>VLOOKUP($A116,Beer!$A$4:$R$76,BK$4,0)</f>
        <v>80</v>
      </c>
      <c r="BL116" s="36">
        <f>VLOOKUP($A116,Beer!$A$4:$R$76,BL$4,0)</f>
        <v>60</v>
      </c>
      <c r="BM116" s="36">
        <f>VLOOKUP($A116,Beer!$A$4:$R$76,BM$4,0)</f>
        <v>40</v>
      </c>
      <c r="BN116" s="36">
        <f>VLOOKUP($A116,Beer!$A$4:$R$76,BN$4,0)</f>
        <v>30</v>
      </c>
      <c r="BO116" s="36">
        <f>VLOOKUP($A116,Beer!$A$4:$R$76,BO$4,0)</f>
        <v>60</v>
      </c>
      <c r="BP116" s="36">
        <f>VLOOKUP($A116,Beer!$A$4:$R$76,BP$4,0)</f>
        <v>70</v>
      </c>
      <c r="BQ116" s="36" t="str">
        <f>VLOOKUP($A116,Sake!$A$4:$T$70,BQ$4,0)</f>
        <v>日本料理店</v>
      </c>
      <c r="BR116" s="36" t="str">
        <f>VLOOKUP($A116,Sake!$A$4:$T$70,BR$4,0)</f>
        <v/>
      </c>
      <c r="BS116" s="36" t="str">
        <f>VLOOKUP($A116,Sake!$A$4:$T$70,BS$4,0)</f>
        <v>自ら購入</v>
      </c>
      <c r="BT116" s="36" t="str">
        <f>VLOOKUP($A116,Sake!$A$4:$T$70,BT$4,0)</f>
        <v/>
      </c>
      <c r="BU116" s="36" t="str">
        <f>VLOOKUP($A116,Sake!$A$4:$T$70,BU$4,0)</f>
        <v>1年に1回未満</v>
      </c>
      <c r="BV116" s="36" t="str">
        <f>VLOOKUP($A116,Sake!$A$4:$T$70,BV$4,0)</f>
        <v>3年以内</v>
      </c>
      <c r="BW116" s="36">
        <f>VLOOKUP($A116,Sake!$A$4:$T$70,BW$4,0)</f>
        <v>50</v>
      </c>
      <c r="BX116" s="36">
        <f>VLOOKUP($A116,Sake!$A$4:$T$70,BX$4,0)</f>
        <v>70</v>
      </c>
      <c r="BY116" s="36">
        <f>VLOOKUP($A116,Sake!$A$4:$T$70,BY$4,0)</f>
        <v>90</v>
      </c>
      <c r="BZ116" s="36">
        <f>VLOOKUP($A116,Sake!$A$4:$T$70,BZ$4,0)</f>
        <v>79</v>
      </c>
      <c r="CA116" s="36">
        <f>VLOOKUP($A116,Sake!$A$4:$T$70,CA$4,0)</f>
        <v>60</v>
      </c>
      <c r="CB116" s="36">
        <f>VLOOKUP($A116,Sake!$A$4:$T$70,CB$4,0)</f>
        <v>60</v>
      </c>
      <c r="CC116" s="36">
        <f>VLOOKUP($A116,Sake!$A$4:$T$70,CC$4,0)</f>
        <v>60</v>
      </c>
      <c r="CD116" s="36">
        <f>VLOOKUP($A116,Sake!$A$4:$T$70,CD$4,0)</f>
        <v>70</v>
      </c>
      <c r="CE116" s="36">
        <f>VLOOKUP($A116,Sake!$A$4:$T$70,CE$4,0)</f>
        <v>70</v>
      </c>
      <c r="CF116" s="36">
        <f>VLOOKUP($A116,Sake!$A$4:$T$70,CF$4,0)</f>
        <v>40</v>
      </c>
      <c r="CG116" s="36">
        <f>VLOOKUP($A116,Sake!$A$4:$T$70,CG$4,0)</f>
        <v>30</v>
      </c>
      <c r="CH116" s="36">
        <f>VLOOKUP($A116,Sake!$A$4:$T$70,CH$4,0)</f>
        <v>70</v>
      </c>
      <c r="CI116" s="36">
        <f>VLOOKUP($A116,Sake!$A$4:$T$70,CI$4,0)</f>
        <v>80</v>
      </c>
      <c r="CJ116" s="36" t="str">
        <f>VLOOKUP($A116,Whisky!$A$4:$R$16,CJ$4,0)</f>
        <v>#N/A</v>
      </c>
      <c r="CK116" s="36" t="str">
        <f>VLOOKUP($A116,Whisky!$A$4:$R$16,CK$4,0)</f>
        <v>#N/A</v>
      </c>
      <c r="CL116" s="36" t="str">
        <f>VLOOKUP($A116,Whisky!$A$4:$R$16,CL$4,0)</f>
        <v>#N/A</v>
      </c>
      <c r="CM116" s="36" t="str">
        <f>VLOOKUP($A116,Whisky!$A$4:$R$16,CM$4,0)</f>
        <v>#N/A</v>
      </c>
      <c r="CN116" s="36" t="str">
        <f>VLOOKUP($A116,Whisky!$A$4:$R$16,CN$4,0)</f>
        <v>#N/A</v>
      </c>
      <c r="CO116" s="36" t="str">
        <f>VLOOKUP($A116,Whisky!$A$4:$R$16,CO$4,0)</f>
        <v>#N/A</v>
      </c>
      <c r="CP116" s="36" t="str">
        <f>VLOOKUP($A116,Whisky!$A$4:$R$16,CP$4,0)</f>
        <v>#N/A</v>
      </c>
      <c r="CQ116" s="36" t="str">
        <f>VLOOKUP($A116,Whisky!$A$4:$R$16,CQ$4,0)</f>
        <v>#N/A</v>
      </c>
      <c r="CR116" s="36" t="str">
        <f>VLOOKUP($A116,Whisky!$A$4:$R$16,CR$4,0)</f>
        <v>#N/A</v>
      </c>
      <c r="CS116" s="36" t="str">
        <f>VLOOKUP($A116,Whisky!$A$4:$R$16,CS$4,0)</f>
        <v>#N/A</v>
      </c>
      <c r="CT116" s="36" t="str">
        <f>VLOOKUP($A116,Whisky!$A$4:$R$16,CT$4,0)</f>
        <v>#N/A</v>
      </c>
      <c r="CU116" s="36" t="str">
        <f>VLOOKUP($A116,Whisky!$A$4:$R$16,CU$4,0)</f>
        <v>#N/A</v>
      </c>
      <c r="CV116" s="36" t="str">
        <f>VLOOKUP($A116,Whisky!$A$4:$R$16,CV$4,0)</f>
        <v>#N/A</v>
      </c>
      <c r="CW116" s="36" t="str">
        <f>VLOOKUP($A116,Whisky!$A$4:$R$16,CW$4,0)</f>
        <v>#N/A</v>
      </c>
      <c r="CX116" s="36" t="str">
        <f>VLOOKUP($A116,Whisky!$A$4:$R$16,CX$4,0)</f>
        <v>#N/A</v>
      </c>
      <c r="CY116" s="36" t="str">
        <f>VLOOKUP($A116,Whisky!$A$4:$R$16,CY$4,0)</f>
        <v>#N/A</v>
      </c>
      <c r="CZ116" s="36" t="str">
        <f>VLOOKUP($A116,Whisky!$A$4:$R$16,CZ$4,0)</f>
        <v>#N/A</v>
      </c>
      <c r="DA116" s="36" t="str">
        <f>VLOOKUP($A116,Liqueur!$A$4:$Q$15,DA$4,0)</f>
        <v>#N/A</v>
      </c>
      <c r="DB116" s="36" t="str">
        <f>VLOOKUP($A116,Liqueur!$A$4:$Q$15,DB$4,0)</f>
        <v>#N/A</v>
      </c>
      <c r="DC116" s="36" t="str">
        <f>VLOOKUP($A116,Liqueur!$A$4:$Q$15,DC$4,0)</f>
        <v>#N/A</v>
      </c>
      <c r="DD116" s="36" t="str">
        <f>VLOOKUP($A116,Liqueur!$A$4:$Q$15,DD$4,0)</f>
        <v>#N/A</v>
      </c>
      <c r="DE116" s="36" t="str">
        <f>VLOOKUP($A116,Liqueur!$A$4:$Q$15,DE$4,0)</f>
        <v>#N/A</v>
      </c>
      <c r="DF116" s="36" t="str">
        <f>VLOOKUP($A116,Liqueur!$A$4:$Q$15,DF$4,0)</f>
        <v>#N/A</v>
      </c>
      <c r="DG116" s="36" t="str">
        <f>VLOOKUP($A116,Liqueur!$A$4:$Q$15,DG$4,0)</f>
        <v>#N/A</v>
      </c>
      <c r="DH116" s="36" t="str">
        <f>VLOOKUP($A116,Liqueur!$A$4:$Q$15,DH$4,0)</f>
        <v>#N/A</v>
      </c>
      <c r="DI116" s="36" t="str">
        <f>VLOOKUP($A116,Liqueur!$A$4:$Q$15,DI$4,0)</f>
        <v>#N/A</v>
      </c>
      <c r="DJ116" s="36" t="str">
        <f>VLOOKUP($A116,Liqueur!$A$4:$Q$15,DJ$4,0)</f>
        <v>#N/A</v>
      </c>
      <c r="DK116" s="36" t="str">
        <f>VLOOKUP($A116,Liqueur!$A$4:$Q$15,DK$4,0)</f>
        <v>#N/A</v>
      </c>
      <c r="DL116" s="36" t="str">
        <f>VLOOKUP($A116,Liqueur!$A$4:$Q$15,DL$4,0)</f>
        <v>#N/A</v>
      </c>
      <c r="DM116" s="36" t="str">
        <f>VLOOKUP($A116,Liqueur!$A$4:$Q$15,DM$4,0)</f>
        <v>#N/A</v>
      </c>
      <c r="DN116" s="36" t="str">
        <f>VLOOKUP($A116,Liqueur!$A$4:$Q$15,DN$4,0)</f>
        <v>#N/A</v>
      </c>
      <c r="DO116" s="36" t="str">
        <f>VLOOKUP($A116,Liqueur!$A$4:$Q$15,DO$4,0)</f>
        <v>#N/A</v>
      </c>
      <c r="DP116" s="36" t="str">
        <f>VLOOKUP($A116,Liqueur!$A$4:$Q$15,DP$4,0)</f>
        <v>#N/A</v>
      </c>
      <c r="DQ116" s="36" t="str">
        <f>VLOOKUP($A116,Shouchu!$A$4:$Q$12,DQ$4,0)</f>
        <v>#N/A</v>
      </c>
      <c r="DR116" s="36" t="str">
        <f>VLOOKUP($A116,Shouchu!$A$4:$Q$12,DR$4,0)</f>
        <v>#N/A</v>
      </c>
      <c r="DS116" s="36" t="str">
        <f>VLOOKUP($A116,Shouchu!$A$4:$Q$12,DS$4,0)</f>
        <v>#N/A</v>
      </c>
      <c r="DT116" s="36" t="str">
        <f>VLOOKUP($A116,Shouchu!$A$4:$Q$12,DT$4,0)</f>
        <v>#N/A</v>
      </c>
      <c r="DU116" s="36" t="str">
        <f>VLOOKUP($A116,Shouchu!$A$4:$Q$12,DU$4,0)</f>
        <v>#N/A</v>
      </c>
      <c r="DV116" s="36" t="str">
        <f>VLOOKUP($A116,Shouchu!$A$4:$Q$12,DV$4,0)</f>
        <v>#N/A</v>
      </c>
      <c r="DW116" s="36" t="str">
        <f>VLOOKUP($A116,Shouchu!$A$4:$Q$12,DW$4,0)</f>
        <v>#N/A</v>
      </c>
      <c r="DX116" s="36" t="str">
        <f>VLOOKUP($A116,Shouchu!$A$4:$Q$12,DX$4,0)</f>
        <v>#N/A</v>
      </c>
      <c r="DY116" s="36" t="str">
        <f>VLOOKUP($A116,Shouchu!$A$4:$Q$12,DY$4,0)</f>
        <v>#N/A</v>
      </c>
      <c r="DZ116" s="36" t="str">
        <f>VLOOKUP($A116,Shouchu!$A$4:$Q$12,DZ$4,0)</f>
        <v>#N/A</v>
      </c>
      <c r="EA116" s="36" t="str">
        <f>VLOOKUP($A116,Shouchu!$A$4:$Q$12,EA$4,0)</f>
        <v>#N/A</v>
      </c>
      <c r="EB116" s="36" t="str">
        <f>VLOOKUP($A116,Shouchu!$A$4:$Q$12,EB$4,0)</f>
        <v>#N/A</v>
      </c>
      <c r="EC116" s="36" t="str">
        <f>VLOOKUP($A116,Shouchu!$A$4:$Q$12,EC$4,0)</f>
        <v>#N/A</v>
      </c>
      <c r="ED116" s="36" t="str">
        <f>VLOOKUP($A116,Shouchu!$A$4:$Q$12,ED$4,0)</f>
        <v>#N/A</v>
      </c>
      <c r="EE116" s="36" t="str">
        <f>VLOOKUP($A116,Shouchu!$A$4:$Q$12,EE$4,0)</f>
        <v>#N/A</v>
      </c>
      <c r="EF116" s="36" t="str">
        <f>VLOOKUP($A116,Shouchu!$A$4:$Q$12,EF$4,0)</f>
        <v>#N/A</v>
      </c>
    </row>
    <row r="117">
      <c r="A117" s="42">
        <v>113.0</v>
      </c>
      <c r="B117" s="43" t="s">
        <v>221</v>
      </c>
      <c r="C117" s="43" t="s">
        <v>221</v>
      </c>
      <c r="D117" s="43" t="s">
        <v>221</v>
      </c>
      <c r="E117" s="43" t="s">
        <v>222</v>
      </c>
      <c r="F117" s="43" t="s">
        <v>222</v>
      </c>
      <c r="G117" s="43" t="s">
        <v>222</v>
      </c>
      <c r="H117" s="44">
        <v>1.0</v>
      </c>
      <c r="I117" s="44">
        <v>1.0</v>
      </c>
      <c r="J117" s="44"/>
      <c r="K117" s="44"/>
      <c r="L117" s="44">
        <v>1.0</v>
      </c>
      <c r="M117" s="44"/>
      <c r="N117" s="44">
        <v>1.0</v>
      </c>
      <c r="O117" s="44"/>
      <c r="P117" s="44">
        <v>1.0</v>
      </c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 t="s">
        <v>304</v>
      </c>
      <c r="AJ117" s="44"/>
      <c r="AK117" s="42" t="s">
        <v>251</v>
      </c>
      <c r="AL117" s="42">
        <v>30.0</v>
      </c>
      <c r="AM117" s="42">
        <v>10.0</v>
      </c>
      <c r="AN117" s="44" t="s">
        <v>239</v>
      </c>
      <c r="AO117" s="44"/>
      <c r="AP117" s="36" t="str">
        <f>VLOOKUP($A117,FaceSheet!$A$4:$K$124,AP$4)</f>
        <v>女性</v>
      </c>
      <c r="AQ117" s="36" t="str">
        <f>VLOOKUP($A117,FaceSheet!$A$4:$K$124,AQ$4)</f>
        <v/>
      </c>
      <c r="AR117" s="36" t="str">
        <f>VLOOKUP($A117,FaceSheet!$A$4:$K$124,AR$4)</f>
        <v>アジア人</v>
      </c>
      <c r="AS117" s="36" t="str">
        <f>VLOOKUP($A117,FaceSheet!$A$4:$K$124,AS$4)</f>
        <v/>
      </c>
      <c r="AT117" s="36">
        <f>VLOOKUP($A117,FaceSheet!$A$4:$K$124,AT$4)</f>
        <v>23</v>
      </c>
      <c r="AU117" s="36">
        <f>VLOOKUP($A117,FaceSheet!$A$4:$K$124,AU$4)</f>
        <v>3</v>
      </c>
      <c r="AV117" s="36" t="str">
        <f>VLOOKUP($A117,FaceSheet!$A$4:$K$124,AV$4)</f>
        <v>宿泊業・飲食サービス</v>
      </c>
      <c r="AW117" s="36" t="str">
        <f>VLOOKUP($A117,FaceSheet!$A$4:$K$124,AW$4)</f>
        <v/>
      </c>
      <c r="AX117" s="36" t="str">
        <f>VLOOKUP($A117,FaceSheet!$A$4:$K$124,AX$4)</f>
        <v>$21~$40K</v>
      </c>
      <c r="AY117" s="36" t="str">
        <f>VLOOKUP($A117,FaceSheet!$A$4:$K$124,AY$4)</f>
        <v>$81~$100K</v>
      </c>
      <c r="AZ117" s="36" t="str">
        <f>VLOOKUP($A117,Beer!$A$4:$R$76,AZ$4,0)</f>
        <v>日本料理店</v>
      </c>
      <c r="BA117" s="36" t="str">
        <f>VLOOKUP($A117,Beer!$A$4:$R$76,BA$4,0)</f>
        <v/>
      </c>
      <c r="BB117" s="36" t="str">
        <f>VLOOKUP($A117,Beer!$A$4:$R$76,BB$4,0)</f>
        <v>家族からの勧め</v>
      </c>
      <c r="BC117" s="36" t="str">
        <f>VLOOKUP($A117,Beer!$A$4:$R$76,BC$4,0)</f>
        <v/>
      </c>
      <c r="BD117" s="36" t="str">
        <f>VLOOKUP($A117,Beer!$A$4:$R$76,BD$4,0)</f>
        <v>週に2～3回</v>
      </c>
      <c r="BE117" s="36" t="str">
        <f>VLOOKUP($A117,Beer!$A$4:$R$76,BE$4,0)</f>
        <v>6か月以内</v>
      </c>
      <c r="BF117" s="36">
        <f>VLOOKUP($A117,Beer!$A$4:$R$76,BF$4,0)</f>
        <v>70</v>
      </c>
      <c r="BG117" s="36">
        <f>VLOOKUP($A117,Beer!$A$4:$R$76,BG$4,0)</f>
        <v>50</v>
      </c>
      <c r="BH117" s="36">
        <f>VLOOKUP($A117,Beer!$A$4:$R$76,BH$4,0)</f>
        <v>55</v>
      </c>
      <c r="BI117" s="36">
        <f>VLOOKUP($A117,Beer!$A$4:$R$76,BI$4,0)</f>
        <v>20</v>
      </c>
      <c r="BJ117" s="36">
        <f>VLOOKUP($A117,Beer!$A$4:$R$76,BJ$4,0)</f>
        <v>50</v>
      </c>
      <c r="BK117" s="36">
        <f>VLOOKUP($A117,Beer!$A$4:$R$76,BK$4,0)</f>
        <v>50</v>
      </c>
      <c r="BL117" s="36">
        <f>VLOOKUP($A117,Beer!$A$4:$R$76,BL$4,0)</f>
        <v>50</v>
      </c>
      <c r="BM117" s="36">
        <f>VLOOKUP($A117,Beer!$A$4:$R$76,BM$4,0)</f>
        <v>90</v>
      </c>
      <c r="BN117" s="36">
        <f>VLOOKUP($A117,Beer!$A$4:$R$76,BN$4,0)</f>
        <v>100</v>
      </c>
      <c r="BO117" s="36">
        <f>VLOOKUP($A117,Beer!$A$4:$R$76,BO$4,0)</f>
        <v>50</v>
      </c>
      <c r="BP117" s="36">
        <f>VLOOKUP($A117,Beer!$A$4:$R$76,BP$4,0)</f>
        <v>50</v>
      </c>
      <c r="BQ117" s="36" t="str">
        <f>VLOOKUP($A117,Sake!$A$4:$T$70,BQ$4,0)</f>
        <v>日本料理店</v>
      </c>
      <c r="BR117" s="36" t="str">
        <f>VLOOKUP($A117,Sake!$A$4:$T$70,BR$4,0)</f>
        <v/>
      </c>
      <c r="BS117" s="36" t="str">
        <f>VLOOKUP($A117,Sake!$A$4:$T$70,BS$4,0)</f>
        <v>友人からの勧め</v>
      </c>
      <c r="BT117" s="36" t="str">
        <f>VLOOKUP($A117,Sake!$A$4:$T$70,BT$4,0)</f>
        <v/>
      </c>
      <c r="BU117" s="36" t="str">
        <f>VLOOKUP($A117,Sake!$A$4:$T$70,BU$4,0)</f>
        <v>3か月に1回</v>
      </c>
      <c r="BV117" s="36" t="str">
        <f>VLOOKUP($A117,Sake!$A$4:$T$70,BV$4,0)</f>
        <v>1か月以内</v>
      </c>
      <c r="BW117" s="36">
        <f>VLOOKUP($A117,Sake!$A$4:$T$70,BW$4,0)</f>
        <v>91</v>
      </c>
      <c r="BX117" s="36">
        <f>VLOOKUP($A117,Sake!$A$4:$T$70,BX$4,0)</f>
        <v>80</v>
      </c>
      <c r="BY117" s="36">
        <f>VLOOKUP($A117,Sake!$A$4:$T$70,BY$4,0)</f>
        <v>93</v>
      </c>
      <c r="BZ117" s="36">
        <f>VLOOKUP($A117,Sake!$A$4:$T$70,BZ$4,0)</f>
        <v>69</v>
      </c>
      <c r="CA117" s="36">
        <f>VLOOKUP($A117,Sake!$A$4:$T$70,CA$4,0)</f>
        <v>80</v>
      </c>
      <c r="CB117" s="36">
        <f>VLOOKUP($A117,Sake!$A$4:$T$70,CB$4,0)</f>
        <v>100</v>
      </c>
      <c r="CC117" s="36">
        <f>VLOOKUP($A117,Sake!$A$4:$T$70,CC$4,0)</f>
        <v>90</v>
      </c>
      <c r="CD117" s="36">
        <f>VLOOKUP($A117,Sake!$A$4:$T$70,CD$4,0)</f>
        <v>85</v>
      </c>
      <c r="CE117" s="36">
        <f>VLOOKUP($A117,Sake!$A$4:$T$70,CE$4,0)</f>
        <v>80</v>
      </c>
      <c r="CF117" s="36">
        <f>VLOOKUP($A117,Sake!$A$4:$T$70,CF$4,0)</f>
        <v>90</v>
      </c>
      <c r="CG117" s="36">
        <f>VLOOKUP($A117,Sake!$A$4:$T$70,CG$4,0)</f>
        <v>100</v>
      </c>
      <c r="CH117" s="36">
        <f>VLOOKUP($A117,Sake!$A$4:$T$70,CH$4,0)</f>
        <v>80</v>
      </c>
      <c r="CI117" s="36">
        <f>VLOOKUP($A117,Sake!$A$4:$T$70,CI$4,0)</f>
        <v>90</v>
      </c>
      <c r="CJ117" s="36" t="str">
        <f>VLOOKUP($A117,Whisky!$A$4:$R$16,CJ$4,0)</f>
        <v>#N/A</v>
      </c>
      <c r="CK117" s="36" t="str">
        <f>VLOOKUP($A117,Whisky!$A$4:$R$16,CK$4,0)</f>
        <v>#N/A</v>
      </c>
      <c r="CL117" s="36" t="str">
        <f>VLOOKUP($A117,Whisky!$A$4:$R$16,CL$4,0)</f>
        <v>#N/A</v>
      </c>
      <c r="CM117" s="36" t="str">
        <f>VLOOKUP($A117,Whisky!$A$4:$R$16,CM$4,0)</f>
        <v>#N/A</v>
      </c>
      <c r="CN117" s="36" t="str">
        <f>VLOOKUP($A117,Whisky!$A$4:$R$16,CN$4,0)</f>
        <v>#N/A</v>
      </c>
      <c r="CO117" s="36" t="str">
        <f>VLOOKUP($A117,Whisky!$A$4:$R$16,CO$4,0)</f>
        <v>#N/A</v>
      </c>
      <c r="CP117" s="36" t="str">
        <f>VLOOKUP($A117,Whisky!$A$4:$R$16,CP$4,0)</f>
        <v>#N/A</v>
      </c>
      <c r="CQ117" s="36" t="str">
        <f>VLOOKUP($A117,Whisky!$A$4:$R$16,CQ$4,0)</f>
        <v>#N/A</v>
      </c>
      <c r="CR117" s="36" t="str">
        <f>VLOOKUP($A117,Whisky!$A$4:$R$16,CR$4,0)</f>
        <v>#N/A</v>
      </c>
      <c r="CS117" s="36" t="str">
        <f>VLOOKUP($A117,Whisky!$A$4:$R$16,CS$4,0)</f>
        <v>#N/A</v>
      </c>
      <c r="CT117" s="36" t="str">
        <f>VLOOKUP($A117,Whisky!$A$4:$R$16,CT$4,0)</f>
        <v>#N/A</v>
      </c>
      <c r="CU117" s="36" t="str">
        <f>VLOOKUP($A117,Whisky!$A$4:$R$16,CU$4,0)</f>
        <v>#N/A</v>
      </c>
      <c r="CV117" s="36" t="str">
        <f>VLOOKUP($A117,Whisky!$A$4:$R$16,CV$4,0)</f>
        <v>#N/A</v>
      </c>
      <c r="CW117" s="36" t="str">
        <f>VLOOKUP($A117,Whisky!$A$4:$R$16,CW$4,0)</f>
        <v>#N/A</v>
      </c>
      <c r="CX117" s="36" t="str">
        <f>VLOOKUP($A117,Whisky!$A$4:$R$16,CX$4,0)</f>
        <v>#N/A</v>
      </c>
      <c r="CY117" s="36" t="str">
        <f>VLOOKUP($A117,Whisky!$A$4:$R$16,CY$4,0)</f>
        <v>#N/A</v>
      </c>
      <c r="CZ117" s="36" t="str">
        <f>VLOOKUP($A117,Whisky!$A$4:$R$16,CZ$4,0)</f>
        <v>#N/A</v>
      </c>
      <c r="DA117" s="36" t="str">
        <f>VLOOKUP($A117,Liqueur!$A$4:$Q$15,DA$4,0)</f>
        <v>#N/A</v>
      </c>
      <c r="DB117" s="36" t="str">
        <f>VLOOKUP($A117,Liqueur!$A$4:$Q$15,DB$4,0)</f>
        <v>#N/A</v>
      </c>
      <c r="DC117" s="36" t="str">
        <f>VLOOKUP($A117,Liqueur!$A$4:$Q$15,DC$4,0)</f>
        <v>#N/A</v>
      </c>
      <c r="DD117" s="36" t="str">
        <f>VLOOKUP($A117,Liqueur!$A$4:$Q$15,DD$4,0)</f>
        <v>#N/A</v>
      </c>
      <c r="DE117" s="36" t="str">
        <f>VLOOKUP($A117,Liqueur!$A$4:$Q$15,DE$4,0)</f>
        <v>#N/A</v>
      </c>
      <c r="DF117" s="36" t="str">
        <f>VLOOKUP($A117,Liqueur!$A$4:$Q$15,DF$4,0)</f>
        <v>#N/A</v>
      </c>
      <c r="DG117" s="36" t="str">
        <f>VLOOKUP($A117,Liqueur!$A$4:$Q$15,DG$4,0)</f>
        <v>#N/A</v>
      </c>
      <c r="DH117" s="36" t="str">
        <f>VLOOKUP($A117,Liqueur!$A$4:$Q$15,DH$4,0)</f>
        <v>#N/A</v>
      </c>
      <c r="DI117" s="36" t="str">
        <f>VLOOKUP($A117,Liqueur!$A$4:$Q$15,DI$4,0)</f>
        <v>#N/A</v>
      </c>
      <c r="DJ117" s="36" t="str">
        <f>VLOOKUP($A117,Liqueur!$A$4:$Q$15,DJ$4,0)</f>
        <v>#N/A</v>
      </c>
      <c r="DK117" s="36" t="str">
        <f>VLOOKUP($A117,Liqueur!$A$4:$Q$15,DK$4,0)</f>
        <v>#N/A</v>
      </c>
      <c r="DL117" s="36" t="str">
        <f>VLOOKUP($A117,Liqueur!$A$4:$Q$15,DL$4,0)</f>
        <v>#N/A</v>
      </c>
      <c r="DM117" s="36" t="str">
        <f>VLOOKUP($A117,Liqueur!$A$4:$Q$15,DM$4,0)</f>
        <v>#N/A</v>
      </c>
      <c r="DN117" s="36" t="str">
        <f>VLOOKUP($A117,Liqueur!$A$4:$Q$15,DN$4,0)</f>
        <v>#N/A</v>
      </c>
      <c r="DO117" s="36" t="str">
        <f>VLOOKUP($A117,Liqueur!$A$4:$Q$15,DO$4,0)</f>
        <v>#N/A</v>
      </c>
      <c r="DP117" s="36" t="str">
        <f>VLOOKUP($A117,Liqueur!$A$4:$Q$15,DP$4,0)</f>
        <v>#N/A</v>
      </c>
      <c r="DQ117" s="36" t="str">
        <f>VLOOKUP($A117,Shouchu!$A$4:$Q$12,DQ$4,0)</f>
        <v>#N/A</v>
      </c>
      <c r="DR117" s="36" t="str">
        <f>VLOOKUP($A117,Shouchu!$A$4:$Q$12,DR$4,0)</f>
        <v>#N/A</v>
      </c>
      <c r="DS117" s="36" t="str">
        <f>VLOOKUP($A117,Shouchu!$A$4:$Q$12,DS$4,0)</f>
        <v>#N/A</v>
      </c>
      <c r="DT117" s="36" t="str">
        <f>VLOOKUP($A117,Shouchu!$A$4:$Q$12,DT$4,0)</f>
        <v>#N/A</v>
      </c>
      <c r="DU117" s="36" t="str">
        <f>VLOOKUP($A117,Shouchu!$A$4:$Q$12,DU$4,0)</f>
        <v>#N/A</v>
      </c>
      <c r="DV117" s="36" t="str">
        <f>VLOOKUP($A117,Shouchu!$A$4:$Q$12,DV$4,0)</f>
        <v>#N/A</v>
      </c>
      <c r="DW117" s="36" t="str">
        <f>VLOOKUP($A117,Shouchu!$A$4:$Q$12,DW$4,0)</f>
        <v>#N/A</v>
      </c>
      <c r="DX117" s="36" t="str">
        <f>VLOOKUP($A117,Shouchu!$A$4:$Q$12,DX$4,0)</f>
        <v>#N/A</v>
      </c>
      <c r="DY117" s="36" t="str">
        <f>VLOOKUP($A117,Shouchu!$A$4:$Q$12,DY$4,0)</f>
        <v>#N/A</v>
      </c>
      <c r="DZ117" s="36" t="str">
        <f>VLOOKUP($A117,Shouchu!$A$4:$Q$12,DZ$4,0)</f>
        <v>#N/A</v>
      </c>
      <c r="EA117" s="36" t="str">
        <f>VLOOKUP($A117,Shouchu!$A$4:$Q$12,EA$4,0)</f>
        <v>#N/A</v>
      </c>
      <c r="EB117" s="36" t="str">
        <f>VLOOKUP($A117,Shouchu!$A$4:$Q$12,EB$4,0)</f>
        <v>#N/A</v>
      </c>
      <c r="EC117" s="36" t="str">
        <f>VLOOKUP($A117,Shouchu!$A$4:$Q$12,EC$4,0)</f>
        <v>#N/A</v>
      </c>
      <c r="ED117" s="36" t="str">
        <f>VLOOKUP($A117,Shouchu!$A$4:$Q$12,ED$4,0)</f>
        <v>#N/A</v>
      </c>
      <c r="EE117" s="36" t="str">
        <f>VLOOKUP($A117,Shouchu!$A$4:$Q$12,EE$4,0)</f>
        <v>#N/A</v>
      </c>
      <c r="EF117" s="36" t="str">
        <f>VLOOKUP($A117,Shouchu!$A$4:$Q$12,EF$4,0)</f>
        <v>#N/A</v>
      </c>
    </row>
    <row r="118">
      <c r="A118" s="42">
        <v>114.0</v>
      </c>
      <c r="B118" s="43" t="s">
        <v>221</v>
      </c>
      <c r="C118" s="43" t="s">
        <v>221</v>
      </c>
      <c r="D118" s="43" t="s">
        <v>221</v>
      </c>
      <c r="E118" s="43" t="s">
        <v>222</v>
      </c>
      <c r="F118" s="43" t="s">
        <v>222</v>
      </c>
      <c r="G118" s="43" t="s">
        <v>222</v>
      </c>
      <c r="H118" s="44"/>
      <c r="I118" s="44">
        <v>1.0</v>
      </c>
      <c r="J118" s="44"/>
      <c r="K118" s="44"/>
      <c r="L118" s="44"/>
      <c r="M118" s="44"/>
      <c r="N118" s="44">
        <v>1.0</v>
      </c>
      <c r="O118" s="44">
        <v>1.0</v>
      </c>
      <c r="P118" s="44">
        <v>1.0</v>
      </c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 t="s">
        <v>250</v>
      </c>
      <c r="AJ118" s="44"/>
      <c r="AK118" s="42" t="s">
        <v>233</v>
      </c>
      <c r="AL118" s="42">
        <v>250.0</v>
      </c>
      <c r="AM118" s="42">
        <v>25.0</v>
      </c>
      <c r="AN118" s="44" t="s">
        <v>239</v>
      </c>
      <c r="AO118" s="44"/>
      <c r="AP118" s="36" t="str">
        <f>VLOOKUP($A118,FaceSheet!$A$4:$K$124,AP$4)</f>
        <v>女性</v>
      </c>
      <c r="AQ118" s="36" t="str">
        <f>VLOOKUP($A118,FaceSheet!$A$4:$K$124,AQ$4)</f>
        <v/>
      </c>
      <c r="AR118" s="36" t="str">
        <f>VLOOKUP($A118,FaceSheet!$A$4:$K$124,AR$4)</f>
        <v>白人</v>
      </c>
      <c r="AS118" s="36" t="str">
        <f>VLOOKUP($A118,FaceSheet!$A$4:$K$124,AS$4)</f>
        <v/>
      </c>
      <c r="AT118" s="36">
        <f>VLOOKUP($A118,FaceSheet!$A$4:$K$124,AT$4)</f>
        <v>26</v>
      </c>
      <c r="AU118" s="36">
        <f>VLOOKUP($A118,FaceSheet!$A$4:$K$124,AU$4)</f>
        <v>4</v>
      </c>
      <c r="AV118" s="36" t="str">
        <f>VLOOKUP($A118,FaceSheet!$A$4:$K$124,AV$4)</f>
        <v>医療関係</v>
      </c>
      <c r="AW118" s="36" t="str">
        <f>VLOOKUP($A118,FaceSheet!$A$4:$K$124,AW$4)</f>
        <v/>
      </c>
      <c r="AX118" s="36" t="str">
        <f>VLOOKUP($A118,FaceSheet!$A$4:$K$124,AX$4)</f>
        <v>$61~$80K</v>
      </c>
      <c r="AY118" s="36" t="str">
        <f>VLOOKUP($A118,FaceSheet!$A$4:$K$124,AY$4)</f>
        <v>$101~$150K</v>
      </c>
      <c r="AZ118" s="36" t="str">
        <f>VLOOKUP($A118,Beer!$A$4:$R$76,AZ$4,0)</f>
        <v>日本料理店</v>
      </c>
      <c r="BA118" s="36" t="str">
        <f>VLOOKUP($A118,Beer!$A$4:$R$76,BA$4,0)</f>
        <v/>
      </c>
      <c r="BB118" s="36" t="str">
        <f>VLOOKUP($A118,Beer!$A$4:$R$76,BB$4,0)</f>
        <v>日本料理店での注文</v>
      </c>
      <c r="BC118" s="36" t="str">
        <f>VLOOKUP($A118,Beer!$A$4:$R$76,BC$4,0)</f>
        <v/>
      </c>
      <c r="BD118" s="36" t="str">
        <f>VLOOKUP($A118,Beer!$A$4:$R$76,BD$4,0)</f>
        <v>3か月に1回</v>
      </c>
      <c r="BE118" s="36" t="str">
        <f>VLOOKUP($A118,Beer!$A$4:$R$76,BE$4,0)</f>
        <v>1か月以内</v>
      </c>
      <c r="BF118" s="36">
        <f>VLOOKUP($A118,Beer!$A$4:$R$76,BF$4,0)</f>
        <v>90</v>
      </c>
      <c r="BG118" s="36">
        <f>VLOOKUP($A118,Beer!$A$4:$R$76,BG$4,0)</f>
        <v>90</v>
      </c>
      <c r="BH118" s="36">
        <f>VLOOKUP($A118,Beer!$A$4:$R$76,BH$4,0)</f>
        <v>90</v>
      </c>
      <c r="BI118" s="36">
        <f>VLOOKUP($A118,Beer!$A$4:$R$76,BI$4,0)</f>
        <v>90</v>
      </c>
      <c r="BJ118" s="36">
        <f>VLOOKUP($A118,Beer!$A$4:$R$76,BJ$4,0)</f>
        <v>80</v>
      </c>
      <c r="BK118" s="36">
        <f>VLOOKUP($A118,Beer!$A$4:$R$76,BK$4,0)</f>
        <v>100</v>
      </c>
      <c r="BL118" s="36">
        <f>VLOOKUP($A118,Beer!$A$4:$R$76,BL$4,0)</f>
        <v>70</v>
      </c>
      <c r="BM118" s="36">
        <f>VLOOKUP($A118,Beer!$A$4:$R$76,BM$4,0)</f>
        <v>70</v>
      </c>
      <c r="BN118" s="36">
        <f>VLOOKUP($A118,Beer!$A$4:$R$76,BN$4,0)</f>
        <v>60</v>
      </c>
      <c r="BO118" s="36">
        <f>VLOOKUP($A118,Beer!$A$4:$R$76,BO$4,0)</f>
        <v>0</v>
      </c>
      <c r="BP118" s="36">
        <f>VLOOKUP($A118,Beer!$A$4:$R$76,BP$4,0)</f>
        <v>90</v>
      </c>
      <c r="BQ118" s="36" t="str">
        <f>VLOOKUP($A118,Sake!$A$4:$T$70,BQ$4,0)</f>
        <v>日本料理店</v>
      </c>
      <c r="BR118" s="36" t="str">
        <f>VLOOKUP($A118,Sake!$A$4:$T$70,BR$4,0)</f>
        <v/>
      </c>
      <c r="BS118" s="36" t="str">
        <f>VLOOKUP($A118,Sake!$A$4:$T$70,BS$4,0)</f>
        <v>友人からの勧め</v>
      </c>
      <c r="BT118" s="36" t="str">
        <f>VLOOKUP($A118,Sake!$A$4:$T$70,BT$4,0)</f>
        <v/>
      </c>
      <c r="BU118" s="36" t="str">
        <f>VLOOKUP($A118,Sake!$A$4:$T$70,BU$4,0)</f>
        <v>6か月に1回</v>
      </c>
      <c r="BV118" s="36" t="str">
        <f>VLOOKUP($A118,Sake!$A$4:$T$70,BV$4,0)</f>
        <v>2か月以内</v>
      </c>
      <c r="BW118" s="36">
        <f>VLOOKUP($A118,Sake!$A$4:$T$70,BW$4,0)</f>
        <v>80</v>
      </c>
      <c r="BX118" s="36">
        <f>VLOOKUP($A118,Sake!$A$4:$T$70,BX$4,0)</f>
        <v>80</v>
      </c>
      <c r="BY118" s="36">
        <f>VLOOKUP($A118,Sake!$A$4:$T$70,BY$4,0)</f>
        <v>80</v>
      </c>
      <c r="BZ118" s="36">
        <f>VLOOKUP($A118,Sake!$A$4:$T$70,BZ$4,0)</f>
        <v>80</v>
      </c>
      <c r="CA118" s="36">
        <f>VLOOKUP($A118,Sake!$A$4:$T$70,CA$4,0)</f>
        <v>80</v>
      </c>
      <c r="CB118" s="36">
        <f>VLOOKUP($A118,Sake!$A$4:$T$70,CB$4,0)</f>
        <v>80</v>
      </c>
      <c r="CC118" s="36">
        <f>VLOOKUP($A118,Sake!$A$4:$T$70,CC$4,0)</f>
        <v>70</v>
      </c>
      <c r="CD118" s="36">
        <f>VLOOKUP($A118,Sake!$A$4:$T$70,CD$4,0)</f>
        <v>80</v>
      </c>
      <c r="CE118" s="36">
        <f>VLOOKUP($A118,Sake!$A$4:$T$70,CE$4,0)</f>
        <v>80</v>
      </c>
      <c r="CF118" s="36">
        <f>VLOOKUP($A118,Sake!$A$4:$T$70,CF$4,0)</f>
        <v>70</v>
      </c>
      <c r="CG118" s="36">
        <f>VLOOKUP($A118,Sake!$A$4:$T$70,CG$4,0)</f>
        <v>0</v>
      </c>
      <c r="CH118" s="36">
        <f>VLOOKUP($A118,Sake!$A$4:$T$70,CH$4,0)</f>
        <v>60</v>
      </c>
      <c r="CI118" s="36">
        <f>VLOOKUP($A118,Sake!$A$4:$T$70,CI$4,0)</f>
        <v>60</v>
      </c>
      <c r="CJ118" s="36" t="str">
        <f>VLOOKUP($A118,Whisky!$A$4:$R$16,CJ$4,0)</f>
        <v>#N/A</v>
      </c>
      <c r="CK118" s="36" t="str">
        <f>VLOOKUP($A118,Whisky!$A$4:$R$16,CK$4,0)</f>
        <v>#N/A</v>
      </c>
      <c r="CL118" s="36" t="str">
        <f>VLOOKUP($A118,Whisky!$A$4:$R$16,CL$4,0)</f>
        <v>#N/A</v>
      </c>
      <c r="CM118" s="36" t="str">
        <f>VLOOKUP($A118,Whisky!$A$4:$R$16,CM$4,0)</f>
        <v>#N/A</v>
      </c>
      <c r="CN118" s="36" t="str">
        <f>VLOOKUP($A118,Whisky!$A$4:$R$16,CN$4,0)</f>
        <v>#N/A</v>
      </c>
      <c r="CO118" s="36" t="str">
        <f>VLOOKUP($A118,Whisky!$A$4:$R$16,CO$4,0)</f>
        <v>#N/A</v>
      </c>
      <c r="CP118" s="36" t="str">
        <f>VLOOKUP($A118,Whisky!$A$4:$R$16,CP$4,0)</f>
        <v>#N/A</v>
      </c>
      <c r="CQ118" s="36" t="str">
        <f>VLOOKUP($A118,Whisky!$A$4:$R$16,CQ$4,0)</f>
        <v>#N/A</v>
      </c>
      <c r="CR118" s="36" t="str">
        <f>VLOOKUP($A118,Whisky!$A$4:$R$16,CR$4,0)</f>
        <v>#N/A</v>
      </c>
      <c r="CS118" s="36" t="str">
        <f>VLOOKUP($A118,Whisky!$A$4:$R$16,CS$4,0)</f>
        <v>#N/A</v>
      </c>
      <c r="CT118" s="36" t="str">
        <f>VLOOKUP($A118,Whisky!$A$4:$R$16,CT$4,0)</f>
        <v>#N/A</v>
      </c>
      <c r="CU118" s="36" t="str">
        <f>VLOOKUP($A118,Whisky!$A$4:$R$16,CU$4,0)</f>
        <v>#N/A</v>
      </c>
      <c r="CV118" s="36" t="str">
        <f>VLOOKUP($A118,Whisky!$A$4:$R$16,CV$4,0)</f>
        <v>#N/A</v>
      </c>
      <c r="CW118" s="36" t="str">
        <f>VLOOKUP($A118,Whisky!$A$4:$R$16,CW$4,0)</f>
        <v>#N/A</v>
      </c>
      <c r="CX118" s="36" t="str">
        <f>VLOOKUP($A118,Whisky!$A$4:$R$16,CX$4,0)</f>
        <v>#N/A</v>
      </c>
      <c r="CY118" s="36" t="str">
        <f>VLOOKUP($A118,Whisky!$A$4:$R$16,CY$4,0)</f>
        <v>#N/A</v>
      </c>
      <c r="CZ118" s="36" t="str">
        <f>VLOOKUP($A118,Whisky!$A$4:$R$16,CZ$4,0)</f>
        <v>#N/A</v>
      </c>
      <c r="DA118" s="36" t="str">
        <f>VLOOKUP($A118,Liqueur!$A$4:$Q$15,DA$4,0)</f>
        <v>#N/A</v>
      </c>
      <c r="DB118" s="36" t="str">
        <f>VLOOKUP($A118,Liqueur!$A$4:$Q$15,DB$4,0)</f>
        <v>#N/A</v>
      </c>
      <c r="DC118" s="36" t="str">
        <f>VLOOKUP($A118,Liqueur!$A$4:$Q$15,DC$4,0)</f>
        <v>#N/A</v>
      </c>
      <c r="DD118" s="36" t="str">
        <f>VLOOKUP($A118,Liqueur!$A$4:$Q$15,DD$4,0)</f>
        <v>#N/A</v>
      </c>
      <c r="DE118" s="36" t="str">
        <f>VLOOKUP($A118,Liqueur!$A$4:$Q$15,DE$4,0)</f>
        <v>#N/A</v>
      </c>
      <c r="DF118" s="36" t="str">
        <f>VLOOKUP($A118,Liqueur!$A$4:$Q$15,DF$4,0)</f>
        <v>#N/A</v>
      </c>
      <c r="DG118" s="36" t="str">
        <f>VLOOKUP($A118,Liqueur!$A$4:$Q$15,DG$4,0)</f>
        <v>#N/A</v>
      </c>
      <c r="DH118" s="36" t="str">
        <f>VLOOKUP($A118,Liqueur!$A$4:$Q$15,DH$4,0)</f>
        <v>#N/A</v>
      </c>
      <c r="DI118" s="36" t="str">
        <f>VLOOKUP($A118,Liqueur!$A$4:$Q$15,DI$4,0)</f>
        <v>#N/A</v>
      </c>
      <c r="DJ118" s="36" t="str">
        <f>VLOOKUP($A118,Liqueur!$A$4:$Q$15,DJ$4,0)</f>
        <v>#N/A</v>
      </c>
      <c r="DK118" s="36" t="str">
        <f>VLOOKUP($A118,Liqueur!$A$4:$Q$15,DK$4,0)</f>
        <v>#N/A</v>
      </c>
      <c r="DL118" s="36" t="str">
        <f>VLOOKUP($A118,Liqueur!$A$4:$Q$15,DL$4,0)</f>
        <v>#N/A</v>
      </c>
      <c r="DM118" s="36" t="str">
        <f>VLOOKUP($A118,Liqueur!$A$4:$Q$15,DM$4,0)</f>
        <v>#N/A</v>
      </c>
      <c r="DN118" s="36" t="str">
        <f>VLOOKUP($A118,Liqueur!$A$4:$Q$15,DN$4,0)</f>
        <v>#N/A</v>
      </c>
      <c r="DO118" s="36" t="str">
        <f>VLOOKUP($A118,Liqueur!$A$4:$Q$15,DO$4,0)</f>
        <v>#N/A</v>
      </c>
      <c r="DP118" s="36" t="str">
        <f>VLOOKUP($A118,Liqueur!$A$4:$Q$15,DP$4,0)</f>
        <v>#N/A</v>
      </c>
      <c r="DQ118" s="36" t="str">
        <f>VLOOKUP($A118,Shouchu!$A$4:$Q$12,DQ$4,0)</f>
        <v>#N/A</v>
      </c>
      <c r="DR118" s="36" t="str">
        <f>VLOOKUP($A118,Shouchu!$A$4:$Q$12,DR$4,0)</f>
        <v>#N/A</v>
      </c>
      <c r="DS118" s="36" t="str">
        <f>VLOOKUP($A118,Shouchu!$A$4:$Q$12,DS$4,0)</f>
        <v>#N/A</v>
      </c>
      <c r="DT118" s="36" t="str">
        <f>VLOOKUP($A118,Shouchu!$A$4:$Q$12,DT$4,0)</f>
        <v>#N/A</v>
      </c>
      <c r="DU118" s="36" t="str">
        <f>VLOOKUP($A118,Shouchu!$A$4:$Q$12,DU$4,0)</f>
        <v>#N/A</v>
      </c>
      <c r="DV118" s="36" t="str">
        <f>VLOOKUP($A118,Shouchu!$A$4:$Q$12,DV$4,0)</f>
        <v>#N/A</v>
      </c>
      <c r="DW118" s="36" t="str">
        <f>VLOOKUP($A118,Shouchu!$A$4:$Q$12,DW$4,0)</f>
        <v>#N/A</v>
      </c>
      <c r="DX118" s="36" t="str">
        <f>VLOOKUP($A118,Shouchu!$A$4:$Q$12,DX$4,0)</f>
        <v>#N/A</v>
      </c>
      <c r="DY118" s="36" t="str">
        <f>VLOOKUP($A118,Shouchu!$A$4:$Q$12,DY$4,0)</f>
        <v>#N/A</v>
      </c>
      <c r="DZ118" s="36" t="str">
        <f>VLOOKUP($A118,Shouchu!$A$4:$Q$12,DZ$4,0)</f>
        <v>#N/A</v>
      </c>
      <c r="EA118" s="36" t="str">
        <f>VLOOKUP($A118,Shouchu!$A$4:$Q$12,EA$4,0)</f>
        <v>#N/A</v>
      </c>
      <c r="EB118" s="36" t="str">
        <f>VLOOKUP($A118,Shouchu!$A$4:$Q$12,EB$4,0)</f>
        <v>#N/A</v>
      </c>
      <c r="EC118" s="36" t="str">
        <f>VLOOKUP($A118,Shouchu!$A$4:$Q$12,EC$4,0)</f>
        <v>#N/A</v>
      </c>
      <c r="ED118" s="36" t="str">
        <f>VLOOKUP($A118,Shouchu!$A$4:$Q$12,ED$4,0)</f>
        <v>#N/A</v>
      </c>
      <c r="EE118" s="36" t="str">
        <f>VLOOKUP($A118,Shouchu!$A$4:$Q$12,EE$4,0)</f>
        <v>#N/A</v>
      </c>
      <c r="EF118" s="36" t="str">
        <f>VLOOKUP($A118,Shouchu!$A$4:$Q$12,EF$4,0)</f>
        <v>#N/A</v>
      </c>
    </row>
    <row r="119">
      <c r="A119" s="42">
        <v>115.0</v>
      </c>
      <c r="B119" s="43" t="s">
        <v>221</v>
      </c>
      <c r="C119" s="43" t="s">
        <v>221</v>
      </c>
      <c r="D119" s="43" t="s">
        <v>222</v>
      </c>
      <c r="E119" s="43" t="s">
        <v>222</v>
      </c>
      <c r="F119" s="43" t="s">
        <v>222</v>
      </c>
      <c r="G119" s="43" t="s">
        <v>222</v>
      </c>
      <c r="H119" s="44"/>
      <c r="I119" s="44">
        <v>1.0</v>
      </c>
      <c r="J119" s="44"/>
      <c r="K119" s="44"/>
      <c r="L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 t="s">
        <v>324</v>
      </c>
      <c r="AJ119" s="44"/>
      <c r="AK119" s="42" t="s">
        <v>248</v>
      </c>
      <c r="AL119" s="42">
        <v>90.0</v>
      </c>
      <c r="AM119" s="42">
        <v>0.0</v>
      </c>
      <c r="AN119" s="44" t="s">
        <v>239</v>
      </c>
      <c r="AO119" s="44"/>
      <c r="AP119" s="36" t="str">
        <f>VLOOKUP($A119,FaceSheet!$A$4:$K$124,AP$4)</f>
        <v>女性</v>
      </c>
      <c r="AQ119" s="36" t="str">
        <f>VLOOKUP($A119,FaceSheet!$A$4:$K$124,AQ$4)</f>
        <v/>
      </c>
      <c r="AR119" s="36" t="str">
        <f>VLOOKUP($A119,FaceSheet!$A$4:$K$124,AR$4)</f>
        <v>白人</v>
      </c>
      <c r="AS119" s="36" t="str">
        <f>VLOOKUP($A119,FaceSheet!$A$4:$K$124,AS$4)</f>
        <v/>
      </c>
      <c r="AT119" s="36">
        <f>VLOOKUP($A119,FaceSheet!$A$4:$K$124,AT$4)</f>
        <v>23</v>
      </c>
      <c r="AU119" s="36">
        <f>VLOOKUP($A119,FaceSheet!$A$4:$K$124,AU$4)</f>
        <v>7</v>
      </c>
      <c r="AV119" s="36" t="str">
        <f>VLOOKUP($A119,FaceSheet!$A$4:$K$124,AV$4)</f>
        <v>医療関係</v>
      </c>
      <c r="AW119" s="36" t="str">
        <f>VLOOKUP($A119,FaceSheet!$A$4:$K$124,AW$4)</f>
        <v/>
      </c>
      <c r="AX119" s="36" t="str">
        <f>VLOOKUP($A119,FaceSheet!$A$4:$K$124,AX$4)</f>
        <v>$0~$20K</v>
      </c>
      <c r="AY119" s="36" t="str">
        <f>VLOOKUP($A119,FaceSheet!$A$4:$K$124,AY$4)</f>
        <v>$0~$20K</v>
      </c>
      <c r="AZ119" s="36" t="str">
        <f>VLOOKUP($A119,Beer!$A$4:$R$76,AZ$4,0)</f>
        <v>#N/A</v>
      </c>
      <c r="BA119" s="36" t="str">
        <f>VLOOKUP($A119,Beer!$A$4:$R$76,BA$4,0)</f>
        <v>#N/A</v>
      </c>
      <c r="BB119" s="36" t="str">
        <f>VLOOKUP($A119,Beer!$A$4:$R$76,BB$4,0)</f>
        <v>#N/A</v>
      </c>
      <c r="BC119" s="36" t="str">
        <f>VLOOKUP($A119,Beer!$A$4:$R$76,BC$4,0)</f>
        <v>#N/A</v>
      </c>
      <c r="BD119" s="36" t="str">
        <f>VLOOKUP($A119,Beer!$A$4:$R$76,BD$4,0)</f>
        <v>#N/A</v>
      </c>
      <c r="BE119" s="36" t="str">
        <f>VLOOKUP($A119,Beer!$A$4:$R$76,BE$4,0)</f>
        <v>#N/A</v>
      </c>
      <c r="BF119" s="36" t="str">
        <f>VLOOKUP($A119,Beer!$A$4:$R$76,BF$4,0)</f>
        <v>#N/A</v>
      </c>
      <c r="BG119" s="36" t="str">
        <f>VLOOKUP($A119,Beer!$A$4:$R$76,BG$4,0)</f>
        <v>#N/A</v>
      </c>
      <c r="BH119" s="36" t="str">
        <f>VLOOKUP($A119,Beer!$A$4:$R$76,BH$4,0)</f>
        <v>#N/A</v>
      </c>
      <c r="BI119" s="36" t="str">
        <f>VLOOKUP($A119,Beer!$A$4:$R$76,BI$4,0)</f>
        <v>#N/A</v>
      </c>
      <c r="BJ119" s="36" t="str">
        <f>VLOOKUP($A119,Beer!$A$4:$R$76,BJ$4,0)</f>
        <v>#N/A</v>
      </c>
      <c r="BK119" s="36" t="str">
        <f>VLOOKUP($A119,Beer!$A$4:$R$76,BK$4,0)</f>
        <v>#N/A</v>
      </c>
      <c r="BL119" s="36" t="str">
        <f>VLOOKUP($A119,Beer!$A$4:$R$76,BL$4,0)</f>
        <v>#N/A</v>
      </c>
      <c r="BM119" s="36" t="str">
        <f>VLOOKUP($A119,Beer!$A$4:$R$76,BM$4,0)</f>
        <v>#N/A</v>
      </c>
      <c r="BN119" s="36" t="str">
        <f>VLOOKUP($A119,Beer!$A$4:$R$76,BN$4,0)</f>
        <v>#N/A</v>
      </c>
      <c r="BO119" s="36" t="str">
        <f>VLOOKUP($A119,Beer!$A$4:$R$76,BO$4,0)</f>
        <v>#N/A</v>
      </c>
      <c r="BP119" s="36" t="str">
        <f>VLOOKUP($A119,Beer!$A$4:$R$76,BP$4,0)</f>
        <v>#N/A</v>
      </c>
      <c r="BQ119" s="36" t="str">
        <f>VLOOKUP($A119,Sake!$A$4:$T$70,BQ$4,0)</f>
        <v>日本料理店</v>
      </c>
      <c r="BR119" s="36" t="str">
        <f>VLOOKUP($A119,Sake!$A$4:$T$70,BR$4,0)</f>
        <v/>
      </c>
      <c r="BS119" s="36" t="str">
        <f>VLOOKUP($A119,Sake!$A$4:$T$70,BS$4,0)</f>
        <v>友人からの勧め</v>
      </c>
      <c r="BT119" s="36" t="str">
        <f>VLOOKUP($A119,Sake!$A$4:$T$70,BT$4,0)</f>
        <v/>
      </c>
      <c r="BU119" s="36" t="str">
        <f>VLOOKUP($A119,Sake!$A$4:$T$70,BU$4,0)</f>
        <v>1年に1回未満</v>
      </c>
      <c r="BV119" s="36" t="str">
        <f>VLOOKUP($A119,Sake!$A$4:$T$70,BV$4,0)</f>
        <v>1年以内</v>
      </c>
      <c r="BW119" s="36">
        <f>VLOOKUP($A119,Sake!$A$4:$T$70,BW$4,0)</f>
        <v>45</v>
      </c>
      <c r="BX119" s="36">
        <f>VLOOKUP($A119,Sake!$A$4:$T$70,BX$4,0)</f>
        <v>90</v>
      </c>
      <c r="BY119" s="36">
        <f>VLOOKUP($A119,Sake!$A$4:$T$70,BY$4,0)</f>
        <v>56</v>
      </c>
      <c r="BZ119" s="36">
        <f>VLOOKUP($A119,Sake!$A$4:$T$70,BZ$4,0)</f>
        <v>67</v>
      </c>
      <c r="CA119" s="36">
        <f>VLOOKUP($A119,Sake!$A$4:$T$70,CA$4,0)</f>
        <v>87</v>
      </c>
      <c r="CB119" s="36">
        <f>VLOOKUP($A119,Sake!$A$4:$T$70,CB$4,0)</f>
        <v>15</v>
      </c>
      <c r="CC119" s="36">
        <f>VLOOKUP($A119,Sake!$A$4:$T$70,CC$4,0)</f>
        <v>43</v>
      </c>
      <c r="CD119" s="36">
        <f>VLOOKUP($A119,Sake!$A$4:$T$70,CD$4,0)</f>
        <v>43</v>
      </c>
      <c r="CE119" s="36">
        <f>VLOOKUP($A119,Sake!$A$4:$T$70,CE$4,0)</f>
        <v>67</v>
      </c>
      <c r="CF119" s="36">
        <f>VLOOKUP($A119,Sake!$A$4:$T$70,CF$4,0)</f>
        <v>66</v>
      </c>
      <c r="CG119" s="36">
        <f>VLOOKUP($A119,Sake!$A$4:$T$70,CG$4,0)</f>
        <v>35</v>
      </c>
      <c r="CH119" s="36">
        <f>VLOOKUP($A119,Sake!$A$4:$T$70,CH$4,0)</f>
        <v>49</v>
      </c>
      <c r="CI119" s="36">
        <f>VLOOKUP($A119,Sake!$A$4:$T$70,CI$4,0)</f>
        <v>78</v>
      </c>
      <c r="CJ119" s="36" t="str">
        <f>VLOOKUP($A119,Whisky!$A$4:$R$16,CJ$4,0)</f>
        <v>#N/A</v>
      </c>
      <c r="CK119" s="36" t="str">
        <f>VLOOKUP($A119,Whisky!$A$4:$R$16,CK$4,0)</f>
        <v>#N/A</v>
      </c>
      <c r="CL119" s="36" t="str">
        <f>VLOOKUP($A119,Whisky!$A$4:$R$16,CL$4,0)</f>
        <v>#N/A</v>
      </c>
      <c r="CM119" s="36" t="str">
        <f>VLOOKUP($A119,Whisky!$A$4:$R$16,CM$4,0)</f>
        <v>#N/A</v>
      </c>
      <c r="CN119" s="36" t="str">
        <f>VLOOKUP($A119,Whisky!$A$4:$R$16,CN$4,0)</f>
        <v>#N/A</v>
      </c>
      <c r="CO119" s="36" t="str">
        <f>VLOOKUP($A119,Whisky!$A$4:$R$16,CO$4,0)</f>
        <v>#N/A</v>
      </c>
      <c r="CP119" s="36" t="str">
        <f>VLOOKUP($A119,Whisky!$A$4:$R$16,CP$4,0)</f>
        <v>#N/A</v>
      </c>
      <c r="CQ119" s="36" t="str">
        <f>VLOOKUP($A119,Whisky!$A$4:$R$16,CQ$4,0)</f>
        <v>#N/A</v>
      </c>
      <c r="CR119" s="36" t="str">
        <f>VLOOKUP($A119,Whisky!$A$4:$R$16,CR$4,0)</f>
        <v>#N/A</v>
      </c>
      <c r="CS119" s="36" t="str">
        <f>VLOOKUP($A119,Whisky!$A$4:$R$16,CS$4,0)</f>
        <v>#N/A</v>
      </c>
      <c r="CT119" s="36" t="str">
        <f>VLOOKUP($A119,Whisky!$A$4:$R$16,CT$4,0)</f>
        <v>#N/A</v>
      </c>
      <c r="CU119" s="36" t="str">
        <f>VLOOKUP($A119,Whisky!$A$4:$R$16,CU$4,0)</f>
        <v>#N/A</v>
      </c>
      <c r="CV119" s="36" t="str">
        <f>VLOOKUP($A119,Whisky!$A$4:$R$16,CV$4,0)</f>
        <v>#N/A</v>
      </c>
      <c r="CW119" s="36" t="str">
        <f>VLOOKUP($A119,Whisky!$A$4:$R$16,CW$4,0)</f>
        <v>#N/A</v>
      </c>
      <c r="CX119" s="36" t="str">
        <f>VLOOKUP($A119,Whisky!$A$4:$R$16,CX$4,0)</f>
        <v>#N/A</v>
      </c>
      <c r="CY119" s="36" t="str">
        <f>VLOOKUP($A119,Whisky!$A$4:$R$16,CY$4,0)</f>
        <v>#N/A</v>
      </c>
      <c r="CZ119" s="36" t="str">
        <f>VLOOKUP($A119,Whisky!$A$4:$R$16,CZ$4,0)</f>
        <v>#N/A</v>
      </c>
      <c r="DA119" s="36" t="str">
        <f>VLOOKUP($A119,Liqueur!$A$4:$Q$15,DA$4,0)</f>
        <v>#N/A</v>
      </c>
      <c r="DB119" s="36" t="str">
        <f>VLOOKUP($A119,Liqueur!$A$4:$Q$15,DB$4,0)</f>
        <v>#N/A</v>
      </c>
      <c r="DC119" s="36" t="str">
        <f>VLOOKUP($A119,Liqueur!$A$4:$Q$15,DC$4,0)</f>
        <v>#N/A</v>
      </c>
      <c r="DD119" s="36" t="str">
        <f>VLOOKUP($A119,Liqueur!$A$4:$Q$15,DD$4,0)</f>
        <v>#N/A</v>
      </c>
      <c r="DE119" s="36" t="str">
        <f>VLOOKUP($A119,Liqueur!$A$4:$Q$15,DE$4,0)</f>
        <v>#N/A</v>
      </c>
      <c r="DF119" s="36" t="str">
        <f>VLOOKUP($A119,Liqueur!$A$4:$Q$15,DF$4,0)</f>
        <v>#N/A</v>
      </c>
      <c r="DG119" s="36" t="str">
        <f>VLOOKUP($A119,Liqueur!$A$4:$Q$15,DG$4,0)</f>
        <v>#N/A</v>
      </c>
      <c r="DH119" s="36" t="str">
        <f>VLOOKUP($A119,Liqueur!$A$4:$Q$15,DH$4,0)</f>
        <v>#N/A</v>
      </c>
      <c r="DI119" s="36" t="str">
        <f>VLOOKUP($A119,Liqueur!$A$4:$Q$15,DI$4,0)</f>
        <v>#N/A</v>
      </c>
      <c r="DJ119" s="36" t="str">
        <f>VLOOKUP($A119,Liqueur!$A$4:$Q$15,DJ$4,0)</f>
        <v>#N/A</v>
      </c>
      <c r="DK119" s="36" t="str">
        <f>VLOOKUP($A119,Liqueur!$A$4:$Q$15,DK$4,0)</f>
        <v>#N/A</v>
      </c>
      <c r="DL119" s="36" t="str">
        <f>VLOOKUP($A119,Liqueur!$A$4:$Q$15,DL$4,0)</f>
        <v>#N/A</v>
      </c>
      <c r="DM119" s="36" t="str">
        <f>VLOOKUP($A119,Liqueur!$A$4:$Q$15,DM$4,0)</f>
        <v>#N/A</v>
      </c>
      <c r="DN119" s="36" t="str">
        <f>VLOOKUP($A119,Liqueur!$A$4:$Q$15,DN$4,0)</f>
        <v>#N/A</v>
      </c>
      <c r="DO119" s="36" t="str">
        <f>VLOOKUP($A119,Liqueur!$A$4:$Q$15,DO$4,0)</f>
        <v>#N/A</v>
      </c>
      <c r="DP119" s="36" t="str">
        <f>VLOOKUP($A119,Liqueur!$A$4:$Q$15,DP$4,0)</f>
        <v>#N/A</v>
      </c>
      <c r="DQ119" s="36" t="str">
        <f>VLOOKUP($A119,Shouchu!$A$4:$Q$12,DQ$4,0)</f>
        <v>#N/A</v>
      </c>
      <c r="DR119" s="36" t="str">
        <f>VLOOKUP($A119,Shouchu!$A$4:$Q$12,DR$4,0)</f>
        <v>#N/A</v>
      </c>
      <c r="DS119" s="36" t="str">
        <f>VLOOKUP($A119,Shouchu!$A$4:$Q$12,DS$4,0)</f>
        <v>#N/A</v>
      </c>
      <c r="DT119" s="36" t="str">
        <f>VLOOKUP($A119,Shouchu!$A$4:$Q$12,DT$4,0)</f>
        <v>#N/A</v>
      </c>
      <c r="DU119" s="36" t="str">
        <f>VLOOKUP($A119,Shouchu!$A$4:$Q$12,DU$4,0)</f>
        <v>#N/A</v>
      </c>
      <c r="DV119" s="36" t="str">
        <f>VLOOKUP($A119,Shouchu!$A$4:$Q$12,DV$4,0)</f>
        <v>#N/A</v>
      </c>
      <c r="DW119" s="36" t="str">
        <f>VLOOKUP($A119,Shouchu!$A$4:$Q$12,DW$4,0)</f>
        <v>#N/A</v>
      </c>
      <c r="DX119" s="36" t="str">
        <f>VLOOKUP($A119,Shouchu!$A$4:$Q$12,DX$4,0)</f>
        <v>#N/A</v>
      </c>
      <c r="DY119" s="36" t="str">
        <f>VLOOKUP($A119,Shouchu!$A$4:$Q$12,DY$4,0)</f>
        <v>#N/A</v>
      </c>
      <c r="DZ119" s="36" t="str">
        <f>VLOOKUP($A119,Shouchu!$A$4:$Q$12,DZ$4,0)</f>
        <v>#N/A</v>
      </c>
      <c r="EA119" s="36" t="str">
        <f>VLOOKUP($A119,Shouchu!$A$4:$Q$12,EA$4,0)</f>
        <v>#N/A</v>
      </c>
      <c r="EB119" s="36" t="str">
        <f>VLOOKUP($A119,Shouchu!$A$4:$Q$12,EB$4,0)</f>
        <v>#N/A</v>
      </c>
      <c r="EC119" s="36" t="str">
        <f>VLOOKUP($A119,Shouchu!$A$4:$Q$12,EC$4,0)</f>
        <v>#N/A</v>
      </c>
      <c r="ED119" s="36" t="str">
        <f>VLOOKUP($A119,Shouchu!$A$4:$Q$12,ED$4,0)</f>
        <v>#N/A</v>
      </c>
      <c r="EE119" s="36" t="str">
        <f>VLOOKUP($A119,Shouchu!$A$4:$Q$12,EE$4,0)</f>
        <v>#N/A</v>
      </c>
      <c r="EF119" s="36" t="str">
        <f>VLOOKUP($A119,Shouchu!$A$4:$Q$12,EF$4,0)</f>
        <v>#N/A</v>
      </c>
    </row>
    <row r="120">
      <c r="A120" s="42">
        <v>116.0</v>
      </c>
      <c r="B120" s="43" t="s">
        <v>221</v>
      </c>
      <c r="C120" s="43" t="s">
        <v>221</v>
      </c>
      <c r="D120" s="43" t="s">
        <v>221</v>
      </c>
      <c r="E120" s="43" t="s">
        <v>222</v>
      </c>
      <c r="F120" s="43" t="s">
        <v>222</v>
      </c>
      <c r="G120" s="43" t="s">
        <v>222</v>
      </c>
      <c r="H120" s="44">
        <v>1.0</v>
      </c>
      <c r="I120" s="44"/>
      <c r="J120" s="44"/>
      <c r="K120" s="44"/>
      <c r="L120" s="44"/>
      <c r="M120" s="44">
        <v>1.0</v>
      </c>
      <c r="N120" s="44"/>
      <c r="O120" s="44">
        <v>1.0</v>
      </c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 t="s">
        <v>232</v>
      </c>
      <c r="AJ120" s="44"/>
      <c r="AK120" s="42" t="s">
        <v>248</v>
      </c>
      <c r="AL120" s="42">
        <v>10.0</v>
      </c>
      <c r="AM120" s="42">
        <v>0.0</v>
      </c>
      <c r="AN120" s="44" t="s">
        <v>239</v>
      </c>
      <c r="AO120" s="44"/>
      <c r="AP120" s="36" t="str">
        <f>VLOOKUP($A120,FaceSheet!$A$4:$K$124,AP$4)</f>
        <v>男性</v>
      </c>
      <c r="AQ120" s="36" t="str">
        <f>VLOOKUP($A120,FaceSheet!$A$4:$K$124,AQ$4)</f>
        <v/>
      </c>
      <c r="AR120" s="36" t="str">
        <f>VLOOKUP($A120,FaceSheet!$A$4:$K$124,AR$4)</f>
        <v>アジア人</v>
      </c>
      <c r="AS120" s="36" t="str">
        <f>VLOOKUP($A120,FaceSheet!$A$4:$K$124,AS$4)</f>
        <v/>
      </c>
      <c r="AT120" s="36">
        <f>VLOOKUP($A120,FaceSheet!$A$4:$K$124,AT$4)</f>
        <v>38</v>
      </c>
      <c r="AU120" s="36">
        <f>VLOOKUP($A120,FaceSheet!$A$4:$K$124,AU$4)</f>
        <v>3</v>
      </c>
      <c r="AV120" s="36" t="str">
        <f>VLOOKUP($A120,FaceSheet!$A$4:$K$124,AV$4)</f>
        <v>IT・ビジネス関連</v>
      </c>
      <c r="AW120" s="36" t="str">
        <f>VLOOKUP($A120,FaceSheet!$A$4:$K$124,AW$4)</f>
        <v/>
      </c>
      <c r="AX120" s="36" t="str">
        <f>VLOOKUP($A120,FaceSheet!$A$4:$K$124,AX$4)</f>
        <v>$151~$200K</v>
      </c>
      <c r="AY120" s="36" t="str">
        <f>VLOOKUP($A120,FaceSheet!$A$4:$K$124,AY$4)</f>
        <v>$151~$200K</v>
      </c>
      <c r="AZ120" s="36" t="str">
        <f>VLOOKUP($A120,Beer!$A$4:$R$76,AZ$4,0)</f>
        <v>ウェブサイト</v>
      </c>
      <c r="BA120" s="36" t="str">
        <f>VLOOKUP($A120,Beer!$A$4:$R$76,BA$4,0)</f>
        <v/>
      </c>
      <c r="BB120" s="36" t="str">
        <f>VLOOKUP($A120,Beer!$A$4:$R$76,BB$4,0)</f>
        <v>自ら購入</v>
      </c>
      <c r="BC120" s="36" t="str">
        <f>VLOOKUP($A120,Beer!$A$4:$R$76,BC$4,0)</f>
        <v/>
      </c>
      <c r="BD120" s="36" t="str">
        <f>VLOOKUP($A120,Beer!$A$4:$R$76,BD$4,0)</f>
        <v>1年に1回未満</v>
      </c>
      <c r="BE120" s="36" t="str">
        <f>VLOOKUP($A120,Beer!$A$4:$R$76,BE$4,0)</f>
        <v>3年以上前</v>
      </c>
      <c r="BF120" s="36">
        <f>VLOOKUP($A120,Beer!$A$4:$R$76,BF$4,0)</f>
        <v>90</v>
      </c>
      <c r="BG120" s="36">
        <f>VLOOKUP($A120,Beer!$A$4:$R$76,BG$4,0)</f>
        <v>70</v>
      </c>
      <c r="BH120" s="36">
        <f>VLOOKUP($A120,Beer!$A$4:$R$76,BH$4,0)</f>
        <v>90</v>
      </c>
      <c r="BI120" s="36">
        <f>VLOOKUP($A120,Beer!$A$4:$R$76,BI$4,0)</f>
        <v>90</v>
      </c>
      <c r="BJ120" s="36">
        <f>VLOOKUP($A120,Beer!$A$4:$R$76,BJ$4,0)</f>
        <v>90</v>
      </c>
      <c r="BK120" s="36">
        <f>VLOOKUP($A120,Beer!$A$4:$R$76,BK$4,0)</f>
        <v>90</v>
      </c>
      <c r="BL120" s="36">
        <f>VLOOKUP($A120,Beer!$A$4:$R$76,BL$4,0)</f>
        <v>90</v>
      </c>
      <c r="BM120" s="36">
        <f>VLOOKUP($A120,Beer!$A$4:$R$76,BM$4,0)</f>
        <v>90</v>
      </c>
      <c r="BN120" s="36">
        <f>VLOOKUP($A120,Beer!$A$4:$R$76,BN$4,0)</f>
        <v>0</v>
      </c>
      <c r="BO120" s="36">
        <f>VLOOKUP($A120,Beer!$A$4:$R$76,BO$4,0)</f>
        <v>90</v>
      </c>
      <c r="BP120" s="36">
        <f>VLOOKUP($A120,Beer!$A$4:$R$76,BP$4,0)</f>
        <v>90</v>
      </c>
      <c r="BQ120" s="36" t="str">
        <f>VLOOKUP($A120,Sake!$A$4:$T$70,BQ$4,0)</f>
        <v>日本料理店</v>
      </c>
      <c r="BR120" s="36" t="str">
        <f>VLOOKUP($A120,Sake!$A$4:$T$70,BR$4,0)</f>
        <v/>
      </c>
      <c r="BS120" s="36" t="str">
        <f>VLOOKUP($A120,Sake!$A$4:$T$70,BS$4,0)</f>
        <v>自ら購入</v>
      </c>
      <c r="BT120" s="36" t="str">
        <f>VLOOKUP($A120,Sake!$A$4:$T$70,BT$4,0)</f>
        <v/>
      </c>
      <c r="BU120" s="36" t="str">
        <f>VLOOKUP($A120,Sake!$A$4:$T$70,BU$4,0)</f>
        <v>1年に1回未満</v>
      </c>
      <c r="BV120" s="36" t="str">
        <f>VLOOKUP($A120,Sake!$A$4:$T$70,BV$4,0)</f>
        <v>3年以上前</v>
      </c>
      <c r="BW120" s="36">
        <f>VLOOKUP($A120,Sake!$A$4:$T$70,BW$4,0)</f>
        <v>75</v>
      </c>
      <c r="BX120" s="36">
        <f>VLOOKUP($A120,Sake!$A$4:$T$70,BX$4,0)</f>
        <v>75</v>
      </c>
      <c r="BY120" s="36">
        <f>VLOOKUP($A120,Sake!$A$4:$T$70,BY$4,0)</f>
        <v>75</v>
      </c>
      <c r="BZ120" s="36">
        <f>VLOOKUP($A120,Sake!$A$4:$T$70,BZ$4,0)</f>
        <v>75</v>
      </c>
      <c r="CA120" s="36">
        <f>VLOOKUP($A120,Sake!$A$4:$T$70,CA$4,0)</f>
        <v>75</v>
      </c>
      <c r="CB120" s="36">
        <f>VLOOKUP($A120,Sake!$A$4:$T$70,CB$4,0)</f>
        <v>75</v>
      </c>
      <c r="CC120" s="36">
        <f>VLOOKUP($A120,Sake!$A$4:$T$70,CC$4,0)</f>
        <v>75</v>
      </c>
      <c r="CD120" s="36">
        <f>VLOOKUP($A120,Sake!$A$4:$T$70,CD$4,0)</f>
        <v>75</v>
      </c>
      <c r="CE120" s="36">
        <f>VLOOKUP($A120,Sake!$A$4:$T$70,CE$4,0)</f>
        <v>75</v>
      </c>
      <c r="CF120" s="36">
        <f>VLOOKUP($A120,Sake!$A$4:$T$70,CF$4,0)</f>
        <v>75</v>
      </c>
      <c r="CG120" s="36">
        <f>VLOOKUP($A120,Sake!$A$4:$T$70,CG$4,0)</f>
        <v>75</v>
      </c>
      <c r="CH120" s="36">
        <f>VLOOKUP($A120,Sake!$A$4:$T$70,CH$4,0)</f>
        <v>75</v>
      </c>
      <c r="CI120" s="36">
        <f>VLOOKUP($A120,Sake!$A$4:$T$70,CI$4,0)</f>
        <v>75</v>
      </c>
      <c r="CJ120" s="36" t="str">
        <f>VLOOKUP($A120,Whisky!$A$4:$R$16,CJ$4,0)</f>
        <v>#N/A</v>
      </c>
      <c r="CK120" s="36" t="str">
        <f>VLOOKUP($A120,Whisky!$A$4:$R$16,CK$4,0)</f>
        <v>#N/A</v>
      </c>
      <c r="CL120" s="36" t="str">
        <f>VLOOKUP($A120,Whisky!$A$4:$R$16,CL$4,0)</f>
        <v>#N/A</v>
      </c>
      <c r="CM120" s="36" t="str">
        <f>VLOOKUP($A120,Whisky!$A$4:$R$16,CM$4,0)</f>
        <v>#N/A</v>
      </c>
      <c r="CN120" s="36" t="str">
        <f>VLOOKUP($A120,Whisky!$A$4:$R$16,CN$4,0)</f>
        <v>#N/A</v>
      </c>
      <c r="CO120" s="36" t="str">
        <f>VLOOKUP($A120,Whisky!$A$4:$R$16,CO$4,0)</f>
        <v>#N/A</v>
      </c>
      <c r="CP120" s="36" t="str">
        <f>VLOOKUP($A120,Whisky!$A$4:$R$16,CP$4,0)</f>
        <v>#N/A</v>
      </c>
      <c r="CQ120" s="36" t="str">
        <f>VLOOKUP($A120,Whisky!$A$4:$R$16,CQ$4,0)</f>
        <v>#N/A</v>
      </c>
      <c r="CR120" s="36" t="str">
        <f>VLOOKUP($A120,Whisky!$A$4:$R$16,CR$4,0)</f>
        <v>#N/A</v>
      </c>
      <c r="CS120" s="36" t="str">
        <f>VLOOKUP($A120,Whisky!$A$4:$R$16,CS$4,0)</f>
        <v>#N/A</v>
      </c>
      <c r="CT120" s="36" t="str">
        <f>VLOOKUP($A120,Whisky!$A$4:$R$16,CT$4,0)</f>
        <v>#N/A</v>
      </c>
      <c r="CU120" s="36" t="str">
        <f>VLOOKUP($A120,Whisky!$A$4:$R$16,CU$4,0)</f>
        <v>#N/A</v>
      </c>
      <c r="CV120" s="36" t="str">
        <f>VLOOKUP($A120,Whisky!$A$4:$R$16,CV$4,0)</f>
        <v>#N/A</v>
      </c>
      <c r="CW120" s="36" t="str">
        <f>VLOOKUP($A120,Whisky!$A$4:$R$16,CW$4,0)</f>
        <v>#N/A</v>
      </c>
      <c r="CX120" s="36" t="str">
        <f>VLOOKUP($A120,Whisky!$A$4:$R$16,CX$4,0)</f>
        <v>#N/A</v>
      </c>
      <c r="CY120" s="36" t="str">
        <f>VLOOKUP($A120,Whisky!$A$4:$R$16,CY$4,0)</f>
        <v>#N/A</v>
      </c>
      <c r="CZ120" s="36" t="str">
        <f>VLOOKUP($A120,Whisky!$A$4:$R$16,CZ$4,0)</f>
        <v>#N/A</v>
      </c>
      <c r="DA120" s="36" t="str">
        <f>VLOOKUP($A120,Liqueur!$A$4:$Q$15,DA$4,0)</f>
        <v>#N/A</v>
      </c>
      <c r="DB120" s="36" t="str">
        <f>VLOOKUP($A120,Liqueur!$A$4:$Q$15,DB$4,0)</f>
        <v>#N/A</v>
      </c>
      <c r="DC120" s="36" t="str">
        <f>VLOOKUP($A120,Liqueur!$A$4:$Q$15,DC$4,0)</f>
        <v>#N/A</v>
      </c>
      <c r="DD120" s="36" t="str">
        <f>VLOOKUP($A120,Liqueur!$A$4:$Q$15,DD$4,0)</f>
        <v>#N/A</v>
      </c>
      <c r="DE120" s="36" t="str">
        <f>VLOOKUP($A120,Liqueur!$A$4:$Q$15,DE$4,0)</f>
        <v>#N/A</v>
      </c>
      <c r="DF120" s="36" t="str">
        <f>VLOOKUP($A120,Liqueur!$A$4:$Q$15,DF$4,0)</f>
        <v>#N/A</v>
      </c>
      <c r="DG120" s="36" t="str">
        <f>VLOOKUP($A120,Liqueur!$A$4:$Q$15,DG$4,0)</f>
        <v>#N/A</v>
      </c>
      <c r="DH120" s="36" t="str">
        <f>VLOOKUP($A120,Liqueur!$A$4:$Q$15,DH$4,0)</f>
        <v>#N/A</v>
      </c>
      <c r="DI120" s="36" t="str">
        <f>VLOOKUP($A120,Liqueur!$A$4:$Q$15,DI$4,0)</f>
        <v>#N/A</v>
      </c>
      <c r="DJ120" s="36" t="str">
        <f>VLOOKUP($A120,Liqueur!$A$4:$Q$15,DJ$4,0)</f>
        <v>#N/A</v>
      </c>
      <c r="DK120" s="36" t="str">
        <f>VLOOKUP($A120,Liqueur!$A$4:$Q$15,DK$4,0)</f>
        <v>#N/A</v>
      </c>
      <c r="DL120" s="36" t="str">
        <f>VLOOKUP($A120,Liqueur!$A$4:$Q$15,DL$4,0)</f>
        <v>#N/A</v>
      </c>
      <c r="DM120" s="36" t="str">
        <f>VLOOKUP($A120,Liqueur!$A$4:$Q$15,DM$4,0)</f>
        <v>#N/A</v>
      </c>
      <c r="DN120" s="36" t="str">
        <f>VLOOKUP($A120,Liqueur!$A$4:$Q$15,DN$4,0)</f>
        <v>#N/A</v>
      </c>
      <c r="DO120" s="36" t="str">
        <f>VLOOKUP($A120,Liqueur!$A$4:$Q$15,DO$4,0)</f>
        <v>#N/A</v>
      </c>
      <c r="DP120" s="36" t="str">
        <f>VLOOKUP($A120,Liqueur!$A$4:$Q$15,DP$4,0)</f>
        <v>#N/A</v>
      </c>
      <c r="DQ120" s="36" t="str">
        <f>VLOOKUP($A120,Shouchu!$A$4:$Q$12,DQ$4,0)</f>
        <v>#N/A</v>
      </c>
      <c r="DR120" s="36" t="str">
        <f>VLOOKUP($A120,Shouchu!$A$4:$Q$12,DR$4,0)</f>
        <v>#N/A</v>
      </c>
      <c r="DS120" s="36" t="str">
        <f>VLOOKUP($A120,Shouchu!$A$4:$Q$12,DS$4,0)</f>
        <v>#N/A</v>
      </c>
      <c r="DT120" s="36" t="str">
        <f>VLOOKUP($A120,Shouchu!$A$4:$Q$12,DT$4,0)</f>
        <v>#N/A</v>
      </c>
      <c r="DU120" s="36" t="str">
        <f>VLOOKUP($A120,Shouchu!$A$4:$Q$12,DU$4,0)</f>
        <v>#N/A</v>
      </c>
      <c r="DV120" s="36" t="str">
        <f>VLOOKUP($A120,Shouchu!$A$4:$Q$12,DV$4,0)</f>
        <v>#N/A</v>
      </c>
      <c r="DW120" s="36" t="str">
        <f>VLOOKUP($A120,Shouchu!$A$4:$Q$12,DW$4,0)</f>
        <v>#N/A</v>
      </c>
      <c r="DX120" s="36" t="str">
        <f>VLOOKUP($A120,Shouchu!$A$4:$Q$12,DX$4,0)</f>
        <v>#N/A</v>
      </c>
      <c r="DY120" s="36" t="str">
        <f>VLOOKUP($A120,Shouchu!$A$4:$Q$12,DY$4,0)</f>
        <v>#N/A</v>
      </c>
      <c r="DZ120" s="36" t="str">
        <f>VLOOKUP($A120,Shouchu!$A$4:$Q$12,DZ$4,0)</f>
        <v>#N/A</v>
      </c>
      <c r="EA120" s="36" t="str">
        <f>VLOOKUP($A120,Shouchu!$A$4:$Q$12,EA$4,0)</f>
        <v>#N/A</v>
      </c>
      <c r="EB120" s="36" t="str">
        <f>VLOOKUP($A120,Shouchu!$A$4:$Q$12,EB$4,0)</f>
        <v>#N/A</v>
      </c>
      <c r="EC120" s="36" t="str">
        <f>VLOOKUP($A120,Shouchu!$A$4:$Q$12,EC$4,0)</f>
        <v>#N/A</v>
      </c>
      <c r="ED120" s="36" t="str">
        <f>VLOOKUP($A120,Shouchu!$A$4:$Q$12,ED$4,0)</f>
        <v>#N/A</v>
      </c>
      <c r="EE120" s="36" t="str">
        <f>VLOOKUP($A120,Shouchu!$A$4:$Q$12,EE$4,0)</f>
        <v>#N/A</v>
      </c>
      <c r="EF120" s="36" t="str">
        <f>VLOOKUP($A120,Shouchu!$A$4:$Q$12,EF$4,0)</f>
        <v>#N/A</v>
      </c>
    </row>
    <row r="121">
      <c r="A121" s="42">
        <v>117.0</v>
      </c>
      <c r="B121" s="43" t="s">
        <v>221</v>
      </c>
      <c r="C121" s="43" t="s">
        <v>221</v>
      </c>
      <c r="D121" s="43" t="s">
        <v>222</v>
      </c>
      <c r="E121" s="43" t="s">
        <v>222</v>
      </c>
      <c r="F121" s="43" t="s">
        <v>222</v>
      </c>
      <c r="G121" s="43" t="s">
        <v>222</v>
      </c>
      <c r="H121" s="44"/>
      <c r="I121" s="44">
        <v>1.0</v>
      </c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 t="s">
        <v>324</v>
      </c>
      <c r="AJ121" s="44"/>
      <c r="AK121" s="42" t="s">
        <v>233</v>
      </c>
      <c r="AL121" s="42">
        <v>110.0</v>
      </c>
      <c r="AM121" s="42">
        <v>0.0</v>
      </c>
      <c r="AN121" s="44" t="s">
        <v>239</v>
      </c>
      <c r="AO121" s="44"/>
      <c r="AP121" s="36" t="str">
        <f>VLOOKUP($A121,FaceSheet!$A$4:$K$124,AP$4)</f>
        <v>男性</v>
      </c>
      <c r="AQ121" s="36" t="str">
        <f>VLOOKUP($A121,FaceSheet!$A$4:$K$124,AQ$4)</f>
        <v/>
      </c>
      <c r="AR121" s="36" t="str">
        <f>VLOOKUP($A121,FaceSheet!$A$4:$K$124,AR$4)</f>
        <v>白人</v>
      </c>
      <c r="AS121" s="36" t="str">
        <f>VLOOKUP($A121,FaceSheet!$A$4:$K$124,AS$4)</f>
        <v/>
      </c>
      <c r="AT121" s="36">
        <f>VLOOKUP($A121,FaceSheet!$A$4:$K$124,AT$4)</f>
        <v>26</v>
      </c>
      <c r="AU121" s="36">
        <f>VLOOKUP($A121,FaceSheet!$A$4:$K$124,AU$4)</f>
        <v>5</v>
      </c>
      <c r="AV121" s="36" t="str">
        <f>VLOOKUP($A121,FaceSheet!$A$4:$K$124,AV$4)</f>
        <v>教育関連</v>
      </c>
      <c r="AW121" s="36" t="str">
        <f>VLOOKUP($A121,FaceSheet!$A$4:$K$124,AW$4)</f>
        <v/>
      </c>
      <c r="AX121" s="36" t="str">
        <f>VLOOKUP($A121,FaceSheet!$A$4:$K$124,AX$4)</f>
        <v>$21~$40K</v>
      </c>
      <c r="AY121" s="36" t="str">
        <f>VLOOKUP($A121,FaceSheet!$A$4:$K$124,AY$4)</f>
        <v>$21~$40K</v>
      </c>
      <c r="AZ121" s="36" t="str">
        <f>VLOOKUP($A121,Beer!$A$4:$R$76,AZ$4,0)</f>
        <v>#N/A</v>
      </c>
      <c r="BA121" s="36" t="str">
        <f>VLOOKUP($A121,Beer!$A$4:$R$76,BA$4,0)</f>
        <v>#N/A</v>
      </c>
      <c r="BB121" s="36" t="str">
        <f>VLOOKUP($A121,Beer!$A$4:$R$76,BB$4,0)</f>
        <v>#N/A</v>
      </c>
      <c r="BC121" s="36" t="str">
        <f>VLOOKUP($A121,Beer!$A$4:$R$76,BC$4,0)</f>
        <v>#N/A</v>
      </c>
      <c r="BD121" s="36" t="str">
        <f>VLOOKUP($A121,Beer!$A$4:$R$76,BD$4,0)</f>
        <v>#N/A</v>
      </c>
      <c r="BE121" s="36" t="str">
        <f>VLOOKUP($A121,Beer!$A$4:$R$76,BE$4,0)</f>
        <v>#N/A</v>
      </c>
      <c r="BF121" s="36" t="str">
        <f>VLOOKUP($A121,Beer!$A$4:$R$76,BF$4,0)</f>
        <v>#N/A</v>
      </c>
      <c r="BG121" s="36" t="str">
        <f>VLOOKUP($A121,Beer!$A$4:$R$76,BG$4,0)</f>
        <v>#N/A</v>
      </c>
      <c r="BH121" s="36" t="str">
        <f>VLOOKUP($A121,Beer!$A$4:$R$76,BH$4,0)</f>
        <v>#N/A</v>
      </c>
      <c r="BI121" s="36" t="str">
        <f>VLOOKUP($A121,Beer!$A$4:$R$76,BI$4,0)</f>
        <v>#N/A</v>
      </c>
      <c r="BJ121" s="36" t="str">
        <f>VLOOKUP($A121,Beer!$A$4:$R$76,BJ$4,0)</f>
        <v>#N/A</v>
      </c>
      <c r="BK121" s="36" t="str">
        <f>VLOOKUP($A121,Beer!$A$4:$R$76,BK$4,0)</f>
        <v>#N/A</v>
      </c>
      <c r="BL121" s="36" t="str">
        <f>VLOOKUP($A121,Beer!$A$4:$R$76,BL$4,0)</f>
        <v>#N/A</v>
      </c>
      <c r="BM121" s="36" t="str">
        <f>VLOOKUP($A121,Beer!$A$4:$R$76,BM$4,0)</f>
        <v>#N/A</v>
      </c>
      <c r="BN121" s="36" t="str">
        <f>VLOOKUP($A121,Beer!$A$4:$R$76,BN$4,0)</f>
        <v>#N/A</v>
      </c>
      <c r="BO121" s="36" t="str">
        <f>VLOOKUP($A121,Beer!$A$4:$R$76,BO$4,0)</f>
        <v>#N/A</v>
      </c>
      <c r="BP121" s="36" t="str">
        <f>VLOOKUP($A121,Beer!$A$4:$R$76,BP$4,0)</f>
        <v>#N/A</v>
      </c>
      <c r="BQ121" s="36" t="str">
        <f>VLOOKUP($A121,Sake!$A$4:$T$70,BQ$4,0)</f>
        <v>口コミ</v>
      </c>
      <c r="BR121" s="36" t="str">
        <f>VLOOKUP($A121,Sake!$A$4:$T$70,BR$4,0)</f>
        <v/>
      </c>
      <c r="BS121" s="36" t="str">
        <f>VLOOKUP($A121,Sake!$A$4:$T$70,BS$4,0)</f>
        <v>家族からの勧め</v>
      </c>
      <c r="BT121" s="36" t="str">
        <f>VLOOKUP($A121,Sake!$A$4:$T$70,BT$4,0)</f>
        <v/>
      </c>
      <c r="BU121" s="36" t="str">
        <f>VLOOKUP($A121,Sake!$A$4:$T$70,BU$4,0)</f>
        <v>3か月に1回</v>
      </c>
      <c r="BV121" s="36" t="str">
        <f>VLOOKUP($A121,Sake!$A$4:$T$70,BV$4,0)</f>
        <v>2か月以内</v>
      </c>
      <c r="BW121" s="36">
        <f>VLOOKUP($A121,Sake!$A$4:$T$70,BW$4,0)</f>
        <v>90</v>
      </c>
      <c r="BX121" s="36">
        <f>VLOOKUP($A121,Sake!$A$4:$T$70,BX$4,0)</f>
        <v>90</v>
      </c>
      <c r="BY121" s="36">
        <f>VLOOKUP($A121,Sake!$A$4:$T$70,BY$4,0)</f>
        <v>90</v>
      </c>
      <c r="BZ121" s="36">
        <f>VLOOKUP($A121,Sake!$A$4:$T$70,BZ$4,0)</f>
        <v>90</v>
      </c>
      <c r="CA121" s="36">
        <f>VLOOKUP($A121,Sake!$A$4:$T$70,CA$4,0)</f>
        <v>100</v>
      </c>
      <c r="CB121" s="36">
        <f>VLOOKUP($A121,Sake!$A$4:$T$70,CB$4,0)</f>
        <v>100</v>
      </c>
      <c r="CC121" s="36">
        <f>VLOOKUP($A121,Sake!$A$4:$T$70,CC$4,0)</f>
        <v>90</v>
      </c>
      <c r="CD121" s="36">
        <f>VLOOKUP($A121,Sake!$A$4:$T$70,CD$4,0)</f>
        <v>90</v>
      </c>
      <c r="CE121" s="36">
        <f>VLOOKUP($A121,Sake!$A$4:$T$70,CE$4,0)</f>
        <v>100</v>
      </c>
      <c r="CF121" s="36">
        <f>VLOOKUP($A121,Sake!$A$4:$T$70,CF$4,0)</f>
        <v>100</v>
      </c>
      <c r="CG121" s="36">
        <f>VLOOKUP($A121,Sake!$A$4:$T$70,CG$4,0)</f>
        <v>90</v>
      </c>
      <c r="CH121" s="36">
        <f>VLOOKUP($A121,Sake!$A$4:$T$70,CH$4,0)</f>
        <v>100</v>
      </c>
      <c r="CI121" s="36">
        <f>VLOOKUP($A121,Sake!$A$4:$T$70,CI$4,0)</f>
        <v>100</v>
      </c>
      <c r="CJ121" s="36" t="str">
        <f>VLOOKUP($A121,Whisky!$A$4:$R$16,CJ$4,0)</f>
        <v>#N/A</v>
      </c>
      <c r="CK121" s="36" t="str">
        <f>VLOOKUP($A121,Whisky!$A$4:$R$16,CK$4,0)</f>
        <v>#N/A</v>
      </c>
      <c r="CL121" s="36" t="str">
        <f>VLOOKUP($A121,Whisky!$A$4:$R$16,CL$4,0)</f>
        <v>#N/A</v>
      </c>
      <c r="CM121" s="36" t="str">
        <f>VLOOKUP($A121,Whisky!$A$4:$R$16,CM$4,0)</f>
        <v>#N/A</v>
      </c>
      <c r="CN121" s="36" t="str">
        <f>VLOOKUP($A121,Whisky!$A$4:$R$16,CN$4,0)</f>
        <v>#N/A</v>
      </c>
      <c r="CO121" s="36" t="str">
        <f>VLOOKUP($A121,Whisky!$A$4:$R$16,CO$4,0)</f>
        <v>#N/A</v>
      </c>
      <c r="CP121" s="36" t="str">
        <f>VLOOKUP($A121,Whisky!$A$4:$R$16,CP$4,0)</f>
        <v>#N/A</v>
      </c>
      <c r="CQ121" s="36" t="str">
        <f>VLOOKUP($A121,Whisky!$A$4:$R$16,CQ$4,0)</f>
        <v>#N/A</v>
      </c>
      <c r="CR121" s="36" t="str">
        <f>VLOOKUP($A121,Whisky!$A$4:$R$16,CR$4,0)</f>
        <v>#N/A</v>
      </c>
      <c r="CS121" s="36" t="str">
        <f>VLOOKUP($A121,Whisky!$A$4:$R$16,CS$4,0)</f>
        <v>#N/A</v>
      </c>
      <c r="CT121" s="36" t="str">
        <f>VLOOKUP($A121,Whisky!$A$4:$R$16,CT$4,0)</f>
        <v>#N/A</v>
      </c>
      <c r="CU121" s="36" t="str">
        <f>VLOOKUP($A121,Whisky!$A$4:$R$16,CU$4,0)</f>
        <v>#N/A</v>
      </c>
      <c r="CV121" s="36" t="str">
        <f>VLOOKUP($A121,Whisky!$A$4:$R$16,CV$4,0)</f>
        <v>#N/A</v>
      </c>
      <c r="CW121" s="36" t="str">
        <f>VLOOKUP($A121,Whisky!$A$4:$R$16,CW$4,0)</f>
        <v>#N/A</v>
      </c>
      <c r="CX121" s="36" t="str">
        <f>VLOOKUP($A121,Whisky!$A$4:$R$16,CX$4,0)</f>
        <v>#N/A</v>
      </c>
      <c r="CY121" s="36" t="str">
        <f>VLOOKUP($A121,Whisky!$A$4:$R$16,CY$4,0)</f>
        <v>#N/A</v>
      </c>
      <c r="CZ121" s="36" t="str">
        <f>VLOOKUP($A121,Whisky!$A$4:$R$16,CZ$4,0)</f>
        <v>#N/A</v>
      </c>
      <c r="DA121" s="36" t="str">
        <f>VLOOKUP($A121,Liqueur!$A$4:$Q$15,DA$4,0)</f>
        <v>#N/A</v>
      </c>
      <c r="DB121" s="36" t="str">
        <f>VLOOKUP($A121,Liqueur!$A$4:$Q$15,DB$4,0)</f>
        <v>#N/A</v>
      </c>
      <c r="DC121" s="36" t="str">
        <f>VLOOKUP($A121,Liqueur!$A$4:$Q$15,DC$4,0)</f>
        <v>#N/A</v>
      </c>
      <c r="DD121" s="36" t="str">
        <f>VLOOKUP($A121,Liqueur!$A$4:$Q$15,DD$4,0)</f>
        <v>#N/A</v>
      </c>
      <c r="DE121" s="36" t="str">
        <f>VLOOKUP($A121,Liqueur!$A$4:$Q$15,DE$4,0)</f>
        <v>#N/A</v>
      </c>
      <c r="DF121" s="36" t="str">
        <f>VLOOKUP($A121,Liqueur!$A$4:$Q$15,DF$4,0)</f>
        <v>#N/A</v>
      </c>
      <c r="DG121" s="36" t="str">
        <f>VLOOKUP($A121,Liqueur!$A$4:$Q$15,DG$4,0)</f>
        <v>#N/A</v>
      </c>
      <c r="DH121" s="36" t="str">
        <f>VLOOKUP($A121,Liqueur!$A$4:$Q$15,DH$4,0)</f>
        <v>#N/A</v>
      </c>
      <c r="DI121" s="36" t="str">
        <f>VLOOKUP($A121,Liqueur!$A$4:$Q$15,DI$4,0)</f>
        <v>#N/A</v>
      </c>
      <c r="DJ121" s="36" t="str">
        <f>VLOOKUP($A121,Liqueur!$A$4:$Q$15,DJ$4,0)</f>
        <v>#N/A</v>
      </c>
      <c r="DK121" s="36" t="str">
        <f>VLOOKUP($A121,Liqueur!$A$4:$Q$15,DK$4,0)</f>
        <v>#N/A</v>
      </c>
      <c r="DL121" s="36" t="str">
        <f>VLOOKUP($A121,Liqueur!$A$4:$Q$15,DL$4,0)</f>
        <v>#N/A</v>
      </c>
      <c r="DM121" s="36" t="str">
        <f>VLOOKUP($A121,Liqueur!$A$4:$Q$15,DM$4,0)</f>
        <v>#N/A</v>
      </c>
      <c r="DN121" s="36" t="str">
        <f>VLOOKUP($A121,Liqueur!$A$4:$Q$15,DN$4,0)</f>
        <v>#N/A</v>
      </c>
      <c r="DO121" s="36" t="str">
        <f>VLOOKUP($A121,Liqueur!$A$4:$Q$15,DO$4,0)</f>
        <v>#N/A</v>
      </c>
      <c r="DP121" s="36" t="str">
        <f>VLOOKUP($A121,Liqueur!$A$4:$Q$15,DP$4,0)</f>
        <v>#N/A</v>
      </c>
      <c r="DQ121" s="36" t="str">
        <f>VLOOKUP($A121,Shouchu!$A$4:$Q$12,DQ$4,0)</f>
        <v>#N/A</v>
      </c>
      <c r="DR121" s="36" t="str">
        <f>VLOOKUP($A121,Shouchu!$A$4:$Q$12,DR$4,0)</f>
        <v>#N/A</v>
      </c>
      <c r="DS121" s="36" t="str">
        <f>VLOOKUP($A121,Shouchu!$A$4:$Q$12,DS$4,0)</f>
        <v>#N/A</v>
      </c>
      <c r="DT121" s="36" t="str">
        <f>VLOOKUP($A121,Shouchu!$A$4:$Q$12,DT$4,0)</f>
        <v>#N/A</v>
      </c>
      <c r="DU121" s="36" t="str">
        <f>VLOOKUP($A121,Shouchu!$A$4:$Q$12,DU$4,0)</f>
        <v>#N/A</v>
      </c>
      <c r="DV121" s="36" t="str">
        <f>VLOOKUP($A121,Shouchu!$A$4:$Q$12,DV$4,0)</f>
        <v>#N/A</v>
      </c>
      <c r="DW121" s="36" t="str">
        <f>VLOOKUP($A121,Shouchu!$A$4:$Q$12,DW$4,0)</f>
        <v>#N/A</v>
      </c>
      <c r="DX121" s="36" t="str">
        <f>VLOOKUP($A121,Shouchu!$A$4:$Q$12,DX$4,0)</f>
        <v>#N/A</v>
      </c>
      <c r="DY121" s="36" t="str">
        <f>VLOOKUP($A121,Shouchu!$A$4:$Q$12,DY$4,0)</f>
        <v>#N/A</v>
      </c>
      <c r="DZ121" s="36" t="str">
        <f>VLOOKUP($A121,Shouchu!$A$4:$Q$12,DZ$4,0)</f>
        <v>#N/A</v>
      </c>
      <c r="EA121" s="36" t="str">
        <f>VLOOKUP($A121,Shouchu!$A$4:$Q$12,EA$4,0)</f>
        <v>#N/A</v>
      </c>
      <c r="EB121" s="36" t="str">
        <f>VLOOKUP($A121,Shouchu!$A$4:$Q$12,EB$4,0)</f>
        <v>#N/A</v>
      </c>
      <c r="EC121" s="36" t="str">
        <f>VLOOKUP($A121,Shouchu!$A$4:$Q$12,EC$4,0)</f>
        <v>#N/A</v>
      </c>
      <c r="ED121" s="36" t="str">
        <f>VLOOKUP($A121,Shouchu!$A$4:$Q$12,ED$4,0)</f>
        <v>#N/A</v>
      </c>
      <c r="EE121" s="36" t="str">
        <f>VLOOKUP($A121,Shouchu!$A$4:$Q$12,EE$4,0)</f>
        <v>#N/A</v>
      </c>
      <c r="EF121" s="36" t="str">
        <f>VLOOKUP($A121,Shouchu!$A$4:$Q$12,EF$4,0)</f>
        <v>#N/A</v>
      </c>
    </row>
    <row r="122">
      <c r="A122" s="42">
        <v>118.0</v>
      </c>
      <c r="B122" s="43" t="s">
        <v>221</v>
      </c>
      <c r="C122" s="43" t="s">
        <v>221</v>
      </c>
      <c r="D122" s="43" t="s">
        <v>221</v>
      </c>
      <c r="E122" s="43" t="s">
        <v>222</v>
      </c>
      <c r="F122" s="43" t="s">
        <v>222</v>
      </c>
      <c r="G122" s="43" t="s">
        <v>222</v>
      </c>
      <c r="H122" s="44">
        <v>1.0</v>
      </c>
      <c r="I122" s="44">
        <v>1.0</v>
      </c>
      <c r="J122" s="44"/>
      <c r="K122" s="44"/>
      <c r="L122" s="44"/>
      <c r="M122" s="44"/>
      <c r="N122" s="44">
        <v>1.0</v>
      </c>
      <c r="O122" s="44">
        <v>1.0</v>
      </c>
      <c r="P122" s="44">
        <v>1.0</v>
      </c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 t="s">
        <v>232</v>
      </c>
      <c r="AJ122" s="44"/>
      <c r="AK122" s="42" t="s">
        <v>248</v>
      </c>
      <c r="AL122" s="42">
        <v>75.0</v>
      </c>
      <c r="AM122" s="42">
        <v>10.0</v>
      </c>
      <c r="AN122" s="44" t="s">
        <v>239</v>
      </c>
      <c r="AO122" s="44"/>
      <c r="AP122" s="36" t="str">
        <f>VLOOKUP($A122,FaceSheet!$A$4:$K$124,AP$4)</f>
        <v>女性</v>
      </c>
      <c r="AQ122" s="36" t="str">
        <f>VLOOKUP($A122,FaceSheet!$A$4:$K$124,AQ$4)</f>
        <v/>
      </c>
      <c r="AR122" s="36" t="str">
        <f>VLOOKUP($A122,FaceSheet!$A$4:$K$124,AR$4)</f>
        <v>白人</v>
      </c>
      <c r="AS122" s="36" t="str">
        <f>VLOOKUP($A122,FaceSheet!$A$4:$K$124,AS$4)</f>
        <v/>
      </c>
      <c r="AT122" s="36">
        <f>VLOOKUP($A122,FaceSheet!$A$4:$K$124,AT$4)</f>
        <v>32</v>
      </c>
      <c r="AU122" s="36">
        <f>VLOOKUP($A122,FaceSheet!$A$4:$K$124,AU$4)</f>
        <v>2</v>
      </c>
      <c r="AV122" s="36" t="str">
        <f>VLOOKUP($A122,FaceSheet!$A$4:$K$124,AV$4)</f>
        <v>IT・ビジネス関連</v>
      </c>
      <c r="AW122" s="36" t="str">
        <f>VLOOKUP($A122,FaceSheet!$A$4:$K$124,AW$4)</f>
        <v/>
      </c>
      <c r="AX122" s="36" t="str">
        <f>VLOOKUP($A122,FaceSheet!$A$4:$K$124,AX$4)</f>
        <v>$101~$150K</v>
      </c>
      <c r="AY122" s="36" t="str">
        <f>VLOOKUP($A122,FaceSheet!$A$4:$K$124,AY$4)</f>
        <v>$201~$250K</v>
      </c>
      <c r="AZ122" s="36" t="str">
        <f>VLOOKUP($A122,Beer!$A$4:$R$76,AZ$4,0)</f>
        <v>日本料理店</v>
      </c>
      <c r="BA122" s="36" t="str">
        <f>VLOOKUP($A122,Beer!$A$4:$R$76,BA$4,0)</f>
        <v/>
      </c>
      <c r="BB122" s="36" t="str">
        <f>VLOOKUP($A122,Beer!$A$4:$R$76,BB$4,0)</f>
        <v>日本料理店での注文</v>
      </c>
      <c r="BC122" s="36" t="str">
        <f>VLOOKUP($A122,Beer!$A$4:$R$76,BC$4,0)</f>
        <v/>
      </c>
      <c r="BD122" s="36" t="str">
        <f>VLOOKUP($A122,Beer!$A$4:$R$76,BD$4,0)</f>
        <v>6か月に1回</v>
      </c>
      <c r="BE122" s="36" t="str">
        <f>VLOOKUP($A122,Beer!$A$4:$R$76,BE$4,0)</f>
        <v>6か月以内</v>
      </c>
      <c r="BF122" s="36">
        <f>VLOOKUP($A122,Beer!$A$4:$R$76,BF$4,0)</f>
        <v>100</v>
      </c>
      <c r="BG122" s="36">
        <f>VLOOKUP($A122,Beer!$A$4:$R$76,BG$4,0)</f>
        <v>50</v>
      </c>
      <c r="BH122" s="36">
        <f>VLOOKUP($A122,Beer!$A$4:$R$76,BH$4,0)</f>
        <v>75</v>
      </c>
      <c r="BI122" s="36">
        <f>VLOOKUP($A122,Beer!$A$4:$R$76,BI$4,0)</f>
        <v>100</v>
      </c>
      <c r="BJ122" s="36">
        <f>VLOOKUP($A122,Beer!$A$4:$R$76,BJ$4,0)</f>
        <v>100</v>
      </c>
      <c r="BK122" s="36">
        <f>VLOOKUP($A122,Beer!$A$4:$R$76,BK$4,0)</f>
        <v>100</v>
      </c>
      <c r="BL122" s="36">
        <f>VLOOKUP($A122,Beer!$A$4:$R$76,BL$4,0)</f>
        <v>100</v>
      </c>
      <c r="BM122" s="36">
        <f>VLOOKUP($A122,Beer!$A$4:$R$76,BM$4,0)</f>
        <v>0</v>
      </c>
      <c r="BN122" s="36">
        <f>VLOOKUP($A122,Beer!$A$4:$R$76,BN$4,0)</f>
        <v>0</v>
      </c>
      <c r="BO122" s="36">
        <f>VLOOKUP($A122,Beer!$A$4:$R$76,BO$4,0)</f>
        <v>50</v>
      </c>
      <c r="BP122" s="36">
        <f>VLOOKUP($A122,Beer!$A$4:$R$76,BP$4,0)</f>
        <v>50</v>
      </c>
      <c r="BQ122" s="36" t="str">
        <f>VLOOKUP($A122,Sake!$A$4:$T$70,BQ$4,0)</f>
        <v>日本料理店</v>
      </c>
      <c r="BR122" s="36" t="str">
        <f>VLOOKUP($A122,Sake!$A$4:$T$70,BR$4,0)</f>
        <v/>
      </c>
      <c r="BS122" s="36" t="str">
        <f>VLOOKUP($A122,Sake!$A$4:$T$70,BS$4,0)</f>
        <v>家族からの勧め</v>
      </c>
      <c r="BT122" s="36" t="str">
        <f>VLOOKUP($A122,Sake!$A$4:$T$70,BT$4,0)</f>
        <v/>
      </c>
      <c r="BU122" s="36" t="str">
        <f>VLOOKUP($A122,Sake!$A$4:$T$70,BU$4,0)</f>
        <v>1年に1回未満</v>
      </c>
      <c r="BV122" s="36" t="str">
        <f>VLOOKUP($A122,Sake!$A$4:$T$70,BV$4,0)</f>
        <v>1年以内</v>
      </c>
      <c r="BW122" s="36">
        <f>VLOOKUP($A122,Sake!$A$4:$T$70,BW$4,0)</f>
        <v>50</v>
      </c>
      <c r="BX122" s="36">
        <f>VLOOKUP($A122,Sake!$A$4:$T$70,BX$4,0)</f>
        <v>75</v>
      </c>
      <c r="BY122" s="36">
        <f>VLOOKUP($A122,Sake!$A$4:$T$70,BY$4,0)</f>
        <v>75</v>
      </c>
      <c r="BZ122" s="36">
        <f>VLOOKUP($A122,Sake!$A$4:$T$70,BZ$4,0)</f>
        <v>75</v>
      </c>
      <c r="CA122" s="36">
        <f>VLOOKUP($A122,Sake!$A$4:$T$70,CA$4,0)</f>
        <v>75</v>
      </c>
      <c r="CB122" s="36">
        <f>VLOOKUP($A122,Sake!$A$4:$T$70,CB$4,0)</f>
        <v>30</v>
      </c>
      <c r="CC122" s="36">
        <f>VLOOKUP($A122,Sake!$A$4:$T$70,CC$4,0)</f>
        <v>30</v>
      </c>
      <c r="CD122" s="36">
        <f>VLOOKUP($A122,Sake!$A$4:$T$70,CD$4,0)</f>
        <v>30</v>
      </c>
      <c r="CE122" s="36">
        <f>VLOOKUP($A122,Sake!$A$4:$T$70,CE$4,0)</f>
        <v>20</v>
      </c>
      <c r="CF122" s="36">
        <f>VLOOKUP($A122,Sake!$A$4:$T$70,CF$4,0)</f>
        <v>60</v>
      </c>
      <c r="CG122" s="36">
        <f>VLOOKUP($A122,Sake!$A$4:$T$70,CG$4,0)</f>
        <v>20</v>
      </c>
      <c r="CH122" s="36">
        <f>VLOOKUP($A122,Sake!$A$4:$T$70,CH$4,0)</f>
        <v>70</v>
      </c>
      <c r="CI122" s="36">
        <f>VLOOKUP($A122,Sake!$A$4:$T$70,CI$4,0)</f>
        <v>50</v>
      </c>
      <c r="CJ122" s="36" t="str">
        <f>VLOOKUP($A122,Whisky!$A$4:$R$16,CJ$4,0)</f>
        <v>#N/A</v>
      </c>
      <c r="CK122" s="36" t="str">
        <f>VLOOKUP($A122,Whisky!$A$4:$R$16,CK$4,0)</f>
        <v>#N/A</v>
      </c>
      <c r="CL122" s="36" t="str">
        <f>VLOOKUP($A122,Whisky!$A$4:$R$16,CL$4,0)</f>
        <v>#N/A</v>
      </c>
      <c r="CM122" s="36" t="str">
        <f>VLOOKUP($A122,Whisky!$A$4:$R$16,CM$4,0)</f>
        <v>#N/A</v>
      </c>
      <c r="CN122" s="36" t="str">
        <f>VLOOKUP($A122,Whisky!$A$4:$R$16,CN$4,0)</f>
        <v>#N/A</v>
      </c>
      <c r="CO122" s="36" t="str">
        <f>VLOOKUP($A122,Whisky!$A$4:$R$16,CO$4,0)</f>
        <v>#N/A</v>
      </c>
      <c r="CP122" s="36" t="str">
        <f>VLOOKUP($A122,Whisky!$A$4:$R$16,CP$4,0)</f>
        <v>#N/A</v>
      </c>
      <c r="CQ122" s="36" t="str">
        <f>VLOOKUP($A122,Whisky!$A$4:$R$16,CQ$4,0)</f>
        <v>#N/A</v>
      </c>
      <c r="CR122" s="36" t="str">
        <f>VLOOKUP($A122,Whisky!$A$4:$R$16,CR$4,0)</f>
        <v>#N/A</v>
      </c>
      <c r="CS122" s="36" t="str">
        <f>VLOOKUP($A122,Whisky!$A$4:$R$16,CS$4,0)</f>
        <v>#N/A</v>
      </c>
      <c r="CT122" s="36" t="str">
        <f>VLOOKUP($A122,Whisky!$A$4:$R$16,CT$4,0)</f>
        <v>#N/A</v>
      </c>
      <c r="CU122" s="36" t="str">
        <f>VLOOKUP($A122,Whisky!$A$4:$R$16,CU$4,0)</f>
        <v>#N/A</v>
      </c>
      <c r="CV122" s="36" t="str">
        <f>VLOOKUP($A122,Whisky!$A$4:$R$16,CV$4,0)</f>
        <v>#N/A</v>
      </c>
      <c r="CW122" s="36" t="str">
        <f>VLOOKUP($A122,Whisky!$A$4:$R$16,CW$4,0)</f>
        <v>#N/A</v>
      </c>
      <c r="CX122" s="36" t="str">
        <f>VLOOKUP($A122,Whisky!$A$4:$R$16,CX$4,0)</f>
        <v>#N/A</v>
      </c>
      <c r="CY122" s="36" t="str">
        <f>VLOOKUP($A122,Whisky!$A$4:$R$16,CY$4,0)</f>
        <v>#N/A</v>
      </c>
      <c r="CZ122" s="36" t="str">
        <f>VLOOKUP($A122,Whisky!$A$4:$R$16,CZ$4,0)</f>
        <v>#N/A</v>
      </c>
      <c r="DA122" s="36" t="str">
        <f>VLOOKUP($A122,Liqueur!$A$4:$Q$15,DA$4,0)</f>
        <v>#N/A</v>
      </c>
      <c r="DB122" s="36" t="str">
        <f>VLOOKUP($A122,Liqueur!$A$4:$Q$15,DB$4,0)</f>
        <v>#N/A</v>
      </c>
      <c r="DC122" s="36" t="str">
        <f>VLOOKUP($A122,Liqueur!$A$4:$Q$15,DC$4,0)</f>
        <v>#N/A</v>
      </c>
      <c r="DD122" s="36" t="str">
        <f>VLOOKUP($A122,Liqueur!$A$4:$Q$15,DD$4,0)</f>
        <v>#N/A</v>
      </c>
      <c r="DE122" s="36" t="str">
        <f>VLOOKUP($A122,Liqueur!$A$4:$Q$15,DE$4,0)</f>
        <v>#N/A</v>
      </c>
      <c r="DF122" s="36" t="str">
        <f>VLOOKUP($A122,Liqueur!$A$4:$Q$15,DF$4,0)</f>
        <v>#N/A</v>
      </c>
      <c r="DG122" s="36" t="str">
        <f>VLOOKUP($A122,Liqueur!$A$4:$Q$15,DG$4,0)</f>
        <v>#N/A</v>
      </c>
      <c r="DH122" s="36" t="str">
        <f>VLOOKUP($A122,Liqueur!$A$4:$Q$15,DH$4,0)</f>
        <v>#N/A</v>
      </c>
      <c r="DI122" s="36" t="str">
        <f>VLOOKUP($A122,Liqueur!$A$4:$Q$15,DI$4,0)</f>
        <v>#N/A</v>
      </c>
      <c r="DJ122" s="36" t="str">
        <f>VLOOKUP($A122,Liqueur!$A$4:$Q$15,DJ$4,0)</f>
        <v>#N/A</v>
      </c>
      <c r="DK122" s="36" t="str">
        <f>VLOOKUP($A122,Liqueur!$A$4:$Q$15,DK$4,0)</f>
        <v>#N/A</v>
      </c>
      <c r="DL122" s="36" t="str">
        <f>VLOOKUP($A122,Liqueur!$A$4:$Q$15,DL$4,0)</f>
        <v>#N/A</v>
      </c>
      <c r="DM122" s="36" t="str">
        <f>VLOOKUP($A122,Liqueur!$A$4:$Q$15,DM$4,0)</f>
        <v>#N/A</v>
      </c>
      <c r="DN122" s="36" t="str">
        <f>VLOOKUP($A122,Liqueur!$A$4:$Q$15,DN$4,0)</f>
        <v>#N/A</v>
      </c>
      <c r="DO122" s="36" t="str">
        <f>VLOOKUP($A122,Liqueur!$A$4:$Q$15,DO$4,0)</f>
        <v>#N/A</v>
      </c>
      <c r="DP122" s="36" t="str">
        <f>VLOOKUP($A122,Liqueur!$A$4:$Q$15,DP$4,0)</f>
        <v>#N/A</v>
      </c>
      <c r="DQ122" s="36" t="str">
        <f>VLOOKUP($A122,Shouchu!$A$4:$Q$12,DQ$4,0)</f>
        <v>#N/A</v>
      </c>
      <c r="DR122" s="36" t="str">
        <f>VLOOKUP($A122,Shouchu!$A$4:$Q$12,DR$4,0)</f>
        <v>#N/A</v>
      </c>
      <c r="DS122" s="36" t="str">
        <f>VLOOKUP($A122,Shouchu!$A$4:$Q$12,DS$4,0)</f>
        <v>#N/A</v>
      </c>
      <c r="DT122" s="36" t="str">
        <f>VLOOKUP($A122,Shouchu!$A$4:$Q$12,DT$4,0)</f>
        <v>#N/A</v>
      </c>
      <c r="DU122" s="36" t="str">
        <f>VLOOKUP($A122,Shouchu!$A$4:$Q$12,DU$4,0)</f>
        <v>#N/A</v>
      </c>
      <c r="DV122" s="36" t="str">
        <f>VLOOKUP($A122,Shouchu!$A$4:$Q$12,DV$4,0)</f>
        <v>#N/A</v>
      </c>
      <c r="DW122" s="36" t="str">
        <f>VLOOKUP($A122,Shouchu!$A$4:$Q$12,DW$4,0)</f>
        <v>#N/A</v>
      </c>
      <c r="DX122" s="36" t="str">
        <f>VLOOKUP($A122,Shouchu!$A$4:$Q$12,DX$4,0)</f>
        <v>#N/A</v>
      </c>
      <c r="DY122" s="36" t="str">
        <f>VLOOKUP($A122,Shouchu!$A$4:$Q$12,DY$4,0)</f>
        <v>#N/A</v>
      </c>
      <c r="DZ122" s="36" t="str">
        <f>VLOOKUP($A122,Shouchu!$A$4:$Q$12,DZ$4,0)</f>
        <v>#N/A</v>
      </c>
      <c r="EA122" s="36" t="str">
        <f>VLOOKUP($A122,Shouchu!$A$4:$Q$12,EA$4,0)</f>
        <v>#N/A</v>
      </c>
      <c r="EB122" s="36" t="str">
        <f>VLOOKUP($A122,Shouchu!$A$4:$Q$12,EB$4,0)</f>
        <v>#N/A</v>
      </c>
      <c r="EC122" s="36" t="str">
        <f>VLOOKUP($A122,Shouchu!$A$4:$Q$12,EC$4,0)</f>
        <v>#N/A</v>
      </c>
      <c r="ED122" s="36" t="str">
        <f>VLOOKUP($A122,Shouchu!$A$4:$Q$12,ED$4,0)</f>
        <v>#N/A</v>
      </c>
      <c r="EE122" s="36" t="str">
        <f>VLOOKUP($A122,Shouchu!$A$4:$Q$12,EE$4,0)</f>
        <v>#N/A</v>
      </c>
      <c r="EF122" s="36" t="str">
        <f>VLOOKUP($A122,Shouchu!$A$4:$Q$12,EF$4,0)</f>
        <v>#N/A</v>
      </c>
    </row>
    <row r="123">
      <c r="A123" s="42">
        <v>119.0</v>
      </c>
      <c r="B123" s="43" t="s">
        <v>221</v>
      </c>
      <c r="C123" s="43" t="s">
        <v>221</v>
      </c>
      <c r="D123" s="43" t="s">
        <v>221</v>
      </c>
      <c r="E123" s="43" t="s">
        <v>221</v>
      </c>
      <c r="F123" s="43" t="s">
        <v>222</v>
      </c>
      <c r="G123" s="43" t="s">
        <v>222</v>
      </c>
      <c r="H123" s="44">
        <v>1.0</v>
      </c>
      <c r="I123" s="44"/>
      <c r="J123" s="44">
        <v>1.0</v>
      </c>
      <c r="K123" s="44"/>
      <c r="L123" s="44"/>
      <c r="M123" s="44"/>
      <c r="N123" s="44">
        <v>1.0</v>
      </c>
      <c r="O123" s="44">
        <v>1.0</v>
      </c>
      <c r="P123" s="44">
        <v>1.0</v>
      </c>
      <c r="Q123" s="44"/>
      <c r="R123" s="44"/>
      <c r="S123" s="44"/>
      <c r="T123" s="44"/>
      <c r="U123" s="44">
        <v>1.0</v>
      </c>
      <c r="V123" s="44">
        <v>1.0</v>
      </c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 t="s">
        <v>352</v>
      </c>
      <c r="AJ123" s="44"/>
      <c r="AK123" s="42" t="s">
        <v>224</v>
      </c>
      <c r="AL123" s="42">
        <v>100.0</v>
      </c>
      <c r="AM123" s="42">
        <v>10.0</v>
      </c>
      <c r="AN123" s="44" t="s">
        <v>234</v>
      </c>
      <c r="AO123" s="44"/>
      <c r="AP123" s="36" t="str">
        <f>VLOOKUP($A123,FaceSheet!$A$4:$K$124,AP$4)</f>
        <v>男性</v>
      </c>
      <c r="AQ123" s="36" t="str">
        <f>VLOOKUP($A123,FaceSheet!$A$4:$K$124,AQ$4)</f>
        <v/>
      </c>
      <c r="AR123" s="36" t="str">
        <f>VLOOKUP($A123,FaceSheet!$A$4:$K$124,AR$4)</f>
        <v>ヒスパニック</v>
      </c>
      <c r="AS123" s="36" t="str">
        <f>VLOOKUP($A123,FaceSheet!$A$4:$K$124,AS$4)</f>
        <v/>
      </c>
      <c r="AT123" s="36">
        <f>VLOOKUP($A123,FaceSheet!$A$4:$K$124,AT$4)</f>
        <v>39</v>
      </c>
      <c r="AU123" s="36">
        <f>VLOOKUP($A123,FaceSheet!$A$4:$K$124,AU$4)</f>
        <v>2</v>
      </c>
      <c r="AV123" s="36" t="str">
        <f>VLOOKUP($A123,FaceSheet!$A$4:$K$124,AV$4)</f>
        <v>宿泊業・飲食サービス</v>
      </c>
      <c r="AW123" s="36" t="str">
        <f>VLOOKUP($A123,FaceSheet!$A$4:$K$124,AW$4)</f>
        <v/>
      </c>
      <c r="AX123" s="36" t="str">
        <f>VLOOKUP($A123,FaceSheet!$A$4:$K$124,AX$4)</f>
        <v>$81~$100K</v>
      </c>
      <c r="AY123" s="36" t="str">
        <f>VLOOKUP($A123,FaceSheet!$A$4:$K$124,AY$4)</f>
        <v>$151~$200K</v>
      </c>
      <c r="AZ123" s="36" t="str">
        <f>VLOOKUP($A123,Beer!$A$4:$R$76,AZ$4,0)</f>
        <v>酒類販売店</v>
      </c>
      <c r="BA123" s="36" t="str">
        <f>VLOOKUP($A123,Beer!$A$4:$R$76,BA$4,0)</f>
        <v/>
      </c>
      <c r="BB123" s="36" t="str">
        <f>VLOOKUP($A123,Beer!$A$4:$R$76,BB$4,0)</f>
        <v>自ら購入</v>
      </c>
      <c r="BC123" s="36" t="str">
        <f>VLOOKUP($A123,Beer!$A$4:$R$76,BC$4,0)</f>
        <v/>
      </c>
      <c r="BD123" s="36" t="str">
        <f>VLOOKUP($A123,Beer!$A$4:$R$76,BD$4,0)</f>
        <v>3か月に1回</v>
      </c>
      <c r="BE123" s="36" t="str">
        <f>VLOOKUP($A123,Beer!$A$4:$R$76,BE$4,0)</f>
        <v>6か月以内</v>
      </c>
      <c r="BF123" s="36">
        <f>VLOOKUP($A123,Beer!$A$4:$R$76,BF$4,0)</f>
        <v>100</v>
      </c>
      <c r="BG123" s="36">
        <f>VLOOKUP($A123,Beer!$A$4:$R$76,BG$4,0)</f>
        <v>100</v>
      </c>
      <c r="BH123" s="36">
        <f>VLOOKUP($A123,Beer!$A$4:$R$76,BH$4,0)</f>
        <v>100</v>
      </c>
      <c r="BI123" s="36">
        <f>VLOOKUP($A123,Beer!$A$4:$R$76,BI$4,0)</f>
        <v>100</v>
      </c>
      <c r="BJ123" s="36">
        <f>VLOOKUP($A123,Beer!$A$4:$R$76,BJ$4,0)</f>
        <v>100</v>
      </c>
      <c r="BK123" s="36">
        <f>VLOOKUP($A123,Beer!$A$4:$R$76,BK$4,0)</f>
        <v>100</v>
      </c>
      <c r="BL123" s="36">
        <f>VLOOKUP($A123,Beer!$A$4:$R$76,BL$4,0)</f>
        <v>50</v>
      </c>
      <c r="BM123" s="36">
        <f>VLOOKUP($A123,Beer!$A$4:$R$76,BM$4,0)</f>
        <v>10</v>
      </c>
      <c r="BN123" s="36">
        <f>VLOOKUP($A123,Beer!$A$4:$R$76,BN$4,0)</f>
        <v>20</v>
      </c>
      <c r="BO123" s="36">
        <f>VLOOKUP($A123,Beer!$A$4:$R$76,BO$4,0)</f>
        <v>100</v>
      </c>
      <c r="BP123" s="36">
        <f>VLOOKUP($A123,Beer!$A$4:$R$76,BP$4,0)</f>
        <v>100</v>
      </c>
      <c r="BQ123" s="36" t="str">
        <f>VLOOKUP($A123,Sake!$A$4:$T$70,BQ$4,0)</f>
        <v>その他</v>
      </c>
      <c r="BR123" s="36" t="str">
        <f>VLOOKUP($A123,Sake!$A$4:$T$70,BR$4,0)</f>
        <v>Grocery store </v>
      </c>
      <c r="BS123" s="36" t="str">
        <f>VLOOKUP($A123,Sake!$A$4:$T$70,BS$4,0)</f>
        <v>家族からの勧め</v>
      </c>
      <c r="BT123" s="36" t="str">
        <f>VLOOKUP($A123,Sake!$A$4:$T$70,BT$4,0)</f>
        <v/>
      </c>
      <c r="BU123" s="36" t="str">
        <f>VLOOKUP($A123,Sake!$A$4:$T$70,BU$4,0)</f>
        <v>6か月に1回</v>
      </c>
      <c r="BV123" s="36" t="str">
        <f>VLOOKUP($A123,Sake!$A$4:$T$70,BV$4,0)</f>
        <v>2か月以内</v>
      </c>
      <c r="BW123" s="36">
        <f>VLOOKUP($A123,Sake!$A$4:$T$70,BW$4,0)</f>
        <v>100</v>
      </c>
      <c r="BX123" s="36">
        <f>VLOOKUP($A123,Sake!$A$4:$T$70,BX$4,0)</f>
        <v>100</v>
      </c>
      <c r="BY123" s="36">
        <f>VLOOKUP($A123,Sake!$A$4:$T$70,BY$4,0)</f>
        <v>100</v>
      </c>
      <c r="BZ123" s="36">
        <f>VLOOKUP($A123,Sake!$A$4:$T$70,BZ$4,0)</f>
        <v>100</v>
      </c>
      <c r="CA123" s="36">
        <f>VLOOKUP($A123,Sake!$A$4:$T$70,CA$4,0)</f>
        <v>100</v>
      </c>
      <c r="CB123" s="36">
        <f>VLOOKUP($A123,Sake!$A$4:$T$70,CB$4,0)</f>
        <v>100</v>
      </c>
      <c r="CC123" s="36">
        <f>VLOOKUP($A123,Sake!$A$4:$T$70,CC$4,0)</f>
        <v>100</v>
      </c>
      <c r="CD123" s="36">
        <f>VLOOKUP($A123,Sake!$A$4:$T$70,CD$4,0)</f>
        <v>50</v>
      </c>
      <c r="CE123" s="36">
        <f>VLOOKUP($A123,Sake!$A$4:$T$70,CE$4,0)</f>
        <v>100</v>
      </c>
      <c r="CF123" s="36">
        <f>VLOOKUP($A123,Sake!$A$4:$T$70,CF$4,0)</f>
        <v>10</v>
      </c>
      <c r="CG123" s="36">
        <f>VLOOKUP($A123,Sake!$A$4:$T$70,CG$4,0)</f>
        <v>10</v>
      </c>
      <c r="CH123" s="36">
        <f>VLOOKUP($A123,Sake!$A$4:$T$70,CH$4,0)</f>
        <v>100</v>
      </c>
      <c r="CI123" s="36">
        <f>VLOOKUP($A123,Sake!$A$4:$T$70,CI$4,0)</f>
        <v>100</v>
      </c>
      <c r="CJ123" s="36" t="str">
        <f>VLOOKUP($A123,Whisky!$A$4:$R$16,CJ$4,0)</f>
        <v>酒類販売店</v>
      </c>
      <c r="CK123" s="36" t="str">
        <f>VLOOKUP($A123,Whisky!$A$4:$R$16,CK$4,0)</f>
        <v/>
      </c>
      <c r="CL123" s="36" t="str">
        <f>VLOOKUP($A123,Whisky!$A$4:$R$16,CL$4,0)</f>
        <v>自ら購入</v>
      </c>
      <c r="CM123" s="36" t="str">
        <f>VLOOKUP($A123,Whisky!$A$4:$R$16,CM$4,0)</f>
        <v/>
      </c>
      <c r="CN123" s="36" t="str">
        <f>VLOOKUP($A123,Whisky!$A$4:$R$16,CN$4,0)</f>
        <v>6か月に1回</v>
      </c>
      <c r="CO123" s="36" t="str">
        <f>VLOOKUP($A123,Whisky!$A$4:$R$16,CO$4,0)</f>
        <v>6か月以内</v>
      </c>
      <c r="CP123" s="36">
        <f>VLOOKUP($A123,Whisky!$A$4:$R$16,CP$4,0)</f>
        <v>100</v>
      </c>
      <c r="CQ123" s="36">
        <f>VLOOKUP($A123,Whisky!$A$4:$R$16,CQ$4,0)</f>
        <v>100</v>
      </c>
      <c r="CR123" s="36">
        <f>VLOOKUP($A123,Whisky!$A$4:$R$16,CR$4,0)</f>
        <v>100</v>
      </c>
      <c r="CS123" s="36">
        <f>VLOOKUP($A123,Whisky!$A$4:$R$16,CS$4,0)</f>
        <v>100</v>
      </c>
      <c r="CT123" s="36">
        <f>VLOOKUP($A123,Whisky!$A$4:$R$16,CT$4,0)</f>
        <v>100</v>
      </c>
      <c r="CU123" s="36">
        <f>VLOOKUP($A123,Whisky!$A$4:$R$16,CU$4,0)</f>
        <v>100</v>
      </c>
      <c r="CV123" s="36">
        <f>VLOOKUP($A123,Whisky!$A$4:$R$16,CV$4,0)</f>
        <v>100</v>
      </c>
      <c r="CW123" s="36">
        <f>VLOOKUP($A123,Whisky!$A$4:$R$16,CW$4,0)</f>
        <v>100</v>
      </c>
      <c r="CX123" s="36">
        <f>VLOOKUP($A123,Whisky!$A$4:$R$16,CX$4,0)</f>
        <v>70</v>
      </c>
      <c r="CY123" s="36">
        <f>VLOOKUP($A123,Whisky!$A$4:$R$16,CY$4,0)</f>
        <v>100</v>
      </c>
      <c r="CZ123" s="36">
        <f>VLOOKUP($A123,Whisky!$A$4:$R$16,CZ$4,0)</f>
        <v>100</v>
      </c>
      <c r="DA123" s="36" t="str">
        <f>VLOOKUP($A123,Liqueur!$A$4:$Q$15,DA$4,0)</f>
        <v>#N/A</v>
      </c>
      <c r="DB123" s="36" t="str">
        <f>VLOOKUP($A123,Liqueur!$A$4:$Q$15,DB$4,0)</f>
        <v>#N/A</v>
      </c>
      <c r="DC123" s="36" t="str">
        <f>VLOOKUP($A123,Liqueur!$A$4:$Q$15,DC$4,0)</f>
        <v>#N/A</v>
      </c>
      <c r="DD123" s="36" t="str">
        <f>VLOOKUP($A123,Liqueur!$A$4:$Q$15,DD$4,0)</f>
        <v>#N/A</v>
      </c>
      <c r="DE123" s="36" t="str">
        <f>VLOOKUP($A123,Liqueur!$A$4:$Q$15,DE$4,0)</f>
        <v>#N/A</v>
      </c>
      <c r="DF123" s="36" t="str">
        <f>VLOOKUP($A123,Liqueur!$A$4:$Q$15,DF$4,0)</f>
        <v>#N/A</v>
      </c>
      <c r="DG123" s="36" t="str">
        <f>VLOOKUP($A123,Liqueur!$A$4:$Q$15,DG$4,0)</f>
        <v>#N/A</v>
      </c>
      <c r="DH123" s="36" t="str">
        <f>VLOOKUP($A123,Liqueur!$A$4:$Q$15,DH$4,0)</f>
        <v>#N/A</v>
      </c>
      <c r="DI123" s="36" t="str">
        <f>VLOOKUP($A123,Liqueur!$A$4:$Q$15,DI$4,0)</f>
        <v>#N/A</v>
      </c>
      <c r="DJ123" s="36" t="str">
        <f>VLOOKUP($A123,Liqueur!$A$4:$Q$15,DJ$4,0)</f>
        <v>#N/A</v>
      </c>
      <c r="DK123" s="36" t="str">
        <f>VLOOKUP($A123,Liqueur!$A$4:$Q$15,DK$4,0)</f>
        <v>#N/A</v>
      </c>
      <c r="DL123" s="36" t="str">
        <f>VLOOKUP($A123,Liqueur!$A$4:$Q$15,DL$4,0)</f>
        <v>#N/A</v>
      </c>
      <c r="DM123" s="36" t="str">
        <f>VLOOKUP($A123,Liqueur!$A$4:$Q$15,DM$4,0)</f>
        <v>#N/A</v>
      </c>
      <c r="DN123" s="36" t="str">
        <f>VLOOKUP($A123,Liqueur!$A$4:$Q$15,DN$4,0)</f>
        <v>#N/A</v>
      </c>
      <c r="DO123" s="36" t="str">
        <f>VLOOKUP($A123,Liqueur!$A$4:$Q$15,DO$4,0)</f>
        <v>#N/A</v>
      </c>
      <c r="DP123" s="36" t="str">
        <f>VLOOKUP($A123,Liqueur!$A$4:$Q$15,DP$4,0)</f>
        <v>#N/A</v>
      </c>
      <c r="DQ123" s="36" t="str">
        <f>VLOOKUP($A123,Shouchu!$A$4:$Q$12,DQ$4,0)</f>
        <v>#N/A</v>
      </c>
      <c r="DR123" s="36" t="str">
        <f>VLOOKUP($A123,Shouchu!$A$4:$Q$12,DR$4,0)</f>
        <v>#N/A</v>
      </c>
      <c r="DS123" s="36" t="str">
        <f>VLOOKUP($A123,Shouchu!$A$4:$Q$12,DS$4,0)</f>
        <v>#N/A</v>
      </c>
      <c r="DT123" s="36" t="str">
        <f>VLOOKUP($A123,Shouchu!$A$4:$Q$12,DT$4,0)</f>
        <v>#N/A</v>
      </c>
      <c r="DU123" s="36" t="str">
        <f>VLOOKUP($A123,Shouchu!$A$4:$Q$12,DU$4,0)</f>
        <v>#N/A</v>
      </c>
      <c r="DV123" s="36" t="str">
        <f>VLOOKUP($A123,Shouchu!$A$4:$Q$12,DV$4,0)</f>
        <v>#N/A</v>
      </c>
      <c r="DW123" s="36" t="str">
        <f>VLOOKUP($A123,Shouchu!$A$4:$Q$12,DW$4,0)</f>
        <v>#N/A</v>
      </c>
      <c r="DX123" s="36" t="str">
        <f>VLOOKUP($A123,Shouchu!$A$4:$Q$12,DX$4,0)</f>
        <v>#N/A</v>
      </c>
      <c r="DY123" s="36" t="str">
        <f>VLOOKUP($A123,Shouchu!$A$4:$Q$12,DY$4,0)</f>
        <v>#N/A</v>
      </c>
      <c r="DZ123" s="36" t="str">
        <f>VLOOKUP($A123,Shouchu!$A$4:$Q$12,DZ$4,0)</f>
        <v>#N/A</v>
      </c>
      <c r="EA123" s="36" t="str">
        <f>VLOOKUP($A123,Shouchu!$A$4:$Q$12,EA$4,0)</f>
        <v>#N/A</v>
      </c>
      <c r="EB123" s="36" t="str">
        <f>VLOOKUP($A123,Shouchu!$A$4:$Q$12,EB$4,0)</f>
        <v>#N/A</v>
      </c>
      <c r="EC123" s="36" t="str">
        <f>VLOOKUP($A123,Shouchu!$A$4:$Q$12,EC$4,0)</f>
        <v>#N/A</v>
      </c>
      <c r="ED123" s="36" t="str">
        <f>VLOOKUP($A123,Shouchu!$A$4:$Q$12,ED$4,0)</f>
        <v>#N/A</v>
      </c>
      <c r="EE123" s="36" t="str">
        <f>VLOOKUP($A123,Shouchu!$A$4:$Q$12,EE$4,0)</f>
        <v>#N/A</v>
      </c>
      <c r="EF123" s="36" t="str">
        <f>VLOOKUP($A123,Shouchu!$A$4:$Q$12,EF$4,0)</f>
        <v>#N/A</v>
      </c>
    </row>
    <row r="124">
      <c r="A124" s="42">
        <v>120.0</v>
      </c>
      <c r="B124" s="43" t="s">
        <v>221</v>
      </c>
      <c r="C124" s="43" t="s">
        <v>221</v>
      </c>
      <c r="D124" s="43" t="s">
        <v>221</v>
      </c>
      <c r="E124" s="43" t="s">
        <v>222</v>
      </c>
      <c r="F124" s="43" t="s">
        <v>222</v>
      </c>
      <c r="G124" s="43" t="s">
        <v>222</v>
      </c>
      <c r="H124" s="44">
        <v>1.0</v>
      </c>
      <c r="I124" s="44"/>
      <c r="J124" s="44"/>
      <c r="K124" s="44"/>
      <c r="L124" s="44"/>
      <c r="M124" s="44"/>
      <c r="N124" s="44"/>
      <c r="O124" s="44">
        <v>1.0</v>
      </c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 t="s">
        <v>321</v>
      </c>
      <c r="AJ124" s="44"/>
      <c r="AK124" s="42" t="s">
        <v>233</v>
      </c>
      <c r="AL124" s="42">
        <v>50.0</v>
      </c>
      <c r="AM124" s="42">
        <v>10.0</v>
      </c>
      <c r="AN124" s="44"/>
      <c r="AO124" s="44"/>
      <c r="AP124" s="36" t="str">
        <f>VLOOKUP($A124,FaceSheet!$A$4:$K$124,AP$4)</f>
        <v>女性</v>
      </c>
      <c r="AQ124" s="36" t="str">
        <f>VLOOKUP($A124,FaceSheet!$A$4:$K$124,AQ$4)</f>
        <v/>
      </c>
      <c r="AR124" s="36" t="str">
        <f>VLOOKUP($A124,FaceSheet!$A$4:$K$124,AR$4)</f>
        <v>白人</v>
      </c>
      <c r="AS124" s="36" t="str">
        <f>VLOOKUP($A124,FaceSheet!$A$4:$K$124,AS$4)</f>
        <v/>
      </c>
      <c r="AT124" s="36">
        <f>VLOOKUP($A124,FaceSheet!$A$4:$K$124,AT$4)</f>
        <v>32</v>
      </c>
      <c r="AU124" s="36">
        <f>VLOOKUP($A124,FaceSheet!$A$4:$K$124,AU$4)</f>
        <v>2</v>
      </c>
      <c r="AV124" s="36" t="str">
        <f>VLOOKUP($A124,FaceSheet!$A$4:$K$124,AV$4)</f>
        <v>法</v>
      </c>
      <c r="AW124" s="36" t="str">
        <f>VLOOKUP($A124,FaceSheet!$A$4:$K$124,AW$4)</f>
        <v/>
      </c>
      <c r="AX124" s="36" t="str">
        <f>VLOOKUP($A124,FaceSheet!$A$4:$K$124,AX$4)</f>
        <v>$151~$200K</v>
      </c>
      <c r="AY124" s="36" t="str">
        <f>VLOOKUP($A124,FaceSheet!$A$4:$K$124,AY$4)</f>
        <v>$151~$200K</v>
      </c>
      <c r="AZ124" s="36" t="str">
        <f>VLOOKUP($A124,Beer!$A$4:$R$76,AZ$4,0)</f>
        <v>日本料理店</v>
      </c>
      <c r="BA124" s="36" t="str">
        <f>VLOOKUP($A124,Beer!$A$4:$R$76,BA$4,0)</f>
        <v/>
      </c>
      <c r="BB124" s="36" t="str">
        <f>VLOOKUP($A124,Beer!$A$4:$R$76,BB$4,0)</f>
        <v>日本料理店での注文</v>
      </c>
      <c r="BC124" s="36" t="str">
        <f>VLOOKUP($A124,Beer!$A$4:$R$76,BC$4,0)</f>
        <v/>
      </c>
      <c r="BD124" s="36" t="str">
        <f>VLOOKUP($A124,Beer!$A$4:$R$76,BD$4,0)</f>
        <v>6か月に1回</v>
      </c>
      <c r="BE124" s="36" t="str">
        <f>VLOOKUP($A124,Beer!$A$4:$R$76,BE$4,0)</f>
        <v>6か月以内</v>
      </c>
      <c r="BF124" s="36">
        <f>VLOOKUP($A124,Beer!$A$4:$R$76,BF$4,0)</f>
        <v>40</v>
      </c>
      <c r="BG124" s="36">
        <f>VLOOKUP($A124,Beer!$A$4:$R$76,BG$4,0)</f>
        <v>50</v>
      </c>
      <c r="BH124" s="36">
        <f>VLOOKUP($A124,Beer!$A$4:$R$76,BH$4,0)</f>
        <v>60</v>
      </c>
      <c r="BI124" s="36">
        <f>VLOOKUP($A124,Beer!$A$4:$R$76,BI$4,0)</f>
        <v>50</v>
      </c>
      <c r="BJ124" s="36">
        <f>VLOOKUP($A124,Beer!$A$4:$R$76,BJ$4,0)</f>
        <v>40</v>
      </c>
      <c r="BK124" s="36">
        <f>VLOOKUP($A124,Beer!$A$4:$R$76,BK$4,0)</f>
        <v>25</v>
      </c>
      <c r="BL124" s="36">
        <f>VLOOKUP($A124,Beer!$A$4:$R$76,BL$4,0)</f>
        <v>0</v>
      </c>
      <c r="BM124" s="36">
        <f>VLOOKUP($A124,Beer!$A$4:$R$76,BM$4,0)</f>
        <v>30</v>
      </c>
      <c r="BN124" s="36">
        <f>VLOOKUP($A124,Beer!$A$4:$R$76,BN$4,0)</f>
        <v>0</v>
      </c>
      <c r="BO124" s="36">
        <f>VLOOKUP($A124,Beer!$A$4:$R$76,BO$4,0)</f>
        <v>50</v>
      </c>
      <c r="BP124" s="36">
        <f>VLOOKUP($A124,Beer!$A$4:$R$76,BP$4,0)</f>
        <v>50</v>
      </c>
      <c r="BQ124" s="36" t="str">
        <f>VLOOKUP($A124,Sake!$A$4:$T$70,BQ$4,0)</f>
        <v>日本料理店</v>
      </c>
      <c r="BR124" s="36" t="str">
        <f>VLOOKUP($A124,Sake!$A$4:$T$70,BR$4,0)</f>
        <v/>
      </c>
      <c r="BS124" s="36" t="str">
        <f>VLOOKUP($A124,Sake!$A$4:$T$70,BS$4,0)</f>
        <v>日本料理店での注文</v>
      </c>
      <c r="BT124" s="36" t="str">
        <f>VLOOKUP($A124,Sake!$A$4:$T$70,BT$4,0)</f>
        <v/>
      </c>
      <c r="BU124" s="36" t="str">
        <f>VLOOKUP($A124,Sake!$A$4:$T$70,BU$4,0)</f>
        <v>3か月に1回</v>
      </c>
      <c r="BV124" s="36" t="str">
        <f>VLOOKUP($A124,Sake!$A$4:$T$70,BV$4,0)</f>
        <v>2か月以内</v>
      </c>
      <c r="BW124" s="36">
        <f>VLOOKUP($A124,Sake!$A$4:$T$70,BW$4,0)</f>
        <v>70</v>
      </c>
      <c r="BX124" s="36">
        <f>VLOOKUP($A124,Sake!$A$4:$T$70,BX$4,0)</f>
        <v>50</v>
      </c>
      <c r="BY124" s="36">
        <f>VLOOKUP($A124,Sake!$A$4:$T$70,BY$4,0)</f>
        <v>90</v>
      </c>
      <c r="BZ124" s="36">
        <f>VLOOKUP($A124,Sake!$A$4:$T$70,BZ$4,0)</f>
        <v>70</v>
      </c>
      <c r="CA124" s="36">
        <f>VLOOKUP($A124,Sake!$A$4:$T$70,CA$4,0)</f>
        <v>90</v>
      </c>
      <c r="CB124" s="36">
        <f>VLOOKUP($A124,Sake!$A$4:$T$70,CB$4,0)</f>
        <v>100</v>
      </c>
      <c r="CC124" s="36">
        <f>VLOOKUP($A124,Sake!$A$4:$T$70,CC$4,0)</f>
        <v>0</v>
      </c>
      <c r="CD124" s="36">
        <f>VLOOKUP($A124,Sake!$A$4:$T$70,CD$4,0)</f>
        <v>90</v>
      </c>
      <c r="CE124" s="36">
        <f>VLOOKUP($A124,Sake!$A$4:$T$70,CE$4,0)</f>
        <v>60</v>
      </c>
      <c r="CF124" s="36">
        <f>VLOOKUP($A124,Sake!$A$4:$T$70,CF$4,0)</f>
        <v>80</v>
      </c>
      <c r="CG124" s="36">
        <f>VLOOKUP($A124,Sake!$A$4:$T$70,CG$4,0)</f>
        <v>40</v>
      </c>
      <c r="CH124" s="36">
        <f>VLOOKUP($A124,Sake!$A$4:$T$70,CH$4,0)</f>
        <v>60</v>
      </c>
      <c r="CI124" s="36">
        <f>VLOOKUP($A124,Sake!$A$4:$T$70,CI$4,0)</f>
        <v>40</v>
      </c>
      <c r="CJ124" s="36" t="str">
        <f>VLOOKUP($A124,Whisky!$A$4:$R$16,CJ$4,0)</f>
        <v>#N/A</v>
      </c>
      <c r="CK124" s="36" t="str">
        <f>VLOOKUP($A124,Whisky!$A$4:$R$16,CK$4,0)</f>
        <v>#N/A</v>
      </c>
      <c r="CL124" s="36" t="str">
        <f>VLOOKUP($A124,Whisky!$A$4:$R$16,CL$4,0)</f>
        <v>#N/A</v>
      </c>
      <c r="CM124" s="36" t="str">
        <f>VLOOKUP($A124,Whisky!$A$4:$R$16,CM$4,0)</f>
        <v>#N/A</v>
      </c>
      <c r="CN124" s="36" t="str">
        <f>VLOOKUP($A124,Whisky!$A$4:$R$16,CN$4,0)</f>
        <v>#N/A</v>
      </c>
      <c r="CO124" s="36" t="str">
        <f>VLOOKUP($A124,Whisky!$A$4:$R$16,CO$4,0)</f>
        <v>#N/A</v>
      </c>
      <c r="CP124" s="36" t="str">
        <f>VLOOKUP($A124,Whisky!$A$4:$R$16,CP$4,0)</f>
        <v>#N/A</v>
      </c>
      <c r="CQ124" s="36" t="str">
        <f>VLOOKUP($A124,Whisky!$A$4:$R$16,CQ$4,0)</f>
        <v>#N/A</v>
      </c>
      <c r="CR124" s="36" t="str">
        <f>VLOOKUP($A124,Whisky!$A$4:$R$16,CR$4,0)</f>
        <v>#N/A</v>
      </c>
      <c r="CS124" s="36" t="str">
        <f>VLOOKUP($A124,Whisky!$A$4:$R$16,CS$4,0)</f>
        <v>#N/A</v>
      </c>
      <c r="CT124" s="36" t="str">
        <f>VLOOKUP($A124,Whisky!$A$4:$R$16,CT$4,0)</f>
        <v>#N/A</v>
      </c>
      <c r="CU124" s="36" t="str">
        <f>VLOOKUP($A124,Whisky!$A$4:$R$16,CU$4,0)</f>
        <v>#N/A</v>
      </c>
      <c r="CV124" s="36" t="str">
        <f>VLOOKUP($A124,Whisky!$A$4:$R$16,CV$4,0)</f>
        <v>#N/A</v>
      </c>
      <c r="CW124" s="36" t="str">
        <f>VLOOKUP($A124,Whisky!$A$4:$R$16,CW$4,0)</f>
        <v>#N/A</v>
      </c>
      <c r="CX124" s="36" t="str">
        <f>VLOOKUP($A124,Whisky!$A$4:$R$16,CX$4,0)</f>
        <v>#N/A</v>
      </c>
      <c r="CY124" s="36" t="str">
        <f>VLOOKUP($A124,Whisky!$A$4:$R$16,CY$4,0)</f>
        <v>#N/A</v>
      </c>
      <c r="CZ124" s="36" t="str">
        <f>VLOOKUP($A124,Whisky!$A$4:$R$16,CZ$4,0)</f>
        <v>#N/A</v>
      </c>
      <c r="DA124" s="36" t="str">
        <f>VLOOKUP($A124,Liqueur!$A$4:$Q$15,DA$4,0)</f>
        <v>#N/A</v>
      </c>
      <c r="DB124" s="36" t="str">
        <f>VLOOKUP($A124,Liqueur!$A$4:$Q$15,DB$4,0)</f>
        <v>#N/A</v>
      </c>
      <c r="DC124" s="36" t="str">
        <f>VLOOKUP($A124,Liqueur!$A$4:$Q$15,DC$4,0)</f>
        <v>#N/A</v>
      </c>
      <c r="DD124" s="36" t="str">
        <f>VLOOKUP($A124,Liqueur!$A$4:$Q$15,DD$4,0)</f>
        <v>#N/A</v>
      </c>
      <c r="DE124" s="36" t="str">
        <f>VLOOKUP($A124,Liqueur!$A$4:$Q$15,DE$4,0)</f>
        <v>#N/A</v>
      </c>
      <c r="DF124" s="36" t="str">
        <f>VLOOKUP($A124,Liqueur!$A$4:$Q$15,DF$4,0)</f>
        <v>#N/A</v>
      </c>
      <c r="DG124" s="36" t="str">
        <f>VLOOKUP($A124,Liqueur!$A$4:$Q$15,DG$4,0)</f>
        <v>#N/A</v>
      </c>
      <c r="DH124" s="36" t="str">
        <f>VLOOKUP($A124,Liqueur!$A$4:$Q$15,DH$4,0)</f>
        <v>#N/A</v>
      </c>
      <c r="DI124" s="36" t="str">
        <f>VLOOKUP($A124,Liqueur!$A$4:$Q$15,DI$4,0)</f>
        <v>#N/A</v>
      </c>
      <c r="DJ124" s="36" t="str">
        <f>VLOOKUP($A124,Liqueur!$A$4:$Q$15,DJ$4,0)</f>
        <v>#N/A</v>
      </c>
      <c r="DK124" s="36" t="str">
        <f>VLOOKUP($A124,Liqueur!$A$4:$Q$15,DK$4,0)</f>
        <v>#N/A</v>
      </c>
      <c r="DL124" s="36" t="str">
        <f>VLOOKUP($A124,Liqueur!$A$4:$Q$15,DL$4,0)</f>
        <v>#N/A</v>
      </c>
      <c r="DM124" s="36" t="str">
        <f>VLOOKUP($A124,Liqueur!$A$4:$Q$15,DM$4,0)</f>
        <v>#N/A</v>
      </c>
      <c r="DN124" s="36" t="str">
        <f>VLOOKUP($A124,Liqueur!$A$4:$Q$15,DN$4,0)</f>
        <v>#N/A</v>
      </c>
      <c r="DO124" s="36" t="str">
        <f>VLOOKUP($A124,Liqueur!$A$4:$Q$15,DO$4,0)</f>
        <v>#N/A</v>
      </c>
      <c r="DP124" s="36" t="str">
        <f>VLOOKUP($A124,Liqueur!$A$4:$Q$15,DP$4,0)</f>
        <v>#N/A</v>
      </c>
      <c r="DQ124" s="36" t="str">
        <f>VLOOKUP($A124,Shouchu!$A$4:$Q$12,DQ$4,0)</f>
        <v>#N/A</v>
      </c>
      <c r="DR124" s="36" t="str">
        <f>VLOOKUP($A124,Shouchu!$A$4:$Q$12,DR$4,0)</f>
        <v>#N/A</v>
      </c>
      <c r="DS124" s="36" t="str">
        <f>VLOOKUP($A124,Shouchu!$A$4:$Q$12,DS$4,0)</f>
        <v>#N/A</v>
      </c>
      <c r="DT124" s="36" t="str">
        <f>VLOOKUP($A124,Shouchu!$A$4:$Q$12,DT$4,0)</f>
        <v>#N/A</v>
      </c>
      <c r="DU124" s="36" t="str">
        <f>VLOOKUP($A124,Shouchu!$A$4:$Q$12,DU$4,0)</f>
        <v>#N/A</v>
      </c>
      <c r="DV124" s="36" t="str">
        <f>VLOOKUP($A124,Shouchu!$A$4:$Q$12,DV$4,0)</f>
        <v>#N/A</v>
      </c>
      <c r="DW124" s="36" t="str">
        <f>VLOOKUP($A124,Shouchu!$A$4:$Q$12,DW$4,0)</f>
        <v>#N/A</v>
      </c>
      <c r="DX124" s="36" t="str">
        <f>VLOOKUP($A124,Shouchu!$A$4:$Q$12,DX$4,0)</f>
        <v>#N/A</v>
      </c>
      <c r="DY124" s="36" t="str">
        <f>VLOOKUP($A124,Shouchu!$A$4:$Q$12,DY$4,0)</f>
        <v>#N/A</v>
      </c>
      <c r="DZ124" s="36" t="str">
        <f>VLOOKUP($A124,Shouchu!$A$4:$Q$12,DZ$4,0)</f>
        <v>#N/A</v>
      </c>
      <c r="EA124" s="36" t="str">
        <f>VLOOKUP($A124,Shouchu!$A$4:$Q$12,EA$4,0)</f>
        <v>#N/A</v>
      </c>
      <c r="EB124" s="36" t="str">
        <f>VLOOKUP($A124,Shouchu!$A$4:$Q$12,EB$4,0)</f>
        <v>#N/A</v>
      </c>
      <c r="EC124" s="36" t="str">
        <f>VLOOKUP($A124,Shouchu!$A$4:$Q$12,EC$4,0)</f>
        <v>#N/A</v>
      </c>
      <c r="ED124" s="36" t="str">
        <f>VLOOKUP($A124,Shouchu!$A$4:$Q$12,ED$4,0)</f>
        <v>#N/A</v>
      </c>
      <c r="EE124" s="36" t="str">
        <f>VLOOKUP($A124,Shouchu!$A$4:$Q$12,EE$4,0)</f>
        <v>#N/A</v>
      </c>
      <c r="EF124" s="36" t="str">
        <f>VLOOKUP($A124,Shouchu!$A$4:$Q$12,EF$4,0)</f>
        <v>#N/A</v>
      </c>
    </row>
    <row r="125">
      <c r="A125" s="42">
        <v>121.0</v>
      </c>
      <c r="B125" s="43" t="s">
        <v>221</v>
      </c>
      <c r="C125" s="43" t="s">
        <v>222</v>
      </c>
      <c r="D125" s="43" t="s">
        <v>221</v>
      </c>
      <c r="E125" s="43" t="s">
        <v>222</v>
      </c>
      <c r="F125" s="43" t="s">
        <v>222</v>
      </c>
      <c r="G125" s="43" t="s">
        <v>222</v>
      </c>
      <c r="H125" s="44"/>
      <c r="I125" s="44"/>
      <c r="J125" s="44"/>
      <c r="K125" s="44"/>
      <c r="L125" s="44"/>
      <c r="M125" s="44"/>
      <c r="N125" s="44">
        <v>1.0</v>
      </c>
      <c r="O125" s="44"/>
      <c r="P125" s="44">
        <v>1.0</v>
      </c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 t="s">
        <v>232</v>
      </c>
      <c r="AJ125" s="44"/>
      <c r="AK125" s="42" t="s">
        <v>233</v>
      </c>
      <c r="AL125" s="42">
        <v>100.0</v>
      </c>
      <c r="AM125" s="42">
        <v>0.0</v>
      </c>
      <c r="AN125" s="44" t="s">
        <v>239</v>
      </c>
      <c r="AO125" s="44"/>
      <c r="AP125" s="36" t="str">
        <f>VLOOKUP($A125,FaceSheet!$A$4:$K$124,AP$4)</f>
        <v>男性</v>
      </c>
      <c r="AQ125" s="36" t="str">
        <f>VLOOKUP($A125,FaceSheet!$A$4:$K$124,AQ$4)</f>
        <v/>
      </c>
      <c r="AR125" s="36" t="str">
        <f>VLOOKUP($A125,FaceSheet!$A$4:$K$124,AR$4)</f>
        <v>白人</v>
      </c>
      <c r="AS125" s="36" t="str">
        <f>VLOOKUP($A125,FaceSheet!$A$4:$K$124,AS$4)</f>
        <v/>
      </c>
      <c r="AT125" s="36">
        <f>VLOOKUP($A125,FaceSheet!$A$4:$K$124,AT$4)</f>
        <v>35</v>
      </c>
      <c r="AU125" s="36">
        <f>VLOOKUP($A125,FaceSheet!$A$4:$K$124,AU$4)</f>
        <v>1</v>
      </c>
      <c r="AV125" s="36" t="str">
        <f>VLOOKUP($A125,FaceSheet!$A$4:$K$124,AV$4)</f>
        <v>運輸業</v>
      </c>
      <c r="AW125" s="36" t="str">
        <f>VLOOKUP($A125,FaceSheet!$A$4:$K$124,AW$4)</f>
        <v/>
      </c>
      <c r="AX125" s="36" t="str">
        <f>VLOOKUP($A125,FaceSheet!$A$4:$K$124,AX$4)</f>
        <v>$151~$200K</v>
      </c>
      <c r="AY125" s="36" t="str">
        <f>VLOOKUP($A125,FaceSheet!$A$4:$K$124,AY$4)</f>
        <v>$151~$200K</v>
      </c>
      <c r="AZ125" s="36" t="str">
        <f>VLOOKUP($A125,Beer!$A$4:$R$76,AZ$4,0)</f>
        <v>その他</v>
      </c>
      <c r="BA125" s="36" t="str">
        <f>VLOOKUP($A125,Beer!$A$4:$R$76,BA$4,0)</f>
        <v>Traveling to japan</v>
      </c>
      <c r="BB125" s="36" t="str">
        <f>VLOOKUP($A125,Beer!$A$4:$R$76,BB$4,0)</f>
        <v>自ら購入</v>
      </c>
      <c r="BC125" s="36" t="str">
        <f>VLOOKUP($A125,Beer!$A$4:$R$76,BC$4,0)</f>
        <v/>
      </c>
      <c r="BD125" s="36" t="str">
        <f>VLOOKUP($A125,Beer!$A$4:$R$76,BD$4,0)</f>
        <v>1年に1回未満</v>
      </c>
      <c r="BE125" s="36" t="str">
        <f>VLOOKUP($A125,Beer!$A$4:$R$76,BE$4,0)</f>
        <v>3年以内</v>
      </c>
      <c r="BF125" s="36">
        <f>VLOOKUP($A125,Beer!$A$4:$R$76,BF$4,0)</f>
        <v>20</v>
      </c>
      <c r="BG125" s="36">
        <f>VLOOKUP($A125,Beer!$A$4:$R$76,BG$4,0)</f>
        <v>50</v>
      </c>
      <c r="BH125" s="36">
        <f>VLOOKUP($A125,Beer!$A$4:$R$76,BH$4,0)</f>
        <v>20</v>
      </c>
      <c r="BI125" s="36">
        <f>VLOOKUP($A125,Beer!$A$4:$R$76,BI$4,0)</f>
        <v>50</v>
      </c>
      <c r="BJ125" s="36">
        <f>VLOOKUP($A125,Beer!$A$4:$R$76,BJ$4,0)</f>
        <v>50</v>
      </c>
      <c r="BK125" s="36">
        <f>VLOOKUP($A125,Beer!$A$4:$R$76,BK$4,0)</f>
        <v>60</v>
      </c>
      <c r="BL125" s="36">
        <f>VLOOKUP($A125,Beer!$A$4:$R$76,BL$4,0)</f>
        <v>80</v>
      </c>
      <c r="BM125" s="36">
        <f>VLOOKUP($A125,Beer!$A$4:$R$76,BM$4,0)</f>
        <v>50</v>
      </c>
      <c r="BN125" s="36">
        <f>VLOOKUP($A125,Beer!$A$4:$R$76,BN$4,0)</f>
        <v>50</v>
      </c>
      <c r="BO125" s="36">
        <f>VLOOKUP($A125,Beer!$A$4:$R$76,BO$4,0)</f>
        <v>50</v>
      </c>
      <c r="BP125" s="36">
        <f>VLOOKUP($A125,Beer!$A$4:$R$76,BP$4,0)</f>
        <v>80</v>
      </c>
      <c r="BQ125" s="36" t="str">
        <f>VLOOKUP($A125,Sake!$A$4:$T$70,BQ$4,0)</f>
        <v>#N/A</v>
      </c>
      <c r="BR125" s="36" t="str">
        <f>VLOOKUP($A125,Sake!$A$4:$T$70,BR$4,0)</f>
        <v>#N/A</v>
      </c>
      <c r="BS125" s="36" t="str">
        <f>VLOOKUP($A125,Sake!$A$4:$T$70,BS$4,0)</f>
        <v>#N/A</v>
      </c>
      <c r="BT125" s="36" t="str">
        <f>VLOOKUP($A125,Sake!$A$4:$T$70,BT$4,0)</f>
        <v>#N/A</v>
      </c>
      <c r="BU125" s="36" t="str">
        <f>VLOOKUP($A125,Sake!$A$4:$T$70,BU$4,0)</f>
        <v>#N/A</v>
      </c>
      <c r="BV125" s="36" t="str">
        <f>VLOOKUP($A125,Sake!$A$4:$T$70,BV$4,0)</f>
        <v>#N/A</v>
      </c>
      <c r="BW125" s="36" t="str">
        <f>VLOOKUP($A125,Sake!$A$4:$T$70,BW$4,0)</f>
        <v>#N/A</v>
      </c>
      <c r="BX125" s="36" t="str">
        <f>VLOOKUP($A125,Sake!$A$4:$T$70,BX$4,0)</f>
        <v>#N/A</v>
      </c>
      <c r="BY125" s="36" t="str">
        <f>VLOOKUP($A125,Sake!$A$4:$T$70,BY$4,0)</f>
        <v>#N/A</v>
      </c>
      <c r="BZ125" s="36" t="str">
        <f>VLOOKUP($A125,Sake!$A$4:$T$70,BZ$4,0)</f>
        <v>#N/A</v>
      </c>
      <c r="CA125" s="36" t="str">
        <f>VLOOKUP($A125,Sake!$A$4:$T$70,CA$4,0)</f>
        <v>#N/A</v>
      </c>
      <c r="CB125" s="36" t="str">
        <f>VLOOKUP($A125,Sake!$A$4:$T$70,CB$4,0)</f>
        <v>#N/A</v>
      </c>
      <c r="CC125" s="36" t="str">
        <f>VLOOKUP($A125,Sake!$A$4:$T$70,CC$4,0)</f>
        <v>#N/A</v>
      </c>
      <c r="CD125" s="36" t="str">
        <f>VLOOKUP($A125,Sake!$A$4:$T$70,CD$4,0)</f>
        <v>#N/A</v>
      </c>
      <c r="CE125" s="36" t="str">
        <f>VLOOKUP($A125,Sake!$A$4:$T$70,CE$4,0)</f>
        <v>#N/A</v>
      </c>
      <c r="CF125" s="36" t="str">
        <f>VLOOKUP($A125,Sake!$A$4:$T$70,CF$4,0)</f>
        <v>#N/A</v>
      </c>
      <c r="CG125" s="36" t="str">
        <f>VLOOKUP($A125,Sake!$A$4:$T$70,CG$4,0)</f>
        <v>#N/A</v>
      </c>
      <c r="CH125" s="36" t="str">
        <f>VLOOKUP($A125,Sake!$A$4:$T$70,CH$4,0)</f>
        <v>#N/A</v>
      </c>
      <c r="CI125" s="36" t="str">
        <f>VLOOKUP($A125,Sake!$A$4:$T$70,CI$4,0)</f>
        <v>#N/A</v>
      </c>
      <c r="CJ125" s="36" t="str">
        <f>VLOOKUP($A125,Whisky!$A$4:$R$16,CJ$4,0)</f>
        <v>#N/A</v>
      </c>
      <c r="CK125" s="36" t="str">
        <f>VLOOKUP($A125,Whisky!$A$4:$R$16,CK$4,0)</f>
        <v>#N/A</v>
      </c>
      <c r="CL125" s="36" t="str">
        <f>VLOOKUP($A125,Whisky!$A$4:$R$16,CL$4,0)</f>
        <v>#N/A</v>
      </c>
      <c r="CM125" s="36" t="str">
        <f>VLOOKUP($A125,Whisky!$A$4:$R$16,CM$4,0)</f>
        <v>#N/A</v>
      </c>
      <c r="CN125" s="36" t="str">
        <f>VLOOKUP($A125,Whisky!$A$4:$R$16,CN$4,0)</f>
        <v>#N/A</v>
      </c>
      <c r="CO125" s="36" t="str">
        <f>VLOOKUP($A125,Whisky!$A$4:$R$16,CO$4,0)</f>
        <v>#N/A</v>
      </c>
      <c r="CP125" s="36" t="str">
        <f>VLOOKUP($A125,Whisky!$A$4:$R$16,CP$4,0)</f>
        <v>#N/A</v>
      </c>
      <c r="CQ125" s="36" t="str">
        <f>VLOOKUP($A125,Whisky!$A$4:$R$16,CQ$4,0)</f>
        <v>#N/A</v>
      </c>
      <c r="CR125" s="36" t="str">
        <f>VLOOKUP($A125,Whisky!$A$4:$R$16,CR$4,0)</f>
        <v>#N/A</v>
      </c>
      <c r="CS125" s="36" t="str">
        <f>VLOOKUP($A125,Whisky!$A$4:$R$16,CS$4,0)</f>
        <v>#N/A</v>
      </c>
      <c r="CT125" s="36" t="str">
        <f>VLOOKUP($A125,Whisky!$A$4:$R$16,CT$4,0)</f>
        <v>#N/A</v>
      </c>
      <c r="CU125" s="36" t="str">
        <f>VLOOKUP($A125,Whisky!$A$4:$R$16,CU$4,0)</f>
        <v>#N/A</v>
      </c>
      <c r="CV125" s="36" t="str">
        <f>VLOOKUP($A125,Whisky!$A$4:$R$16,CV$4,0)</f>
        <v>#N/A</v>
      </c>
      <c r="CW125" s="36" t="str">
        <f>VLOOKUP($A125,Whisky!$A$4:$R$16,CW$4,0)</f>
        <v>#N/A</v>
      </c>
      <c r="CX125" s="36" t="str">
        <f>VLOOKUP($A125,Whisky!$A$4:$R$16,CX$4,0)</f>
        <v>#N/A</v>
      </c>
      <c r="CY125" s="36" t="str">
        <f>VLOOKUP($A125,Whisky!$A$4:$R$16,CY$4,0)</f>
        <v>#N/A</v>
      </c>
      <c r="CZ125" s="36" t="str">
        <f>VLOOKUP($A125,Whisky!$A$4:$R$16,CZ$4,0)</f>
        <v>#N/A</v>
      </c>
      <c r="DA125" s="36" t="str">
        <f>VLOOKUP($A125,Liqueur!$A$4:$Q$15,DA$4,0)</f>
        <v>#N/A</v>
      </c>
      <c r="DB125" s="36" t="str">
        <f>VLOOKUP($A125,Liqueur!$A$4:$Q$15,DB$4,0)</f>
        <v>#N/A</v>
      </c>
      <c r="DC125" s="36" t="str">
        <f>VLOOKUP($A125,Liqueur!$A$4:$Q$15,DC$4,0)</f>
        <v>#N/A</v>
      </c>
      <c r="DD125" s="36" t="str">
        <f>VLOOKUP($A125,Liqueur!$A$4:$Q$15,DD$4,0)</f>
        <v>#N/A</v>
      </c>
      <c r="DE125" s="36" t="str">
        <f>VLOOKUP($A125,Liqueur!$A$4:$Q$15,DE$4,0)</f>
        <v>#N/A</v>
      </c>
      <c r="DF125" s="36" t="str">
        <f>VLOOKUP($A125,Liqueur!$A$4:$Q$15,DF$4,0)</f>
        <v>#N/A</v>
      </c>
      <c r="DG125" s="36" t="str">
        <f>VLOOKUP($A125,Liqueur!$A$4:$Q$15,DG$4,0)</f>
        <v>#N/A</v>
      </c>
      <c r="DH125" s="36" t="str">
        <f>VLOOKUP($A125,Liqueur!$A$4:$Q$15,DH$4,0)</f>
        <v>#N/A</v>
      </c>
      <c r="DI125" s="36" t="str">
        <f>VLOOKUP($A125,Liqueur!$A$4:$Q$15,DI$4,0)</f>
        <v>#N/A</v>
      </c>
      <c r="DJ125" s="36" t="str">
        <f>VLOOKUP($A125,Liqueur!$A$4:$Q$15,DJ$4,0)</f>
        <v>#N/A</v>
      </c>
      <c r="DK125" s="36" t="str">
        <f>VLOOKUP($A125,Liqueur!$A$4:$Q$15,DK$4,0)</f>
        <v>#N/A</v>
      </c>
      <c r="DL125" s="36" t="str">
        <f>VLOOKUP($A125,Liqueur!$A$4:$Q$15,DL$4,0)</f>
        <v>#N/A</v>
      </c>
      <c r="DM125" s="36" t="str">
        <f>VLOOKUP($A125,Liqueur!$A$4:$Q$15,DM$4,0)</f>
        <v>#N/A</v>
      </c>
      <c r="DN125" s="36" t="str">
        <f>VLOOKUP($A125,Liqueur!$A$4:$Q$15,DN$4,0)</f>
        <v>#N/A</v>
      </c>
      <c r="DO125" s="36" t="str">
        <f>VLOOKUP($A125,Liqueur!$A$4:$Q$15,DO$4,0)</f>
        <v>#N/A</v>
      </c>
      <c r="DP125" s="36" t="str">
        <f>VLOOKUP($A125,Liqueur!$A$4:$Q$15,DP$4,0)</f>
        <v>#N/A</v>
      </c>
      <c r="DQ125" s="36" t="str">
        <f>VLOOKUP($A125,Shouchu!$A$4:$Q$12,DQ$4,0)</f>
        <v>#N/A</v>
      </c>
      <c r="DR125" s="36" t="str">
        <f>VLOOKUP($A125,Shouchu!$A$4:$Q$12,DR$4,0)</f>
        <v>#N/A</v>
      </c>
      <c r="DS125" s="36" t="str">
        <f>VLOOKUP($A125,Shouchu!$A$4:$Q$12,DS$4,0)</f>
        <v>#N/A</v>
      </c>
      <c r="DT125" s="36" t="str">
        <f>VLOOKUP($A125,Shouchu!$A$4:$Q$12,DT$4,0)</f>
        <v>#N/A</v>
      </c>
      <c r="DU125" s="36" t="str">
        <f>VLOOKUP($A125,Shouchu!$A$4:$Q$12,DU$4,0)</f>
        <v>#N/A</v>
      </c>
      <c r="DV125" s="36" t="str">
        <f>VLOOKUP($A125,Shouchu!$A$4:$Q$12,DV$4,0)</f>
        <v>#N/A</v>
      </c>
      <c r="DW125" s="36" t="str">
        <f>VLOOKUP($A125,Shouchu!$A$4:$Q$12,DW$4,0)</f>
        <v>#N/A</v>
      </c>
      <c r="DX125" s="36" t="str">
        <f>VLOOKUP($A125,Shouchu!$A$4:$Q$12,DX$4,0)</f>
        <v>#N/A</v>
      </c>
      <c r="DY125" s="36" t="str">
        <f>VLOOKUP($A125,Shouchu!$A$4:$Q$12,DY$4,0)</f>
        <v>#N/A</v>
      </c>
      <c r="DZ125" s="36" t="str">
        <f>VLOOKUP($A125,Shouchu!$A$4:$Q$12,DZ$4,0)</f>
        <v>#N/A</v>
      </c>
      <c r="EA125" s="36" t="str">
        <f>VLOOKUP($A125,Shouchu!$A$4:$Q$12,EA$4,0)</f>
        <v>#N/A</v>
      </c>
      <c r="EB125" s="36" t="str">
        <f>VLOOKUP($A125,Shouchu!$A$4:$Q$12,EB$4,0)</f>
        <v>#N/A</v>
      </c>
      <c r="EC125" s="36" t="str">
        <f>VLOOKUP($A125,Shouchu!$A$4:$Q$12,EC$4,0)</f>
        <v>#N/A</v>
      </c>
      <c r="ED125" s="36" t="str">
        <f>VLOOKUP($A125,Shouchu!$A$4:$Q$12,ED$4,0)</f>
        <v>#N/A</v>
      </c>
      <c r="EE125" s="36" t="str">
        <f>VLOOKUP($A125,Shouchu!$A$4:$Q$12,EE$4,0)</f>
        <v>#N/A</v>
      </c>
      <c r="EF125" s="36" t="str">
        <f>VLOOKUP($A125,Shouchu!$A$4:$Q$12,EF$4,0)</f>
        <v>#N/A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T1" t="e">
        <v>#REF!</v>
      </c>
      <c r="AE1" t="e">
        <v>#REF!</v>
      </c>
      <c r="AP1" t="e">
        <v>#REF!</v>
      </c>
      <c r="BA1" t="e">
        <v>#REF!</v>
      </c>
      <c r="BR1" t="e">
        <v>#REF!</v>
      </c>
      <c r="BZ1" t="e">
        <v>#REF!</v>
      </c>
      <c r="CT1" t="e">
        <v>#REF!</v>
      </c>
    </row>
    <row r="2"/>
    <row r="3"/>
    <row r="4"/>
    <row r="5"/>
    <row r="7">
      <c r="T7" t="e">
        <v>#REF!</v>
      </c>
      <c r="AE7" t="e">
        <v>#REF!</v>
      </c>
      <c r="AP7" t="e">
        <v>#REF!</v>
      </c>
      <c r="BZ7" t="e">
        <v>#REF!</v>
      </c>
      <c r="CA7" t="s">
        <v>398</v>
      </c>
      <c r="CB7" t="s">
        <v>411</v>
      </c>
      <c r="CC7" t="s">
        <v>409</v>
      </c>
      <c r="CD7" t="s">
        <v>412</v>
      </c>
      <c r="CE7" t="s">
        <v>413</v>
      </c>
      <c r="CF7" t="s">
        <v>414</v>
      </c>
      <c r="CT7" t="e">
        <v>#REF!</v>
      </c>
    </row>
    <row r="8">
      <c r="CA8">
        <v>0.0</v>
      </c>
      <c r="CB8">
        <v>69.11267605633803</v>
      </c>
      <c r="CC8">
        <v>50.0</v>
      </c>
      <c r="CD8">
        <v>78.12765813767976</v>
      </c>
      <c r="CE8">
        <v>400.0</v>
      </c>
      <c r="CF8">
        <v>0.0</v>
      </c>
    </row>
    <row r="9">
      <c r="CA9">
        <v>1.0</v>
      </c>
      <c r="CB9">
        <v>200.58333333333334</v>
      </c>
      <c r="CC9">
        <v>110.0</v>
      </c>
      <c r="CD9">
        <v>165.62128402540003</v>
      </c>
      <c r="CE9">
        <v>500.0</v>
      </c>
      <c r="CF9">
        <v>50.0</v>
      </c>
    </row>
    <row r="10">
      <c r="CA10" t="s">
        <v>380</v>
      </c>
      <c r="CB10">
        <v>88.12048192771084</v>
      </c>
      <c r="CC10">
        <v>50.0</v>
      </c>
      <c r="CD10">
        <v>106.41874524503088</v>
      </c>
      <c r="CE10">
        <v>500.0</v>
      </c>
      <c r="CF10">
        <v>0.0</v>
      </c>
    </row>
    <row r="11"/>
    <row r="12">
      <c r="BZ12" t="e">
        <v>#REF!</v>
      </c>
      <c r="CA12" t="s">
        <v>398</v>
      </c>
      <c r="CB12" t="s">
        <v>418</v>
      </c>
      <c r="CC12" t="s">
        <v>410</v>
      </c>
      <c r="CD12" t="s">
        <v>419</v>
      </c>
      <c r="CE12" t="s">
        <v>420</v>
      </c>
      <c r="CF12" t="s">
        <v>421</v>
      </c>
    </row>
    <row r="13">
      <c r="T13" t="e">
        <v>#REF!</v>
      </c>
      <c r="AE13" t="e">
        <v>#REF!</v>
      </c>
      <c r="AP13" t="e">
        <v>#REF!</v>
      </c>
      <c r="CA13">
        <v>0.0</v>
      </c>
      <c r="CB13">
        <v>4.0285714285714285</v>
      </c>
      <c r="CC13">
        <v>0.0</v>
      </c>
      <c r="CD13">
        <v>5.160208823491624</v>
      </c>
      <c r="CE13">
        <v>17.0</v>
      </c>
      <c r="CF13">
        <v>0.0</v>
      </c>
      <c r="CT13" t="e">
        <v>#REF!</v>
      </c>
    </row>
    <row r="14">
      <c r="CA14">
        <v>1.0</v>
      </c>
      <c r="CB14">
        <v>26.833333333333332</v>
      </c>
      <c r="CC14">
        <v>23.5</v>
      </c>
      <c r="CD14">
        <v>9.099755796479132</v>
      </c>
      <c r="CE14">
        <v>50.0</v>
      </c>
      <c r="CF14">
        <v>20.0</v>
      </c>
    </row>
    <row r="15">
      <c r="CA15" t="s">
        <v>380</v>
      </c>
      <c r="CB15">
        <v>7.365853658536586</v>
      </c>
      <c r="CC15">
        <v>2.5</v>
      </c>
      <c r="CD15">
        <v>9.990864357638458</v>
      </c>
      <c r="CE15">
        <v>50.0</v>
      </c>
      <c r="CF15">
        <v>0.0</v>
      </c>
    </row>
    <row r="16"/>
    <row r="17">
      <c r="BZ17" t="e">
        <v>#REF!</v>
      </c>
    </row>
    <row r="18"/>
    <row r="19">
      <c r="T19" t="e">
        <v>#REF!</v>
      </c>
      <c r="AE19" t="e">
        <v>#REF!</v>
      </c>
      <c r="AP19" t="e">
        <v>#REF!</v>
      </c>
    </row>
    <row r="20">
      <c r="CT20" t="e">
        <v>#REF!</v>
      </c>
    </row>
    <row r="21"/>
    <row r="22"/>
    <row r="23">
      <c r="BZ23" t="e">
        <v>#REF!</v>
      </c>
    </row>
    <row r="24"/>
    <row r="25">
      <c r="T25" t="e">
        <v>#REF!</v>
      </c>
      <c r="AP25" t="e">
        <v>#REF!</v>
      </c>
    </row>
    <row r="26">
      <c r="CT26" t="e">
        <v>#REF!</v>
      </c>
      <c r="CU26" t="s">
        <v>398</v>
      </c>
      <c r="CV26" t="s">
        <v>475</v>
      </c>
      <c r="CW26" t="s">
        <v>476</v>
      </c>
      <c r="CX26" t="s">
        <v>477</v>
      </c>
    </row>
    <row r="27">
      <c r="CU27">
        <v>0.0</v>
      </c>
      <c r="CV27">
        <v>36.056338028169016</v>
      </c>
      <c r="CW27">
        <v>32.0</v>
      </c>
      <c r="CX27">
        <v>13.714274791939804</v>
      </c>
    </row>
    <row r="28">
      <c r="CU28">
        <v>1.0</v>
      </c>
      <c r="CV28">
        <v>33.833333333333336</v>
      </c>
      <c r="CW28">
        <v>28.5</v>
      </c>
      <c r="CX28">
        <v>8.142822333537406</v>
      </c>
    </row>
    <row r="29">
      <c r="BZ29" t="e">
        <v>#REF!</v>
      </c>
      <c r="CU29" t="s">
        <v>380</v>
      </c>
      <c r="CV29">
        <v>35.734939759036145</v>
      </c>
      <c r="CW29">
        <v>32.0</v>
      </c>
      <c r="CX29">
        <v>13.079998836952713</v>
      </c>
    </row>
    <row r="30"/>
    <row r="31">
      <c r="T31" t="e">
        <v>#REF!</v>
      </c>
      <c r="AP31" t="e">
        <v>#REF!</v>
      </c>
    </row>
    <row r="32">
      <c r="CT32" t="e">
        <v>#REF!</v>
      </c>
      <c r="CU32" t="e">
        <v>#REF!</v>
      </c>
    </row>
    <row r="33"/>
    <row r="34"/>
    <row r="35"/>
    <row r="36"/>
    <row r="37">
      <c r="T37" t="e">
        <v>#REF!</v>
      </c>
      <c r="AP37" t="e">
        <v>#REF!</v>
      </c>
    </row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>
      <c r="AF61" t="s">
        <v>398</v>
      </c>
      <c r="AG61" t="s">
        <v>507</v>
      </c>
      <c r="AH61" t="s">
        <v>508</v>
      </c>
      <c r="AI61" t="s">
        <v>509</v>
      </c>
    </row>
    <row r="62">
      <c r="AF62">
        <v>0.0</v>
      </c>
      <c r="AG62">
        <v>89.85714285714286</v>
      </c>
      <c r="AH62">
        <v>100.0</v>
      </c>
      <c r="AI62">
        <v>12.07628811737603</v>
      </c>
    </row>
    <row r="63">
      <c r="AF63">
        <v>1.0</v>
      </c>
      <c r="AG63">
        <v>80.0</v>
      </c>
      <c r="AH63">
        <v>80.0</v>
      </c>
      <c r="AI63">
        <v>0.0</v>
      </c>
    </row>
    <row r="64">
      <c r="AF64" t="s">
        <v>380</v>
      </c>
      <c r="AG64">
        <v>88.625</v>
      </c>
      <c r="AH64">
        <v>90.0</v>
      </c>
      <c r="AI64">
        <v>11.757311554943163</v>
      </c>
      <c r="CU64" t="s">
        <v>498</v>
      </c>
      <c r="CV64" t="s">
        <v>16</v>
      </c>
    </row>
    <row r="65">
      <c r="CU65" t="s">
        <v>398</v>
      </c>
      <c r="CW65" t="s">
        <v>249</v>
      </c>
      <c r="CX65" t="s">
        <v>230</v>
      </c>
      <c r="CY65" t="s">
        <v>277</v>
      </c>
      <c r="CZ65" t="s">
        <v>231</v>
      </c>
      <c r="DA65" t="s">
        <v>247</v>
      </c>
      <c r="DB65" t="s">
        <v>350</v>
      </c>
      <c r="DC65" t="s">
        <v>246</v>
      </c>
      <c r="DD65" t="s">
        <v>245</v>
      </c>
      <c r="DE65" t="s">
        <v>238</v>
      </c>
      <c r="DF65" t="s">
        <v>380</v>
      </c>
    </row>
    <row r="66">
      <c r="CU66">
        <v>0.0</v>
      </c>
      <c r="CV66">
        <v>0.0</v>
      </c>
      <c r="CW66">
        <v>0.22388059701492538</v>
      </c>
      <c r="CX66">
        <v>0.07462686567164178</v>
      </c>
      <c r="CY66">
        <v>0.08955223880597014</v>
      </c>
      <c r="CZ66">
        <v>0.014925373134328358</v>
      </c>
      <c r="DA66">
        <v>0.1791044776119403</v>
      </c>
      <c r="DB66">
        <v>0.029850746268656716</v>
      </c>
      <c r="DC66">
        <v>0.13432835820895522</v>
      </c>
      <c r="DD66">
        <v>0.11940298507462686</v>
      </c>
      <c r="DE66">
        <v>0.13432835820895522</v>
      </c>
      <c r="DF66">
        <v>1.0</v>
      </c>
    </row>
    <row r="67">
      <c r="AF67" t="s">
        <v>398</v>
      </c>
      <c r="AG67" t="s">
        <v>513</v>
      </c>
      <c r="AH67" t="s">
        <v>514</v>
      </c>
      <c r="AI67" t="s">
        <v>515</v>
      </c>
      <c r="CU67">
        <v>1.0</v>
      </c>
      <c r="CW67">
        <v>0.08333333333333333</v>
      </c>
      <c r="CX67">
        <v>0.08333333333333333</v>
      </c>
      <c r="CY67">
        <v>0.08333333333333333</v>
      </c>
      <c r="DA67">
        <v>0.08333333333333333</v>
      </c>
      <c r="DB67">
        <v>0.08333333333333333</v>
      </c>
      <c r="DC67">
        <v>0.16666666666666666</v>
      </c>
      <c r="DD67">
        <v>0.3333333333333333</v>
      </c>
      <c r="DE67">
        <v>0.08333333333333333</v>
      </c>
      <c r="DF67">
        <v>1.0</v>
      </c>
    </row>
    <row r="68">
      <c r="AF68">
        <v>0.0</v>
      </c>
      <c r="AG68">
        <v>68.57142857142857</v>
      </c>
      <c r="AH68">
        <v>60.0</v>
      </c>
      <c r="AI68">
        <v>21.66535841157586</v>
      </c>
      <c r="CU68" t="s">
        <v>380</v>
      </c>
      <c r="CV68">
        <v>0.0</v>
      </c>
      <c r="CW68">
        <v>0.20253164556962025</v>
      </c>
      <c r="CX68">
        <v>0.0759493670886076</v>
      </c>
      <c r="CY68">
        <v>0.08860759493670886</v>
      </c>
      <c r="CZ68">
        <v>0.012658227848101266</v>
      </c>
      <c r="DA68">
        <v>0.16455696202531644</v>
      </c>
      <c r="DB68">
        <v>0.0379746835443038</v>
      </c>
      <c r="DC68">
        <v>0.13924050632911392</v>
      </c>
      <c r="DD68">
        <v>0.1518987341772152</v>
      </c>
      <c r="DE68">
        <v>0.12658227848101267</v>
      </c>
      <c r="DF68">
        <v>1.0</v>
      </c>
    </row>
    <row r="69">
      <c r="AF69">
        <v>1.0</v>
      </c>
      <c r="AG69">
        <v>80.0</v>
      </c>
      <c r="AH69">
        <v>80.0</v>
      </c>
      <c r="AI69">
        <v>0.0</v>
      </c>
    </row>
    <row r="70">
      <c r="AF70" t="s">
        <v>380</v>
      </c>
      <c r="AG70">
        <v>70.0</v>
      </c>
      <c r="AH70">
        <v>65.0</v>
      </c>
      <c r="AI70">
        <v>20.615528128088304</v>
      </c>
      <c r="CU70" t="s">
        <v>503</v>
      </c>
      <c r="CV70" t="s">
        <v>17</v>
      </c>
    </row>
    <row r="71">
      <c r="CU71" t="s">
        <v>398</v>
      </c>
      <c r="CW71" t="s">
        <v>249</v>
      </c>
      <c r="CX71" t="s">
        <v>230</v>
      </c>
      <c r="CY71" t="s">
        <v>277</v>
      </c>
      <c r="CZ71" t="s">
        <v>231</v>
      </c>
      <c r="DA71" t="s">
        <v>247</v>
      </c>
      <c r="DB71" t="s">
        <v>350</v>
      </c>
      <c r="DC71" t="s">
        <v>246</v>
      </c>
      <c r="DD71" t="s">
        <v>245</v>
      </c>
      <c r="DE71" t="s">
        <v>238</v>
      </c>
      <c r="DF71" t="s">
        <v>380</v>
      </c>
    </row>
    <row r="72">
      <c r="CU72">
        <v>0.0</v>
      </c>
      <c r="CV72">
        <v>0.0</v>
      </c>
      <c r="CW72">
        <v>0.14925373134328357</v>
      </c>
      <c r="CX72">
        <v>0.11940298507462686</v>
      </c>
      <c r="CY72">
        <v>0.16417910447761194</v>
      </c>
      <c r="CZ72">
        <v>0.04477611940298507</v>
      </c>
      <c r="DA72">
        <v>0.16417910447761194</v>
      </c>
      <c r="DB72">
        <v>0.029850746268656716</v>
      </c>
      <c r="DC72">
        <v>0.13432835820895522</v>
      </c>
      <c r="DD72">
        <v>0.08955223880597014</v>
      </c>
      <c r="DE72">
        <v>0.1044776119402985</v>
      </c>
      <c r="DF72">
        <v>1.0</v>
      </c>
    </row>
    <row r="73">
      <c r="AF73" t="s">
        <v>398</v>
      </c>
      <c r="AG73" t="s">
        <v>520</v>
      </c>
      <c r="AH73" t="s">
        <v>521</v>
      </c>
      <c r="AI73" t="s">
        <v>522</v>
      </c>
      <c r="CU73">
        <v>1.0</v>
      </c>
      <c r="CV73">
        <v>0.0</v>
      </c>
      <c r="CX73">
        <v>0.2</v>
      </c>
      <c r="CY73">
        <v>0.4</v>
      </c>
      <c r="DB73">
        <v>0.1</v>
      </c>
      <c r="DC73">
        <v>0.1</v>
      </c>
      <c r="DD73">
        <v>0.1</v>
      </c>
      <c r="DE73">
        <v>0.1</v>
      </c>
      <c r="DF73">
        <v>1.0</v>
      </c>
    </row>
    <row r="74">
      <c r="AF74">
        <v>0.0</v>
      </c>
      <c r="AG74">
        <v>83.57142857142857</v>
      </c>
      <c r="AH74">
        <v>80.0</v>
      </c>
      <c r="AI74">
        <v>12.163847404233143</v>
      </c>
      <c r="CU74" t="s">
        <v>380</v>
      </c>
      <c r="CV74">
        <v>0.0</v>
      </c>
      <c r="CW74">
        <v>0.12987012987012986</v>
      </c>
      <c r="CX74">
        <v>0.12987012987012986</v>
      </c>
      <c r="CY74">
        <v>0.19480519480519481</v>
      </c>
      <c r="CZ74">
        <v>0.03896103896103896</v>
      </c>
      <c r="DA74">
        <v>0.14285714285714285</v>
      </c>
      <c r="DB74">
        <v>0.03896103896103896</v>
      </c>
      <c r="DC74">
        <v>0.12987012987012986</v>
      </c>
      <c r="DD74">
        <v>0.09090909090909091</v>
      </c>
      <c r="DE74">
        <v>0.1038961038961039</v>
      </c>
      <c r="DF74">
        <v>1.0</v>
      </c>
    </row>
    <row r="75">
      <c r="AF75">
        <v>1.0</v>
      </c>
      <c r="AG75">
        <v>90.0</v>
      </c>
      <c r="AH75">
        <v>90.0</v>
      </c>
      <c r="AI75">
        <v>0.0</v>
      </c>
      <c r="CV75" t="s">
        <v>498</v>
      </c>
    </row>
    <row r="76">
      <c r="AF76" t="s">
        <v>380</v>
      </c>
      <c r="AG76">
        <v>84.375</v>
      </c>
      <c r="AH76">
        <v>85.0</v>
      </c>
      <c r="AI76">
        <v>11.575161985907584</v>
      </c>
      <c r="CV76" t="s">
        <v>398</v>
      </c>
      <c r="CW76" t="s">
        <v>249</v>
      </c>
      <c r="CX76" t="s">
        <v>247</v>
      </c>
      <c r="CY76" t="s">
        <v>246</v>
      </c>
      <c r="CZ76" t="s">
        <v>245</v>
      </c>
      <c r="DA76" t="s">
        <v>238</v>
      </c>
      <c r="DB76" t="s">
        <v>230</v>
      </c>
      <c r="DC76" t="s">
        <v>277</v>
      </c>
      <c r="DD76" t="s">
        <v>231</v>
      </c>
      <c r="DE76" t="s">
        <v>350</v>
      </c>
    </row>
    <row r="77">
      <c r="CV77">
        <v>0.0</v>
      </c>
      <c r="CW77" s="46">
        <v>0.22388059701492538</v>
      </c>
      <c r="CX77" s="46">
        <v>0.1791044776119403</v>
      </c>
      <c r="CY77" s="46">
        <v>0.13432835820895522</v>
      </c>
      <c r="CZ77" s="46">
        <v>0.11940298507462686</v>
      </c>
      <c r="DA77" s="46">
        <v>0.13432835820895522</v>
      </c>
      <c r="DB77" s="46">
        <v>0.07462686567164178</v>
      </c>
      <c r="DC77" s="46">
        <v>0.08955223880597014</v>
      </c>
      <c r="DD77" s="46">
        <v>0.014925373134328358</v>
      </c>
      <c r="DE77" s="46">
        <v>0.029850746268656716</v>
      </c>
    </row>
    <row r="78">
      <c r="CV78">
        <v>1.0</v>
      </c>
      <c r="CW78" s="46">
        <v>0.08333333333333333</v>
      </c>
      <c r="CX78" s="46">
        <v>0.08333333333333333</v>
      </c>
      <c r="CY78" s="46">
        <v>0.16666666666666666</v>
      </c>
      <c r="CZ78" s="46">
        <v>0.3333333333333333</v>
      </c>
      <c r="DA78" s="46">
        <v>0.08333333333333333</v>
      </c>
      <c r="DB78" s="46">
        <v>0.08333333333333333</v>
      </c>
      <c r="DC78" s="46">
        <v>0.08333333333333333</v>
      </c>
      <c r="DD78" s="46"/>
      <c r="DE78" s="46">
        <v>0.08333333333333333</v>
      </c>
    </row>
    <row r="79">
      <c r="A79" t="s">
        <v>398</v>
      </c>
      <c r="B79" t="s">
        <v>524</v>
      </c>
      <c r="C79" t="s">
        <v>525</v>
      </c>
      <c r="D79" t="s">
        <v>526</v>
      </c>
      <c r="K79" t="s">
        <v>398</v>
      </c>
      <c r="L79" t="s">
        <v>527</v>
      </c>
      <c r="M79" t="s">
        <v>528</v>
      </c>
      <c r="N79" t="s">
        <v>529</v>
      </c>
      <c r="U79" t="s">
        <v>398</v>
      </c>
      <c r="V79" t="s">
        <v>530</v>
      </c>
      <c r="W79" t="s">
        <v>531</v>
      </c>
      <c r="X79" t="s">
        <v>532</v>
      </c>
      <c r="AF79" t="s">
        <v>398</v>
      </c>
      <c r="AG79" t="s">
        <v>533</v>
      </c>
      <c r="AH79" t="s">
        <v>534</v>
      </c>
      <c r="AI79" t="s">
        <v>535</v>
      </c>
      <c r="AQ79" t="s">
        <v>398</v>
      </c>
      <c r="AR79" t="s">
        <v>536</v>
      </c>
      <c r="AS79" t="s">
        <v>537</v>
      </c>
      <c r="AT79" t="s">
        <v>538</v>
      </c>
      <c r="CV79" t="s">
        <v>380</v>
      </c>
      <c r="CW79" s="46">
        <v>0.20253164556962025</v>
      </c>
      <c r="CX79" s="46">
        <v>0.16455696202531644</v>
      </c>
      <c r="CY79" s="46">
        <v>0.13924050632911392</v>
      </c>
      <c r="CZ79" s="46">
        <v>0.1518987341772152</v>
      </c>
      <c r="DA79" s="46">
        <v>0.12658227848101267</v>
      </c>
      <c r="DB79" s="46">
        <v>0.0759493670886076</v>
      </c>
      <c r="DC79" s="46">
        <v>0.08860759493670886</v>
      </c>
      <c r="DD79" s="46">
        <v>0.012658227848101266</v>
      </c>
      <c r="DE79" s="46">
        <v>0.0379746835443038</v>
      </c>
    </row>
    <row r="80">
      <c r="A80">
        <v>0.0</v>
      </c>
      <c r="B80">
        <v>79.52830188679245</v>
      </c>
      <c r="C80">
        <v>80.0</v>
      </c>
      <c r="D80">
        <v>16.22088541145353</v>
      </c>
      <c r="K80">
        <v>0.0</v>
      </c>
      <c r="L80">
        <v>75.65</v>
      </c>
      <c r="M80">
        <v>80.0</v>
      </c>
      <c r="N80">
        <v>19.84340780544847</v>
      </c>
      <c r="U80">
        <v>0.0</v>
      </c>
      <c r="V80">
        <v>77.85714285714286</v>
      </c>
      <c r="W80">
        <v>80.0</v>
      </c>
      <c r="X80">
        <v>21.01991281366023</v>
      </c>
      <c r="AF80">
        <v>0.0</v>
      </c>
      <c r="AG80">
        <v>83.57142857142857</v>
      </c>
      <c r="AH80">
        <v>75.0</v>
      </c>
      <c r="AI80">
        <v>14.321384039831015</v>
      </c>
      <c r="AQ80">
        <v>0.0</v>
      </c>
      <c r="AR80">
        <v>81.0</v>
      </c>
      <c r="AS80">
        <v>85.0</v>
      </c>
      <c r="AT80">
        <v>16.852299546352718</v>
      </c>
      <c r="CW80" s="46">
        <f t="shared" ref="CW80:DE80" si="1">sum($CW$77:CW77)</f>
        <v>0.223880597</v>
      </c>
      <c r="CX80" s="46">
        <f t="shared" si="1"/>
        <v>0.4029850746</v>
      </c>
      <c r="CY80" s="46">
        <f t="shared" si="1"/>
        <v>0.5373134328</v>
      </c>
      <c r="CZ80" s="46">
        <f t="shared" si="1"/>
        <v>0.6567164179</v>
      </c>
      <c r="DA80" s="46">
        <f t="shared" si="1"/>
        <v>0.7910447761</v>
      </c>
      <c r="DB80" s="46">
        <f t="shared" si="1"/>
        <v>0.8656716418</v>
      </c>
      <c r="DC80" s="46">
        <f t="shared" si="1"/>
        <v>0.9552238806</v>
      </c>
      <c r="DD80" s="46">
        <f t="shared" si="1"/>
        <v>0.9701492537</v>
      </c>
      <c r="DE80" s="46">
        <f t="shared" si="1"/>
        <v>1</v>
      </c>
    </row>
    <row r="81">
      <c r="A81">
        <v>1.0</v>
      </c>
      <c r="B81">
        <v>91.5</v>
      </c>
      <c r="C81">
        <v>95.0</v>
      </c>
      <c r="D81">
        <v>8.077747210701755</v>
      </c>
      <c r="K81">
        <v>1.0</v>
      </c>
      <c r="L81">
        <v>84.0</v>
      </c>
      <c r="M81">
        <v>90.0</v>
      </c>
      <c r="N81">
        <v>12.206555615733702</v>
      </c>
      <c r="U81">
        <v>1.0</v>
      </c>
      <c r="V81">
        <v>90.0</v>
      </c>
      <c r="W81">
        <v>95.0</v>
      </c>
      <c r="X81">
        <v>12.24744871391589</v>
      </c>
      <c r="AF81">
        <v>1.0</v>
      </c>
      <c r="AG81">
        <v>100.0</v>
      </c>
      <c r="AH81">
        <v>100.0</v>
      </c>
      <c r="AI81">
        <v>0.0</v>
      </c>
      <c r="AQ81">
        <v>1.0</v>
      </c>
      <c r="AR81">
        <v>77.5</v>
      </c>
      <c r="AS81">
        <v>77.5</v>
      </c>
      <c r="AT81">
        <v>7.5</v>
      </c>
      <c r="CW81" s="46">
        <f t="shared" ref="CW81:DE81" si="2">sum($CW$78:CW78)</f>
        <v>0.08333333333</v>
      </c>
      <c r="CX81" s="46">
        <f t="shared" si="2"/>
        <v>0.1666666667</v>
      </c>
      <c r="CY81" s="46">
        <f t="shared" si="2"/>
        <v>0.3333333333</v>
      </c>
      <c r="CZ81" s="46">
        <f t="shared" si="2"/>
        <v>0.6666666667</v>
      </c>
      <c r="DA81" s="46">
        <f t="shared" si="2"/>
        <v>0.75</v>
      </c>
      <c r="DB81" s="46">
        <f t="shared" si="2"/>
        <v>0.8333333333</v>
      </c>
      <c r="DC81" s="46">
        <f t="shared" si="2"/>
        <v>0.9166666667</v>
      </c>
      <c r="DD81" s="46">
        <f t="shared" si="2"/>
        <v>0.9166666667</v>
      </c>
      <c r="DE81" s="46">
        <f t="shared" si="2"/>
        <v>1</v>
      </c>
    </row>
    <row r="82">
      <c r="A82" t="s">
        <v>380</v>
      </c>
      <c r="B82">
        <v>81.42857142857143</v>
      </c>
      <c r="C82">
        <v>80.0</v>
      </c>
      <c r="D82">
        <v>15.838184004561828</v>
      </c>
      <c r="K82" t="s">
        <v>380</v>
      </c>
      <c r="L82">
        <v>76.84285714285714</v>
      </c>
      <c r="M82">
        <v>80.0</v>
      </c>
      <c r="N82">
        <v>19.16591894430298</v>
      </c>
      <c r="U82" t="s">
        <v>380</v>
      </c>
      <c r="V82">
        <v>82.27272727272727</v>
      </c>
      <c r="W82">
        <v>90.0</v>
      </c>
      <c r="X82">
        <v>19.231087092096526</v>
      </c>
      <c r="AF82" t="s">
        <v>380</v>
      </c>
      <c r="AG82">
        <v>85.625</v>
      </c>
      <c r="AH82">
        <v>87.5</v>
      </c>
      <c r="AI82">
        <v>14.45629188277547</v>
      </c>
      <c r="AQ82" t="s">
        <v>380</v>
      </c>
      <c r="AR82">
        <v>80.0</v>
      </c>
      <c r="AS82">
        <v>85.0</v>
      </c>
      <c r="AT82">
        <v>14.8804761828569</v>
      </c>
    </row>
    <row r="83">
      <c r="CV83" t="s">
        <v>503</v>
      </c>
    </row>
    <row r="84">
      <c r="CV84" t="s">
        <v>398</v>
      </c>
    </row>
    <row r="85">
      <c r="A85" t="s">
        <v>398</v>
      </c>
      <c r="B85" t="s">
        <v>524</v>
      </c>
      <c r="C85" t="s">
        <v>539</v>
      </c>
      <c r="D85" t="s">
        <v>540</v>
      </c>
      <c r="K85" t="s">
        <v>398</v>
      </c>
      <c r="L85" t="s">
        <v>541</v>
      </c>
      <c r="M85" t="s">
        <v>542</v>
      </c>
      <c r="N85" t="s">
        <v>543</v>
      </c>
      <c r="U85" t="s">
        <v>398</v>
      </c>
      <c r="V85" t="s">
        <v>544</v>
      </c>
      <c r="W85" t="s">
        <v>545</v>
      </c>
      <c r="X85" t="s">
        <v>546</v>
      </c>
      <c r="AF85" t="s">
        <v>398</v>
      </c>
      <c r="AG85" t="s">
        <v>547</v>
      </c>
      <c r="AH85" t="s">
        <v>548</v>
      </c>
      <c r="AI85" t="s">
        <v>549</v>
      </c>
      <c r="AQ85" t="s">
        <v>398</v>
      </c>
      <c r="AR85" t="s">
        <v>550</v>
      </c>
      <c r="AS85" t="s">
        <v>551</v>
      </c>
      <c r="AT85" t="s">
        <v>552</v>
      </c>
      <c r="CV85">
        <v>0.0</v>
      </c>
      <c r="CW85" t="s">
        <v>249</v>
      </c>
      <c r="CX85" t="s">
        <v>247</v>
      </c>
      <c r="CY85" t="s">
        <v>246</v>
      </c>
      <c r="CZ85" t="s">
        <v>245</v>
      </c>
      <c r="DA85" t="s">
        <v>238</v>
      </c>
      <c r="DB85" t="s">
        <v>230</v>
      </c>
      <c r="DC85" t="s">
        <v>277</v>
      </c>
      <c r="DD85" t="s">
        <v>231</v>
      </c>
      <c r="DE85" t="s">
        <v>350</v>
      </c>
    </row>
    <row r="86">
      <c r="A86">
        <v>0.0</v>
      </c>
      <c r="B86">
        <v>79.52830188679245</v>
      </c>
      <c r="C86">
        <v>75.0</v>
      </c>
      <c r="D86">
        <v>17.62738925850921</v>
      </c>
      <c r="K86">
        <v>0.0</v>
      </c>
      <c r="L86">
        <v>67.10526315789474</v>
      </c>
      <c r="M86">
        <v>70.0</v>
      </c>
      <c r="N86">
        <v>20.36826238661625</v>
      </c>
      <c r="U86">
        <v>0.0</v>
      </c>
      <c r="V86">
        <v>55.714285714285715</v>
      </c>
      <c r="W86">
        <v>50.0</v>
      </c>
      <c r="X86">
        <v>21.946130708196023</v>
      </c>
      <c r="AF86">
        <v>0.0</v>
      </c>
      <c r="AG86">
        <v>67.14285714285714</v>
      </c>
      <c r="AH86">
        <v>70.0</v>
      </c>
      <c r="AI86">
        <v>27.62725657973388</v>
      </c>
      <c r="AQ86">
        <v>0.0</v>
      </c>
      <c r="AR86">
        <v>71.0</v>
      </c>
      <c r="AS86">
        <v>80.0</v>
      </c>
      <c r="AT86">
        <v>17.435595774162696</v>
      </c>
      <c r="CV86">
        <v>1.0</v>
      </c>
      <c r="CW86" s="46">
        <v>0.14925373134328357</v>
      </c>
      <c r="CX86" s="46">
        <v>0.16417910447761194</v>
      </c>
      <c r="CY86" s="46">
        <v>0.13432835820895522</v>
      </c>
      <c r="CZ86" s="46">
        <v>0.08955223880597014</v>
      </c>
      <c r="DA86" s="46">
        <v>0.1044776119402985</v>
      </c>
      <c r="DB86" s="46">
        <v>0.11940298507462686</v>
      </c>
      <c r="DC86" s="46">
        <v>0.16417910447761194</v>
      </c>
      <c r="DD86" s="46">
        <v>0.04477611940298507</v>
      </c>
      <c r="DE86" s="46">
        <v>0.029850746268656716</v>
      </c>
    </row>
    <row r="87">
      <c r="A87">
        <v>1.0</v>
      </c>
      <c r="B87">
        <v>91.5</v>
      </c>
      <c r="C87">
        <v>80.0</v>
      </c>
      <c r="D87">
        <v>14.487116456005886</v>
      </c>
      <c r="K87">
        <v>1.0</v>
      </c>
      <c r="L87">
        <v>70.0</v>
      </c>
      <c r="M87">
        <v>70.0</v>
      </c>
      <c r="N87">
        <v>16.1245154965971</v>
      </c>
      <c r="U87">
        <v>1.0</v>
      </c>
      <c r="V87">
        <v>77.5</v>
      </c>
      <c r="W87">
        <v>80.0</v>
      </c>
      <c r="X87">
        <v>17.853571071357127</v>
      </c>
      <c r="AF87">
        <v>1.0</v>
      </c>
      <c r="AG87">
        <v>100.0</v>
      </c>
      <c r="AH87">
        <v>100.0</v>
      </c>
      <c r="AI87">
        <v>0.0</v>
      </c>
      <c r="AQ87">
        <v>1.0</v>
      </c>
      <c r="AR87">
        <v>80.0</v>
      </c>
      <c r="AS87">
        <v>80.0</v>
      </c>
      <c r="AT87">
        <v>10.0</v>
      </c>
      <c r="CV87" t="s">
        <v>380</v>
      </c>
      <c r="CW87" s="46"/>
      <c r="CX87" s="46"/>
      <c r="CY87" s="46">
        <v>0.1</v>
      </c>
      <c r="CZ87" s="46">
        <v>0.1</v>
      </c>
      <c r="DA87" s="46">
        <v>0.1</v>
      </c>
      <c r="DB87" s="46">
        <v>0.2</v>
      </c>
      <c r="DC87" s="46">
        <v>0.4</v>
      </c>
      <c r="DD87" s="46"/>
      <c r="DE87" s="46">
        <v>0.1</v>
      </c>
    </row>
    <row r="88">
      <c r="A88" t="s">
        <v>380</v>
      </c>
      <c r="B88">
        <v>81.42857142857143</v>
      </c>
      <c r="C88">
        <v>75.0</v>
      </c>
      <c r="D88">
        <v>17.323223162459147</v>
      </c>
      <c r="K88" t="s">
        <v>380</v>
      </c>
      <c r="L88">
        <v>67.53731343283582</v>
      </c>
      <c r="M88">
        <v>70.0</v>
      </c>
      <c r="N88">
        <v>19.819580517428577</v>
      </c>
      <c r="U88" t="s">
        <v>380</v>
      </c>
      <c r="V88">
        <v>63.63636363636363</v>
      </c>
      <c r="W88">
        <v>60.0</v>
      </c>
      <c r="X88">
        <v>23.07014098263549</v>
      </c>
      <c r="AF88" t="s">
        <v>380</v>
      </c>
      <c r="AG88">
        <v>71.25</v>
      </c>
      <c r="AH88">
        <v>75.0</v>
      </c>
      <c r="AI88">
        <v>28.034576865007256</v>
      </c>
      <c r="AQ88" t="s">
        <v>380</v>
      </c>
      <c r="AR88">
        <v>73.57142857142857</v>
      </c>
      <c r="AS88">
        <v>80.0</v>
      </c>
      <c r="AT88">
        <v>16.19397721250662</v>
      </c>
      <c r="CW88" s="46">
        <v>0.12987012987012986</v>
      </c>
      <c r="CX88" s="46">
        <v>0.14285714285714285</v>
      </c>
      <c r="CY88" s="46">
        <v>0.12987012987012986</v>
      </c>
      <c r="CZ88" s="46">
        <v>0.09090909090909091</v>
      </c>
      <c r="DA88" s="46">
        <v>0.1038961038961039</v>
      </c>
      <c r="DB88" s="46">
        <v>0.12987012987012986</v>
      </c>
      <c r="DC88" s="46">
        <v>0.19480519480519481</v>
      </c>
      <c r="DD88" s="46">
        <v>0.03896103896103896</v>
      </c>
      <c r="DE88" s="46">
        <v>0.03896103896103896</v>
      </c>
    </row>
    <row r="89">
      <c r="CW89" s="46">
        <f t="shared" ref="CW89:DE89" si="3">sum($CW$86:CW86)</f>
        <v>0.1492537313</v>
      </c>
      <c r="CX89" s="46">
        <f t="shared" si="3"/>
        <v>0.3134328358</v>
      </c>
      <c r="CY89" s="46">
        <f t="shared" si="3"/>
        <v>0.447761194</v>
      </c>
      <c r="CZ89" s="46">
        <f t="shared" si="3"/>
        <v>0.5373134328</v>
      </c>
      <c r="DA89" s="46">
        <f t="shared" si="3"/>
        <v>0.6417910448</v>
      </c>
      <c r="DB89" s="46">
        <f t="shared" si="3"/>
        <v>0.7611940299</v>
      </c>
      <c r="DC89" s="46">
        <f t="shared" si="3"/>
        <v>0.9253731343</v>
      </c>
      <c r="DD89" s="46">
        <f t="shared" si="3"/>
        <v>0.9701492537</v>
      </c>
      <c r="DE89" s="46">
        <f t="shared" si="3"/>
        <v>1</v>
      </c>
    </row>
    <row r="90">
      <c r="CW90" s="46">
        <f t="shared" ref="CW90:DE90" si="4">sum($CW$87:CW87)</f>
        <v>0</v>
      </c>
      <c r="CX90" s="46">
        <f t="shared" si="4"/>
        <v>0</v>
      </c>
      <c r="CY90" s="46">
        <f t="shared" si="4"/>
        <v>0.1</v>
      </c>
      <c r="CZ90" s="46">
        <f t="shared" si="4"/>
        <v>0.2</v>
      </c>
      <c r="DA90" s="46">
        <f t="shared" si="4"/>
        <v>0.3</v>
      </c>
      <c r="DB90" s="46">
        <f t="shared" si="4"/>
        <v>0.5</v>
      </c>
      <c r="DC90" s="46">
        <f t="shared" si="4"/>
        <v>0.9</v>
      </c>
      <c r="DD90" s="46">
        <f t="shared" si="4"/>
        <v>0.9</v>
      </c>
      <c r="DE90" s="46">
        <f t="shared" si="4"/>
        <v>1</v>
      </c>
    </row>
    <row r="91">
      <c r="A91" t="s">
        <v>398</v>
      </c>
      <c r="B91" t="s">
        <v>553</v>
      </c>
      <c r="C91" t="s">
        <v>554</v>
      </c>
      <c r="D91" t="s">
        <v>555</v>
      </c>
      <c r="K91" t="s">
        <v>398</v>
      </c>
      <c r="L91" t="s">
        <v>556</v>
      </c>
      <c r="M91" t="s">
        <v>557</v>
      </c>
      <c r="N91" t="s">
        <v>558</v>
      </c>
      <c r="U91" t="s">
        <v>398</v>
      </c>
      <c r="V91" t="s">
        <v>559</v>
      </c>
      <c r="W91" t="s">
        <v>560</v>
      </c>
      <c r="X91" t="s">
        <v>561</v>
      </c>
      <c r="AF91" t="s">
        <v>398</v>
      </c>
      <c r="AG91" t="s">
        <v>562</v>
      </c>
      <c r="AH91" t="s">
        <v>563</v>
      </c>
      <c r="AI91" t="s">
        <v>564</v>
      </c>
      <c r="AQ91" t="s">
        <v>398</v>
      </c>
      <c r="AR91" t="s">
        <v>565</v>
      </c>
      <c r="AS91" t="s">
        <v>566</v>
      </c>
      <c r="AT91" t="s">
        <v>567</v>
      </c>
    </row>
    <row r="92">
      <c r="A92">
        <v>0.0</v>
      </c>
      <c r="B92">
        <v>84.21153846153847</v>
      </c>
      <c r="C92">
        <v>90.0</v>
      </c>
      <c r="D92">
        <v>14.459940071241837</v>
      </c>
      <c r="K92">
        <v>0.0</v>
      </c>
      <c r="L92">
        <v>75.75</v>
      </c>
      <c r="M92">
        <v>80.0</v>
      </c>
      <c r="N92">
        <v>20.100269484097304</v>
      </c>
      <c r="U92">
        <v>0.0</v>
      </c>
      <c r="V92">
        <v>80.71428571428571</v>
      </c>
      <c r="W92">
        <v>80.0</v>
      </c>
      <c r="X92">
        <v>14.249955245185717</v>
      </c>
      <c r="AF92">
        <v>0.0</v>
      </c>
      <c r="AG92">
        <v>80.0</v>
      </c>
      <c r="AH92">
        <v>85.0</v>
      </c>
      <c r="AI92">
        <v>19.148542155126762</v>
      </c>
      <c r="AQ92">
        <v>0.0</v>
      </c>
      <c r="AR92">
        <v>82.0</v>
      </c>
      <c r="AS92">
        <v>85.0</v>
      </c>
      <c r="AT92">
        <v>17.4928556845359</v>
      </c>
    </row>
    <row r="93">
      <c r="A93">
        <v>1.0</v>
      </c>
      <c r="B93">
        <v>93.4</v>
      </c>
      <c r="C93">
        <v>92.5</v>
      </c>
      <c r="D93">
        <v>6.2481997407253225</v>
      </c>
      <c r="K93">
        <v>1.0</v>
      </c>
      <c r="L93">
        <v>83.5</v>
      </c>
      <c r="M93">
        <v>85.0</v>
      </c>
      <c r="N93">
        <v>11.191514642799698</v>
      </c>
      <c r="U93">
        <v>1.0</v>
      </c>
      <c r="V93">
        <v>90.0</v>
      </c>
      <c r="W93">
        <v>90.0</v>
      </c>
      <c r="X93">
        <v>7.0710678118654755</v>
      </c>
      <c r="AF93">
        <v>1.0</v>
      </c>
      <c r="AG93">
        <v>100.0</v>
      </c>
      <c r="AH93">
        <v>100.0</v>
      </c>
      <c r="AI93">
        <v>0.0</v>
      </c>
      <c r="AQ93">
        <v>1.0</v>
      </c>
      <c r="AR93">
        <v>80.0</v>
      </c>
      <c r="AS93">
        <v>80.0</v>
      </c>
      <c r="AT93">
        <v>5.0</v>
      </c>
    </row>
    <row r="94">
      <c r="A94" t="s">
        <v>380</v>
      </c>
      <c r="B94">
        <v>85.69354838709677</v>
      </c>
      <c r="C94">
        <v>90.0</v>
      </c>
      <c r="D94">
        <v>13.895449138613253</v>
      </c>
      <c r="K94" t="s">
        <v>380</v>
      </c>
      <c r="L94">
        <v>76.85714285714286</v>
      </c>
      <c r="M94">
        <v>80.0</v>
      </c>
      <c r="N94">
        <v>19.275658754194716</v>
      </c>
      <c r="U94" t="s">
        <v>380</v>
      </c>
      <c r="V94">
        <v>84.0909090909091</v>
      </c>
      <c r="W94">
        <v>85.0</v>
      </c>
      <c r="X94">
        <v>12.936590427961551</v>
      </c>
      <c r="AF94" t="s">
        <v>380</v>
      </c>
      <c r="AG94">
        <v>82.85714285714286</v>
      </c>
      <c r="AH94">
        <v>90.0</v>
      </c>
      <c r="AI94">
        <v>19.05952009160905</v>
      </c>
      <c r="AQ94" t="s">
        <v>380</v>
      </c>
      <c r="AR94">
        <v>81.42857142857143</v>
      </c>
      <c r="AS94">
        <v>85.0</v>
      </c>
      <c r="AT94">
        <v>15.050933932646767</v>
      </c>
    </row>
    <row r="96"/>
    <row r="97">
      <c r="A97" t="s">
        <v>398</v>
      </c>
      <c r="B97" t="s">
        <v>568</v>
      </c>
      <c r="C97" t="s">
        <v>569</v>
      </c>
      <c r="D97" t="s">
        <v>570</v>
      </c>
      <c r="K97" t="s">
        <v>398</v>
      </c>
      <c r="L97" t="s">
        <v>571</v>
      </c>
      <c r="M97" t="s">
        <v>572</v>
      </c>
      <c r="N97" t="s">
        <v>573</v>
      </c>
      <c r="U97" t="s">
        <v>398</v>
      </c>
      <c r="V97" t="s">
        <v>574</v>
      </c>
      <c r="W97" t="s">
        <v>575</v>
      </c>
      <c r="X97" t="s">
        <v>576</v>
      </c>
      <c r="AF97" t="s">
        <v>398</v>
      </c>
      <c r="AG97" t="s">
        <v>577</v>
      </c>
      <c r="AH97" t="s">
        <v>578</v>
      </c>
      <c r="AI97" t="s">
        <v>579</v>
      </c>
      <c r="AQ97" t="s">
        <v>398</v>
      </c>
      <c r="AR97" t="s">
        <v>580</v>
      </c>
      <c r="AS97" t="s">
        <v>581</v>
      </c>
      <c r="AT97" t="s">
        <v>582</v>
      </c>
    </row>
    <row r="98">
      <c r="A98">
        <v>0.0</v>
      </c>
      <c r="B98">
        <v>83.20754716981132</v>
      </c>
      <c r="C98">
        <v>85.0</v>
      </c>
      <c r="D98">
        <v>15.153751002815186</v>
      </c>
      <c r="K98">
        <v>0.0</v>
      </c>
      <c r="L98">
        <v>79.23728813559322</v>
      </c>
      <c r="M98">
        <v>80.0</v>
      </c>
      <c r="N98">
        <v>20.122791684757967</v>
      </c>
      <c r="U98">
        <v>0.0</v>
      </c>
      <c r="V98">
        <v>78.33333333333333</v>
      </c>
      <c r="W98">
        <v>80.0</v>
      </c>
      <c r="X98">
        <v>14.9071198499986</v>
      </c>
      <c r="AF98">
        <v>0.0</v>
      </c>
      <c r="AG98">
        <v>80.0</v>
      </c>
      <c r="AH98">
        <v>80.0</v>
      </c>
      <c r="AI98">
        <v>16.32993161855452</v>
      </c>
      <c r="AQ98">
        <v>0.0</v>
      </c>
      <c r="AR98">
        <v>79.0</v>
      </c>
      <c r="AS98">
        <v>85.0</v>
      </c>
      <c r="AT98">
        <v>17.435595774162696</v>
      </c>
    </row>
    <row r="99">
      <c r="A99">
        <v>1.0</v>
      </c>
      <c r="B99">
        <v>88.6</v>
      </c>
      <c r="C99">
        <v>92.5</v>
      </c>
      <c r="D99">
        <v>9.572878355019455</v>
      </c>
      <c r="K99">
        <v>1.0</v>
      </c>
      <c r="L99">
        <v>86.0</v>
      </c>
      <c r="M99">
        <v>90.0</v>
      </c>
      <c r="N99">
        <v>12.206555615733702</v>
      </c>
      <c r="U99">
        <v>1.0</v>
      </c>
      <c r="V99">
        <v>90.0</v>
      </c>
      <c r="W99">
        <v>90.0</v>
      </c>
      <c r="X99">
        <v>7.0710678118654755</v>
      </c>
      <c r="AF99">
        <v>1.0</v>
      </c>
      <c r="AG99">
        <v>100.0</v>
      </c>
      <c r="AH99">
        <v>100.0</v>
      </c>
      <c r="AI99">
        <v>0.0</v>
      </c>
      <c r="AQ99">
        <v>1.0</v>
      </c>
      <c r="AR99">
        <v>80.0</v>
      </c>
      <c r="AS99">
        <v>80.0</v>
      </c>
      <c r="AT99">
        <v>10.0</v>
      </c>
    </row>
    <row r="100">
      <c r="A100" t="s">
        <v>380</v>
      </c>
      <c r="B100">
        <v>84.06349206349206</v>
      </c>
      <c r="C100">
        <v>90.0</v>
      </c>
      <c r="D100">
        <v>14.54699337928361</v>
      </c>
      <c r="K100" t="s">
        <v>380</v>
      </c>
      <c r="L100">
        <v>80.21739130434783</v>
      </c>
      <c r="M100">
        <v>85.0</v>
      </c>
      <c r="N100">
        <v>19.326237752301278</v>
      </c>
      <c r="U100" t="s">
        <v>380</v>
      </c>
      <c r="V100">
        <v>83.0</v>
      </c>
      <c r="W100">
        <v>82.5</v>
      </c>
      <c r="X100">
        <v>13.638181696985855</v>
      </c>
      <c r="AF100" t="s">
        <v>380</v>
      </c>
      <c r="AG100">
        <v>82.85714285714286</v>
      </c>
      <c r="AH100">
        <v>80.0</v>
      </c>
      <c r="AI100">
        <v>16.65986255670086</v>
      </c>
      <c r="AQ100" t="s">
        <v>380</v>
      </c>
      <c r="AR100">
        <v>79.28571428571429</v>
      </c>
      <c r="AS100">
        <v>85.0</v>
      </c>
      <c r="AT100">
        <v>15.681784571500106</v>
      </c>
    </row>
    <row r="101"/>
    <row r="102"/>
    <row r="103">
      <c r="A103" t="s">
        <v>398</v>
      </c>
      <c r="B103" t="s">
        <v>583</v>
      </c>
      <c r="C103" t="s">
        <v>584</v>
      </c>
      <c r="D103" t="s">
        <v>585</v>
      </c>
      <c r="K103" t="s">
        <v>398</v>
      </c>
      <c r="L103" t="s">
        <v>586</v>
      </c>
      <c r="M103" t="s">
        <v>587</v>
      </c>
      <c r="N103" t="s">
        <v>588</v>
      </c>
      <c r="U103" t="s">
        <v>398</v>
      </c>
      <c r="V103" t="s">
        <v>589</v>
      </c>
      <c r="W103" t="s">
        <v>590</v>
      </c>
      <c r="X103" t="s">
        <v>591</v>
      </c>
      <c r="AF103" t="s">
        <v>398</v>
      </c>
      <c r="AG103" t="s">
        <v>592</v>
      </c>
      <c r="AH103" t="s">
        <v>593</v>
      </c>
      <c r="AI103" t="s">
        <v>594</v>
      </c>
      <c r="AQ103" t="s">
        <v>398</v>
      </c>
      <c r="AR103" t="s">
        <v>565</v>
      </c>
      <c r="AS103" t="s">
        <v>566</v>
      </c>
      <c r="AT103" t="s">
        <v>567</v>
      </c>
    </row>
    <row r="104">
      <c r="A104">
        <v>0.0</v>
      </c>
      <c r="B104">
        <v>83.96153846153847</v>
      </c>
      <c r="C104">
        <v>90.0</v>
      </c>
      <c r="D104">
        <v>16.952378478982663</v>
      </c>
      <c r="K104">
        <v>0.0</v>
      </c>
      <c r="L104">
        <v>79.01666666666667</v>
      </c>
      <c r="M104">
        <v>80.0</v>
      </c>
      <c r="N104">
        <v>20.717538195666226</v>
      </c>
      <c r="U104">
        <v>0.0</v>
      </c>
      <c r="V104">
        <v>82.0</v>
      </c>
      <c r="W104">
        <v>83.5</v>
      </c>
      <c r="X104">
        <v>17.368553960150702</v>
      </c>
      <c r="AF104">
        <v>0.0</v>
      </c>
      <c r="AG104">
        <v>61.666666666666664</v>
      </c>
      <c r="AH104">
        <v>65.0</v>
      </c>
      <c r="AI104">
        <v>32.871804872193366</v>
      </c>
      <c r="AQ104">
        <v>0.0</v>
      </c>
      <c r="AR104">
        <v>82.0</v>
      </c>
      <c r="AS104">
        <v>85.0</v>
      </c>
      <c r="AT104">
        <v>17.4928556845359</v>
      </c>
    </row>
    <row r="105">
      <c r="A105">
        <v>1.0</v>
      </c>
      <c r="B105">
        <v>94.0</v>
      </c>
      <c r="C105">
        <v>95.0</v>
      </c>
      <c r="D105">
        <v>6.244997998398398</v>
      </c>
      <c r="K105">
        <v>1.0</v>
      </c>
      <c r="L105">
        <v>90.5</v>
      </c>
      <c r="M105">
        <v>92.5</v>
      </c>
      <c r="N105">
        <v>10.111874208078342</v>
      </c>
      <c r="U105">
        <v>1.0</v>
      </c>
      <c r="V105">
        <v>88.75</v>
      </c>
      <c r="W105">
        <v>87.5</v>
      </c>
      <c r="X105">
        <v>7.39509972887452</v>
      </c>
      <c r="AF105">
        <v>1.0</v>
      </c>
      <c r="AG105">
        <v>100.0</v>
      </c>
      <c r="AH105">
        <v>100.0</v>
      </c>
      <c r="AI105">
        <v>0.0</v>
      </c>
      <c r="AQ105">
        <v>1.0</v>
      </c>
      <c r="AR105">
        <v>80.0</v>
      </c>
      <c r="AS105">
        <v>80.0</v>
      </c>
      <c r="AT105">
        <v>5.0</v>
      </c>
    </row>
    <row r="106">
      <c r="A106" t="s">
        <v>380</v>
      </c>
      <c r="B106">
        <v>85.58064516129032</v>
      </c>
      <c r="C106">
        <v>90.0</v>
      </c>
      <c r="D106">
        <v>16.154045121186062</v>
      </c>
      <c r="K106" t="s">
        <v>380</v>
      </c>
      <c r="L106">
        <v>80.65714285714286</v>
      </c>
      <c r="M106">
        <v>85.5</v>
      </c>
      <c r="N106">
        <v>19.96631857782051</v>
      </c>
      <c r="U106" t="s">
        <v>380</v>
      </c>
      <c r="V106">
        <v>84.7</v>
      </c>
      <c r="W106">
        <v>87.5</v>
      </c>
      <c r="X106">
        <v>14.622243329940861</v>
      </c>
      <c r="AF106" t="s">
        <v>380</v>
      </c>
      <c r="AG106">
        <v>67.14285714285714</v>
      </c>
      <c r="AH106">
        <v>70.0</v>
      </c>
      <c r="AI106">
        <v>33.25841921949376</v>
      </c>
      <c r="AQ106" t="s">
        <v>380</v>
      </c>
      <c r="AR106">
        <v>81.42857142857143</v>
      </c>
      <c r="AS106">
        <v>85.0</v>
      </c>
      <c r="AT106">
        <v>15.050933932646767</v>
      </c>
    </row>
    <row r="107"/>
    <row r="108"/>
    <row r="109">
      <c r="A109" t="s">
        <v>398</v>
      </c>
      <c r="B109" t="s">
        <v>595</v>
      </c>
      <c r="C109" t="s">
        <v>596</v>
      </c>
      <c r="D109" t="s">
        <v>597</v>
      </c>
      <c r="K109" t="s">
        <v>398</v>
      </c>
      <c r="L109" t="s">
        <v>598</v>
      </c>
      <c r="M109" t="s">
        <v>599</v>
      </c>
      <c r="N109" t="s">
        <v>600</v>
      </c>
      <c r="U109" t="s">
        <v>398</v>
      </c>
      <c r="V109" t="s">
        <v>601</v>
      </c>
      <c r="W109" t="s">
        <v>602</v>
      </c>
      <c r="X109" t="s">
        <v>603</v>
      </c>
      <c r="AF109" t="s">
        <v>398</v>
      </c>
      <c r="AG109" t="s">
        <v>604</v>
      </c>
      <c r="AH109" t="s">
        <v>605</v>
      </c>
      <c r="AI109" t="s">
        <v>606</v>
      </c>
      <c r="AQ109" t="s">
        <v>398</v>
      </c>
      <c r="AR109" t="s">
        <v>607</v>
      </c>
      <c r="AS109" t="s">
        <v>608</v>
      </c>
      <c r="AT109" t="s">
        <v>609</v>
      </c>
    </row>
    <row r="110">
      <c r="A110">
        <v>0.0</v>
      </c>
      <c r="B110">
        <v>79.8076923076923</v>
      </c>
      <c r="C110">
        <v>92.5</v>
      </c>
      <c r="D110">
        <v>25.36202374655284</v>
      </c>
      <c r="K110">
        <v>0.0</v>
      </c>
      <c r="L110">
        <v>74.64912280701755</v>
      </c>
      <c r="M110">
        <v>80.0</v>
      </c>
      <c r="N110">
        <v>28.188893687065978</v>
      </c>
      <c r="U110">
        <v>0.0</v>
      </c>
      <c r="V110">
        <v>83.57142857142857</v>
      </c>
      <c r="W110">
        <v>100.0</v>
      </c>
      <c r="X110">
        <v>34.508206654803324</v>
      </c>
      <c r="AF110">
        <v>0.0</v>
      </c>
      <c r="AG110">
        <v>68.33333333333333</v>
      </c>
      <c r="AH110">
        <v>75.0</v>
      </c>
      <c r="AI110">
        <v>30.776975521032313</v>
      </c>
      <c r="AQ110">
        <v>0.0</v>
      </c>
      <c r="AR110">
        <v>82.5</v>
      </c>
      <c r="AS110">
        <v>90.0</v>
      </c>
      <c r="AT110">
        <v>19.52562418976664</v>
      </c>
    </row>
    <row r="111">
      <c r="A111">
        <v>1.0</v>
      </c>
      <c r="B111">
        <v>96.5</v>
      </c>
      <c r="C111">
        <v>100.0</v>
      </c>
      <c r="D111">
        <v>6.344288770224759</v>
      </c>
      <c r="K111">
        <v>1.0</v>
      </c>
      <c r="L111">
        <v>92.5</v>
      </c>
      <c r="M111">
        <v>100.0</v>
      </c>
      <c r="N111">
        <v>14.705441169852742</v>
      </c>
      <c r="U111">
        <v>1.0</v>
      </c>
      <c r="V111">
        <v>92.5</v>
      </c>
      <c r="W111">
        <v>100.0</v>
      </c>
      <c r="X111">
        <v>12.99038105676658</v>
      </c>
      <c r="AF111">
        <v>1.0</v>
      </c>
      <c r="AG111">
        <v>100.0</v>
      </c>
      <c r="AH111">
        <v>100.0</v>
      </c>
      <c r="AI111">
        <v>0.0</v>
      </c>
      <c r="AQ111">
        <v>1.0</v>
      </c>
      <c r="AR111">
        <v>85.0</v>
      </c>
      <c r="AS111">
        <v>85.0</v>
      </c>
      <c r="AT111">
        <v>15.0</v>
      </c>
    </row>
    <row r="112">
      <c r="A112" t="s">
        <v>380</v>
      </c>
      <c r="B112">
        <v>82.5</v>
      </c>
      <c r="C112">
        <v>97.5</v>
      </c>
      <c r="D112">
        <v>24.159249881540394</v>
      </c>
      <c r="K112" t="s">
        <v>380</v>
      </c>
      <c r="L112">
        <v>77.31343283582089</v>
      </c>
      <c r="M112">
        <v>90.0</v>
      </c>
      <c r="N112">
        <v>27.36334237855613</v>
      </c>
      <c r="U112" t="s">
        <v>380</v>
      </c>
      <c r="V112">
        <v>86.81818181818181</v>
      </c>
      <c r="W112">
        <v>100.0</v>
      </c>
      <c r="X112">
        <v>28.941377054057465</v>
      </c>
      <c r="AF112" t="s">
        <v>380</v>
      </c>
      <c r="AG112">
        <v>72.85714285714286</v>
      </c>
      <c r="AH112">
        <v>90.0</v>
      </c>
      <c r="AI112">
        <v>30.572763655760998</v>
      </c>
      <c r="AQ112" t="s">
        <v>380</v>
      </c>
      <c r="AR112">
        <v>83.33333333333333</v>
      </c>
      <c r="AS112">
        <v>90.0</v>
      </c>
      <c r="AT112">
        <v>18.181186857726193</v>
      </c>
    </row>
    <row r="113"/>
    <row r="114"/>
    <row r="115">
      <c r="A115" t="s">
        <v>398</v>
      </c>
      <c r="B115" t="s">
        <v>610</v>
      </c>
      <c r="C115" t="s">
        <v>611</v>
      </c>
      <c r="D115" t="s">
        <v>612</v>
      </c>
      <c r="K115" t="s">
        <v>398</v>
      </c>
      <c r="L115" t="s">
        <v>613</v>
      </c>
      <c r="M115" t="s">
        <v>614</v>
      </c>
      <c r="N115" t="s">
        <v>615</v>
      </c>
      <c r="U115" t="s">
        <v>398</v>
      </c>
      <c r="V115" t="s">
        <v>616</v>
      </c>
      <c r="W115" t="s">
        <v>617</v>
      </c>
      <c r="X115" t="s">
        <v>618</v>
      </c>
      <c r="AF115" t="s">
        <v>398</v>
      </c>
      <c r="AG115" t="s">
        <v>619</v>
      </c>
      <c r="AH115" t="s">
        <v>620</v>
      </c>
      <c r="AI115" t="s">
        <v>621</v>
      </c>
      <c r="AQ115" t="s">
        <v>398</v>
      </c>
      <c r="AR115" t="s">
        <v>622</v>
      </c>
      <c r="AS115" t="s">
        <v>623</v>
      </c>
      <c r="AT115" t="s">
        <v>624</v>
      </c>
    </row>
    <row r="116">
      <c r="A116">
        <v>0.0</v>
      </c>
      <c r="B116">
        <v>74.15686274509804</v>
      </c>
      <c r="C116">
        <v>80.0</v>
      </c>
      <c r="D116">
        <v>26.821393677157843</v>
      </c>
      <c r="K116">
        <v>0.0</v>
      </c>
      <c r="L116">
        <v>59.10526315789474</v>
      </c>
      <c r="M116">
        <v>65.0</v>
      </c>
      <c r="N116">
        <v>32.58601799530586</v>
      </c>
      <c r="U116">
        <v>0.0</v>
      </c>
      <c r="V116">
        <v>73.57142857142857</v>
      </c>
      <c r="W116">
        <v>75.0</v>
      </c>
      <c r="X116">
        <v>24.306713610247936</v>
      </c>
      <c r="AF116">
        <v>0.0</v>
      </c>
      <c r="AG116">
        <v>88.33333333333333</v>
      </c>
      <c r="AH116">
        <v>90.0</v>
      </c>
      <c r="AI116">
        <v>12.1335164821342</v>
      </c>
      <c r="AQ116">
        <v>0.0</v>
      </c>
      <c r="AR116">
        <v>62.5</v>
      </c>
      <c r="AS116">
        <v>67.5</v>
      </c>
      <c r="AT116">
        <v>29.685855217594796</v>
      </c>
    </row>
    <row r="117">
      <c r="A117">
        <v>1.0</v>
      </c>
      <c r="B117">
        <v>89.0</v>
      </c>
      <c r="C117">
        <v>92.5</v>
      </c>
      <c r="D117">
        <v>10.198039027185569</v>
      </c>
      <c r="K117">
        <v>1.0</v>
      </c>
      <c r="L117">
        <v>78.0</v>
      </c>
      <c r="M117">
        <v>80.0</v>
      </c>
      <c r="N117">
        <v>17.204650534085253</v>
      </c>
      <c r="U117">
        <v>1.0</v>
      </c>
      <c r="V117">
        <v>90.0</v>
      </c>
      <c r="W117">
        <v>95.0</v>
      </c>
      <c r="X117">
        <v>12.247448713915892</v>
      </c>
      <c r="AF117">
        <v>1.0</v>
      </c>
      <c r="AG117">
        <v>100.0</v>
      </c>
      <c r="AH117">
        <v>100.0</v>
      </c>
      <c r="AI117">
        <v>0.0</v>
      </c>
      <c r="AQ117">
        <v>1.0</v>
      </c>
      <c r="AR117">
        <v>90.0</v>
      </c>
      <c r="AS117">
        <v>90.0</v>
      </c>
      <c r="AT117">
        <v>0.0</v>
      </c>
    </row>
    <row r="118">
      <c r="A118" t="s">
        <v>380</v>
      </c>
      <c r="B118">
        <v>76.59016393442623</v>
      </c>
      <c r="C118">
        <v>80.0</v>
      </c>
      <c r="D118">
        <v>25.469607120220193</v>
      </c>
      <c r="K118" t="s">
        <v>380</v>
      </c>
      <c r="L118">
        <v>61.92537313432836</v>
      </c>
      <c r="M118">
        <v>70.0</v>
      </c>
      <c r="N118">
        <v>31.509919515064542</v>
      </c>
      <c r="U118" t="s">
        <v>380</v>
      </c>
      <c r="V118">
        <v>79.54545454545455</v>
      </c>
      <c r="W118">
        <v>90.0</v>
      </c>
      <c r="X118">
        <v>22.203044985126933</v>
      </c>
      <c r="AF118" t="s">
        <v>380</v>
      </c>
      <c r="AG118">
        <v>90.0</v>
      </c>
      <c r="AH118">
        <v>100.0</v>
      </c>
      <c r="AI118">
        <v>11.95228609334394</v>
      </c>
      <c r="AQ118" t="s">
        <v>380</v>
      </c>
      <c r="AR118">
        <v>68.0</v>
      </c>
      <c r="AS118">
        <v>85.0</v>
      </c>
      <c r="AT118">
        <v>28.74021572639983</v>
      </c>
    </row>
    <row r="119"/>
    <row r="121">
      <c r="A121" t="s">
        <v>398</v>
      </c>
      <c r="B121" t="s">
        <v>625</v>
      </c>
      <c r="C121" t="s">
        <v>626</v>
      </c>
      <c r="D121" t="s">
        <v>627</v>
      </c>
      <c r="K121" t="s">
        <v>398</v>
      </c>
      <c r="L121" t="s">
        <v>628</v>
      </c>
      <c r="M121" t="s">
        <v>629</v>
      </c>
      <c r="N121" t="s">
        <v>630</v>
      </c>
      <c r="U121" t="s">
        <v>398</v>
      </c>
      <c r="V121" t="s">
        <v>631</v>
      </c>
      <c r="W121" t="s">
        <v>632</v>
      </c>
      <c r="X121" t="s">
        <v>633</v>
      </c>
      <c r="AQ121" t="s">
        <v>398</v>
      </c>
      <c r="AR121" t="s">
        <v>634</v>
      </c>
      <c r="AS121" t="s">
        <v>635</v>
      </c>
      <c r="AT121" t="s">
        <v>636</v>
      </c>
    </row>
    <row r="122">
      <c r="A122">
        <v>0.0</v>
      </c>
      <c r="B122">
        <v>70.96153846153847</v>
      </c>
      <c r="C122">
        <v>73.5</v>
      </c>
      <c r="D122">
        <v>24.55759442182768</v>
      </c>
      <c r="K122">
        <v>0.0</v>
      </c>
      <c r="L122">
        <v>56.21052631578947</v>
      </c>
      <c r="M122">
        <v>60.0</v>
      </c>
      <c r="N122">
        <v>26.975451375574316</v>
      </c>
      <c r="U122">
        <v>0.0</v>
      </c>
      <c r="V122">
        <v>87.14285714285714</v>
      </c>
      <c r="W122">
        <v>90.0</v>
      </c>
      <c r="X122">
        <v>14.846149779161806</v>
      </c>
      <c r="AQ122">
        <v>0.0</v>
      </c>
      <c r="AR122">
        <v>85.0</v>
      </c>
      <c r="AS122">
        <v>82.5</v>
      </c>
      <c r="AT122">
        <v>6.123724356957946</v>
      </c>
    </row>
    <row r="123">
      <c r="A123">
        <v>1.0</v>
      </c>
      <c r="B123">
        <v>83.0</v>
      </c>
      <c r="C123">
        <v>90.0</v>
      </c>
      <c r="D123">
        <v>22.38302928559939</v>
      </c>
      <c r="K123">
        <v>1.0</v>
      </c>
      <c r="L123">
        <v>48.0</v>
      </c>
      <c r="M123">
        <v>50.0</v>
      </c>
      <c r="N123">
        <v>29.171904291629644</v>
      </c>
      <c r="U123">
        <v>1.0</v>
      </c>
      <c r="V123">
        <v>90.0</v>
      </c>
      <c r="W123">
        <v>90.0</v>
      </c>
      <c r="X123">
        <v>10.0</v>
      </c>
      <c r="AQ123">
        <v>1.0</v>
      </c>
      <c r="AR123">
        <v>90.0</v>
      </c>
      <c r="AS123">
        <v>90.0</v>
      </c>
      <c r="AT123">
        <v>0.0</v>
      </c>
    </row>
    <row r="124">
      <c r="A124" t="s">
        <v>380</v>
      </c>
      <c r="B124">
        <v>72.90322580645162</v>
      </c>
      <c r="C124">
        <v>80.0</v>
      </c>
      <c r="D124">
        <v>24.621463019225235</v>
      </c>
      <c r="K124" t="s">
        <v>380</v>
      </c>
      <c r="L124">
        <v>54.985074626865675</v>
      </c>
      <c r="M124">
        <v>50.0</v>
      </c>
      <c r="N124">
        <v>27.470740220787874</v>
      </c>
      <c r="U124" t="s">
        <v>380</v>
      </c>
      <c r="V124">
        <v>88.18181818181819</v>
      </c>
      <c r="W124">
        <v>90.0</v>
      </c>
      <c r="X124">
        <v>13.360853142453697</v>
      </c>
      <c r="AQ124" t="s">
        <v>380</v>
      </c>
      <c r="AR124">
        <v>86.0</v>
      </c>
      <c r="AS124">
        <v>85.0</v>
      </c>
      <c r="AT124">
        <v>5.830951894845301</v>
      </c>
    </row>
    <row r="127">
      <c r="A127" t="s">
        <v>398</v>
      </c>
      <c r="B127" t="s">
        <v>637</v>
      </c>
      <c r="C127" t="s">
        <v>638</v>
      </c>
      <c r="D127" t="s">
        <v>639</v>
      </c>
      <c r="K127" t="s">
        <v>398</v>
      </c>
      <c r="L127" t="s">
        <v>640</v>
      </c>
      <c r="M127" t="s">
        <v>641</v>
      </c>
      <c r="N127" t="s">
        <v>642</v>
      </c>
      <c r="U127" t="s">
        <v>398</v>
      </c>
      <c r="V127" t="s">
        <v>643</v>
      </c>
      <c r="W127" t="s">
        <v>644</v>
      </c>
      <c r="X127" t="s">
        <v>645</v>
      </c>
      <c r="AQ127" t="s">
        <v>398</v>
      </c>
      <c r="AR127" t="s">
        <v>646</v>
      </c>
      <c r="AS127" t="s">
        <v>647</v>
      </c>
      <c r="AT127" t="s">
        <v>648</v>
      </c>
    </row>
    <row r="128">
      <c r="A128">
        <v>0.0</v>
      </c>
      <c r="B128">
        <v>66.76923076923077</v>
      </c>
      <c r="C128">
        <v>70.0</v>
      </c>
      <c r="D128">
        <v>23.242546683428667</v>
      </c>
      <c r="K128">
        <v>0.0</v>
      </c>
      <c r="L128">
        <v>49.80701754385965</v>
      </c>
      <c r="M128">
        <v>50.0</v>
      </c>
      <c r="N128">
        <v>31.3578321151926</v>
      </c>
      <c r="U128">
        <v>0.0</v>
      </c>
      <c r="V128">
        <v>54.285714285714285</v>
      </c>
      <c r="W128">
        <v>70.0</v>
      </c>
      <c r="X128">
        <v>36.97765458727081</v>
      </c>
      <c r="AQ128">
        <v>0.0</v>
      </c>
      <c r="AR128">
        <v>85.0</v>
      </c>
      <c r="AS128">
        <v>82.5</v>
      </c>
      <c r="AT128">
        <v>6.123724356957946</v>
      </c>
    </row>
    <row r="129">
      <c r="A129">
        <v>1.0</v>
      </c>
      <c r="B129">
        <v>74.5</v>
      </c>
      <c r="C129">
        <v>80.0</v>
      </c>
      <c r="D129">
        <v>17.385338650713713</v>
      </c>
      <c r="K129">
        <v>1.0</v>
      </c>
      <c r="L129">
        <v>50.5</v>
      </c>
      <c r="M129">
        <v>60.0</v>
      </c>
      <c r="N129">
        <v>30.03747659175118</v>
      </c>
      <c r="U129">
        <v>1.0</v>
      </c>
      <c r="V129">
        <v>82.5</v>
      </c>
      <c r="W129">
        <v>80.0</v>
      </c>
      <c r="X129">
        <v>12.99038105676658</v>
      </c>
      <c r="AQ129">
        <v>1.0</v>
      </c>
      <c r="AR129">
        <v>70.0</v>
      </c>
      <c r="AS129">
        <v>70.0</v>
      </c>
      <c r="AT129">
        <v>0.0</v>
      </c>
    </row>
    <row r="130">
      <c r="A130" t="s">
        <v>380</v>
      </c>
      <c r="B130">
        <v>68.01612903225806</v>
      </c>
      <c r="C130">
        <v>70.0</v>
      </c>
      <c r="D130">
        <v>22.581388236621507</v>
      </c>
      <c r="K130" t="s">
        <v>380</v>
      </c>
      <c r="L130">
        <v>49.91044776119403</v>
      </c>
      <c r="M130">
        <v>50.0</v>
      </c>
      <c r="N130">
        <v>31.165294198612617</v>
      </c>
      <c r="U130" t="s">
        <v>380</v>
      </c>
      <c r="V130">
        <v>64.54545454545455</v>
      </c>
      <c r="W130">
        <v>70.0</v>
      </c>
      <c r="X130">
        <v>33.402132856134244</v>
      </c>
      <c r="AQ130" t="s">
        <v>380</v>
      </c>
      <c r="AR130">
        <v>82.0</v>
      </c>
      <c r="AS130">
        <v>80.0</v>
      </c>
      <c r="AT130">
        <v>5.830951894845299</v>
      </c>
    </row>
    <row r="133">
      <c r="A133" t="s">
        <v>398</v>
      </c>
      <c r="B133" t="s">
        <v>649</v>
      </c>
      <c r="C133" t="s">
        <v>650</v>
      </c>
      <c r="D133" t="s">
        <v>651</v>
      </c>
      <c r="K133" t="s">
        <v>398</v>
      </c>
      <c r="L133" t="s">
        <v>652</v>
      </c>
      <c r="M133" t="s">
        <v>653</v>
      </c>
      <c r="N133" t="s">
        <v>654</v>
      </c>
      <c r="U133" t="s">
        <v>398</v>
      </c>
      <c r="V133" t="s">
        <v>655</v>
      </c>
      <c r="W133" t="s">
        <v>656</v>
      </c>
      <c r="X133" t="s">
        <v>657</v>
      </c>
      <c r="AQ133" t="s">
        <v>398</v>
      </c>
      <c r="AR133" t="s">
        <v>92</v>
      </c>
      <c r="AS133" t="s">
        <v>658</v>
      </c>
      <c r="AT133" t="s">
        <v>648</v>
      </c>
    </row>
    <row r="134">
      <c r="A134">
        <v>0.0</v>
      </c>
      <c r="B134">
        <v>73.82352941176471</v>
      </c>
      <c r="C134">
        <v>80.0</v>
      </c>
      <c r="D134">
        <v>22.713653043975032</v>
      </c>
      <c r="K134">
        <v>0.0</v>
      </c>
      <c r="L134">
        <v>72.56896551724138</v>
      </c>
      <c r="M134">
        <v>80.0</v>
      </c>
      <c r="N134">
        <v>21.59909965314289</v>
      </c>
      <c r="U134">
        <v>0.0</v>
      </c>
      <c r="V134">
        <v>80.71428571428571</v>
      </c>
      <c r="W134">
        <v>75.0</v>
      </c>
      <c r="X134">
        <v>12.657175104763823</v>
      </c>
      <c r="AQ134">
        <v>0.0</v>
      </c>
      <c r="AR134">
        <v>85.0</v>
      </c>
      <c r="AS134">
        <v>82.5</v>
      </c>
      <c r="AT134">
        <v>6.123724356957946</v>
      </c>
    </row>
    <row r="135">
      <c r="A135">
        <v>1.0</v>
      </c>
      <c r="B135">
        <v>83.3</v>
      </c>
      <c r="C135">
        <v>90.0</v>
      </c>
      <c r="D135">
        <v>15.937691175323984</v>
      </c>
      <c r="K135">
        <v>1.0</v>
      </c>
      <c r="L135">
        <v>59.0</v>
      </c>
      <c r="M135">
        <v>70.0</v>
      </c>
      <c r="N135">
        <v>31.12876483254676</v>
      </c>
      <c r="U135">
        <v>1.0</v>
      </c>
      <c r="V135">
        <v>87.5</v>
      </c>
      <c r="W135">
        <v>90.0</v>
      </c>
      <c r="X135">
        <v>12.99038105676658</v>
      </c>
      <c r="AQ135">
        <v>1.0</v>
      </c>
      <c r="AR135">
        <v>80.0</v>
      </c>
      <c r="AS135">
        <v>80.0</v>
      </c>
      <c r="AT135">
        <v>0.0</v>
      </c>
    </row>
    <row r="136">
      <c r="A136" t="s">
        <v>380</v>
      </c>
      <c r="B136">
        <v>75.37704918032787</v>
      </c>
      <c r="C136">
        <v>80.0</v>
      </c>
      <c r="D136">
        <v>22.029163929296338</v>
      </c>
      <c r="K136" t="s">
        <v>380</v>
      </c>
      <c r="L136">
        <v>70.57352941176471</v>
      </c>
      <c r="M136">
        <v>77.5</v>
      </c>
      <c r="N136">
        <v>23.73835081272409</v>
      </c>
      <c r="U136" t="s">
        <v>380</v>
      </c>
      <c r="V136">
        <v>83.18181818181819</v>
      </c>
      <c r="W136">
        <v>80.0</v>
      </c>
      <c r="X136">
        <v>13.189652844133553</v>
      </c>
      <c r="AQ136" t="s">
        <v>380</v>
      </c>
      <c r="AR136">
        <v>84.0</v>
      </c>
      <c r="AS136">
        <v>80.0</v>
      </c>
      <c r="AT136">
        <v>5.830951894845299</v>
      </c>
    </row>
    <row r="139">
      <c r="A139" t="s">
        <v>398</v>
      </c>
      <c r="B139" t="s">
        <v>659</v>
      </c>
      <c r="C139" t="s">
        <v>660</v>
      </c>
      <c r="D139" t="s">
        <v>661</v>
      </c>
      <c r="K139" t="s">
        <v>398</v>
      </c>
      <c r="L139" t="s">
        <v>662</v>
      </c>
      <c r="M139" t="s">
        <v>663</v>
      </c>
      <c r="N139" t="s">
        <v>664</v>
      </c>
      <c r="U139" t="s">
        <v>398</v>
      </c>
      <c r="V139" t="s">
        <v>665</v>
      </c>
      <c r="W139" t="s">
        <v>666</v>
      </c>
      <c r="X139" t="s">
        <v>667</v>
      </c>
    </row>
    <row r="140">
      <c r="A140">
        <v>0.0</v>
      </c>
      <c r="B140">
        <v>59.0</v>
      </c>
      <c r="C140">
        <v>60.0</v>
      </c>
      <c r="D140">
        <v>28.6527554025239</v>
      </c>
      <c r="K140">
        <v>0.0</v>
      </c>
      <c r="L140">
        <v>71.47368421052632</v>
      </c>
      <c r="M140">
        <v>80.0</v>
      </c>
      <c r="N140">
        <v>22.33407063183952</v>
      </c>
      <c r="U140">
        <v>0.0</v>
      </c>
      <c r="V140">
        <v>72.85714285714286</v>
      </c>
      <c r="W140">
        <v>90.0</v>
      </c>
      <c r="X140">
        <v>33.68521749300456</v>
      </c>
    </row>
    <row r="141">
      <c r="A141">
        <v>1.0</v>
      </c>
      <c r="B141">
        <v>59.0</v>
      </c>
      <c r="C141">
        <v>72.5</v>
      </c>
      <c r="D141">
        <v>30.967725134404045</v>
      </c>
      <c r="K141">
        <v>1.0</v>
      </c>
      <c r="L141">
        <v>76.0</v>
      </c>
      <c r="M141">
        <v>80.0</v>
      </c>
      <c r="N141">
        <v>16.852299546352718</v>
      </c>
      <c r="U141">
        <v>1.0</v>
      </c>
      <c r="V141">
        <v>77.5</v>
      </c>
      <c r="W141">
        <v>80.0</v>
      </c>
      <c r="X141">
        <v>19.202864369671524</v>
      </c>
    </row>
    <row r="142">
      <c r="A142" t="s">
        <v>380</v>
      </c>
      <c r="B142">
        <v>59.0</v>
      </c>
      <c r="C142">
        <v>60.0</v>
      </c>
      <c r="D142">
        <v>29.044905876539687</v>
      </c>
      <c r="K142" t="s">
        <v>380</v>
      </c>
      <c r="L142">
        <v>72.14925373134328</v>
      </c>
      <c r="M142">
        <v>80.0</v>
      </c>
      <c r="N142">
        <v>21.664506863809258</v>
      </c>
      <c r="U142" t="s">
        <v>380</v>
      </c>
      <c r="V142">
        <v>74.54545454545455</v>
      </c>
      <c r="W142">
        <v>90.0</v>
      </c>
      <c r="X142">
        <v>29.34547707557995</v>
      </c>
    </row>
    <row r="145">
      <c r="A145" t="s">
        <v>398</v>
      </c>
      <c r="B145" t="s">
        <v>668</v>
      </c>
      <c r="C145" t="s">
        <v>669</v>
      </c>
      <c r="D145" t="s">
        <v>670</v>
      </c>
    </row>
    <row r="146">
      <c r="A146">
        <v>0.0</v>
      </c>
      <c r="B146">
        <v>75.5576923076923</v>
      </c>
      <c r="C146">
        <v>75.0</v>
      </c>
      <c r="D146">
        <v>18.493671954667736</v>
      </c>
    </row>
    <row r="147">
      <c r="A147">
        <v>1.0</v>
      </c>
      <c r="B147">
        <v>78.5</v>
      </c>
      <c r="C147">
        <v>82.5</v>
      </c>
      <c r="D147">
        <v>17.89553016817328</v>
      </c>
    </row>
    <row r="148">
      <c r="A148" t="s">
        <v>380</v>
      </c>
      <c r="B148">
        <v>76.03225806451613</v>
      </c>
      <c r="C148">
        <v>75.0</v>
      </c>
      <c r="D148">
        <v>18.43031141278173</v>
      </c>
    </row>
    <row r="151">
      <c r="A151" t="s">
        <v>398</v>
      </c>
      <c r="B151" t="s">
        <v>671</v>
      </c>
      <c r="C151" t="s">
        <v>672</v>
      </c>
      <c r="D151" t="s">
        <v>673</v>
      </c>
    </row>
    <row r="152">
      <c r="A152">
        <v>0.0</v>
      </c>
      <c r="B152">
        <v>81.98076923076923</v>
      </c>
      <c r="C152">
        <v>90.0</v>
      </c>
      <c r="D152">
        <v>19.574797753759597</v>
      </c>
    </row>
    <row r="153">
      <c r="A153">
        <v>1.0</v>
      </c>
      <c r="B153">
        <v>88.5</v>
      </c>
      <c r="C153">
        <v>90.0</v>
      </c>
      <c r="D153">
        <v>11.412712210513327</v>
      </c>
    </row>
    <row r="154">
      <c r="A154" t="s">
        <v>380</v>
      </c>
      <c r="B154">
        <v>83.03225806451613</v>
      </c>
      <c r="C154">
        <v>90.0</v>
      </c>
      <c r="D154">
        <v>18.658188327791596</v>
      </c>
    </row>
  </sheetData>
  <conditionalFormatting sqref="CW77:DE77">
    <cfRule type="notContainsBlanks" dxfId="6" priority="1">
      <formula>LEN(TRIM(CW77))&gt;0</formula>
    </cfRule>
  </conditionalFormatting>
  <conditionalFormatting sqref="CW77:DE77">
    <cfRule type="colorScale" priority="2">
      <colorScale>
        <cfvo type="min"/>
        <cfvo type="max"/>
        <color rgb="FF57BB8A"/>
        <color rgb="FFFFFFFF"/>
      </colorScale>
    </cfRule>
  </conditionalFormatting>
  <drawing r:id="rId8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15" t="s">
        <v>366</v>
      </c>
      <c r="C1" s="15" t="s">
        <v>367</v>
      </c>
      <c r="D1" s="15" t="s">
        <v>368</v>
      </c>
      <c r="E1" s="15" t="s">
        <v>369</v>
      </c>
      <c r="F1" s="15" t="s">
        <v>370</v>
      </c>
      <c r="G1" s="15" t="s">
        <v>371</v>
      </c>
    </row>
    <row r="2">
      <c r="A2" s="15" t="s">
        <v>372</v>
      </c>
      <c r="B2" s="45">
        <v>90.0</v>
      </c>
      <c r="C2" s="45">
        <v>70.0</v>
      </c>
      <c r="D2" s="45">
        <v>85.0</v>
      </c>
      <c r="E2" s="45">
        <v>90.0</v>
      </c>
      <c r="F2" s="45">
        <v>92.5</v>
      </c>
      <c r="G2" s="45">
        <v>100.0</v>
      </c>
    </row>
    <row r="3">
      <c r="A3" s="15" t="s">
        <v>268</v>
      </c>
      <c r="B3" s="45">
        <v>80.0</v>
      </c>
      <c r="C3" s="45">
        <v>70.0</v>
      </c>
      <c r="D3" s="45">
        <v>80.0</v>
      </c>
      <c r="E3" s="45">
        <v>85.0</v>
      </c>
      <c r="F3" s="45">
        <v>85.5</v>
      </c>
      <c r="G3" s="45">
        <v>90.0</v>
      </c>
    </row>
    <row r="4">
      <c r="A4" s="15" t="s">
        <v>373</v>
      </c>
      <c r="B4">
        <v>95.0</v>
      </c>
      <c r="C4">
        <v>80.0</v>
      </c>
      <c r="D4">
        <v>92.5</v>
      </c>
      <c r="E4">
        <v>92.5</v>
      </c>
      <c r="F4">
        <v>95.0</v>
      </c>
      <c r="G4">
        <v>100.0</v>
      </c>
    </row>
    <row r="5">
      <c r="A5" s="15" t="s">
        <v>269</v>
      </c>
      <c r="B5">
        <v>80.0</v>
      </c>
      <c r="C5">
        <v>75.0</v>
      </c>
      <c r="D5">
        <v>90.0</v>
      </c>
      <c r="E5">
        <v>90.0</v>
      </c>
      <c r="F5">
        <v>90.0</v>
      </c>
      <c r="G5">
        <v>97.5</v>
      </c>
    </row>
    <row r="6">
      <c r="A6" s="15" t="s">
        <v>374</v>
      </c>
      <c r="B6">
        <v>95.0</v>
      </c>
      <c r="C6">
        <v>80.0</v>
      </c>
      <c r="D6">
        <v>90.0</v>
      </c>
      <c r="E6">
        <v>90.0</v>
      </c>
      <c r="F6">
        <v>87.5</v>
      </c>
      <c r="G6">
        <v>100.0</v>
      </c>
    </row>
    <row r="7">
      <c r="A7" s="15" t="s">
        <v>375</v>
      </c>
      <c r="B7">
        <v>90.0</v>
      </c>
      <c r="C7">
        <v>60.0</v>
      </c>
      <c r="D7">
        <v>85.0</v>
      </c>
      <c r="E7">
        <v>82.5</v>
      </c>
      <c r="F7">
        <v>87.5</v>
      </c>
      <c r="G7">
        <v>100.0</v>
      </c>
    </row>
    <row r="22"/>
    <row r="23"/>
    <row r="24"/>
    <row r="25"/>
    <row r="26"/>
    <row r="28"/>
    <row r="29"/>
    <row r="30"/>
    <row r="31"/>
    <row r="32"/>
    <row r="34"/>
    <row r="35"/>
    <row r="36"/>
    <row r="37"/>
    <row r="38"/>
    <row r="40"/>
    <row r="41"/>
    <row r="42"/>
    <row r="43"/>
    <row r="44"/>
    <row r="46"/>
    <row r="47"/>
    <row r="48"/>
    <row r="49"/>
    <row r="50"/>
    <row r="52"/>
    <row r="53"/>
    <row r="54"/>
    <row r="55"/>
    <row r="56"/>
    <row r="58"/>
    <row r="59"/>
    <row r="60"/>
    <row r="61"/>
    <row r="62"/>
    <row r="64"/>
    <row r="65"/>
    <row r="66"/>
    <row r="67"/>
    <row r="68"/>
    <row r="70"/>
    <row r="71"/>
    <row r="72"/>
    <row r="73"/>
    <row r="74"/>
    <row r="76">
      <c r="A76" t="s">
        <v>379</v>
      </c>
      <c r="B76" t="s">
        <v>409</v>
      </c>
      <c r="C76" t="s">
        <v>410</v>
      </c>
    </row>
    <row r="77">
      <c r="A77">
        <v>0.0</v>
      </c>
      <c r="B77">
        <v>40.0</v>
      </c>
      <c r="C77">
        <v>0.0</v>
      </c>
    </row>
    <row r="78">
      <c r="A78">
        <v>1.0</v>
      </c>
      <c r="B78">
        <v>87.0</v>
      </c>
      <c r="C78">
        <v>5.0</v>
      </c>
    </row>
    <row r="79">
      <c r="A79" t="s">
        <v>380</v>
      </c>
      <c r="B79">
        <v>50.0</v>
      </c>
      <c r="C79">
        <v>2.5</v>
      </c>
    </row>
    <row r="82">
      <c r="A82" t="s">
        <v>383</v>
      </c>
      <c r="B82" t="s">
        <v>409</v>
      </c>
      <c r="C82" t="s">
        <v>410</v>
      </c>
    </row>
    <row r="83">
      <c r="A83">
        <v>0.0</v>
      </c>
      <c r="B83">
        <v>50.0</v>
      </c>
      <c r="C83">
        <v>0.0</v>
      </c>
    </row>
    <row r="84">
      <c r="A84">
        <v>1.0</v>
      </c>
      <c r="B84">
        <v>83.5</v>
      </c>
      <c r="C84">
        <v>5.0</v>
      </c>
    </row>
    <row r="85">
      <c r="A85" t="s">
        <v>380</v>
      </c>
      <c r="B85">
        <v>50.0</v>
      </c>
      <c r="C85">
        <v>2.5</v>
      </c>
    </row>
    <row r="88">
      <c r="A88" t="s">
        <v>386</v>
      </c>
      <c r="B88" t="s">
        <v>409</v>
      </c>
      <c r="C88" t="s">
        <v>410</v>
      </c>
    </row>
    <row r="89">
      <c r="A89">
        <v>0.0</v>
      </c>
      <c r="B89">
        <v>40.0</v>
      </c>
      <c r="C89">
        <v>1.0</v>
      </c>
    </row>
    <row r="90">
      <c r="A90">
        <v>1.0</v>
      </c>
      <c r="B90">
        <v>75.0</v>
      </c>
      <c r="C90">
        <v>4.5</v>
      </c>
    </row>
    <row r="91">
      <c r="A91" t="s">
        <v>380</v>
      </c>
      <c r="B91">
        <v>50.0</v>
      </c>
      <c r="C91">
        <v>2.5</v>
      </c>
    </row>
    <row r="93">
      <c r="A93" t="s">
        <v>6</v>
      </c>
      <c r="B93" t="s">
        <v>417</v>
      </c>
      <c r="C93" t="s">
        <v>410</v>
      </c>
    </row>
    <row r="94">
      <c r="A94" t="s">
        <v>357</v>
      </c>
      <c r="B94">
        <v>1.0</v>
      </c>
      <c r="C94">
        <v>0.0</v>
      </c>
    </row>
    <row r="95">
      <c r="A95" t="s">
        <v>232</v>
      </c>
      <c r="B95">
        <v>8.0</v>
      </c>
      <c r="C95">
        <v>5.0</v>
      </c>
    </row>
    <row r="96">
      <c r="A96" t="s">
        <v>264</v>
      </c>
      <c r="B96">
        <v>5.0</v>
      </c>
      <c r="C96">
        <v>0.0</v>
      </c>
    </row>
    <row r="97">
      <c r="A97" t="s">
        <v>250</v>
      </c>
      <c r="B97">
        <v>18.0</v>
      </c>
      <c r="C97">
        <v>7.5</v>
      </c>
    </row>
    <row r="98">
      <c r="A98" t="s">
        <v>225</v>
      </c>
      <c r="B98">
        <v>9.0</v>
      </c>
      <c r="C98">
        <v>0.0</v>
      </c>
    </row>
    <row r="99">
      <c r="A99" t="s">
        <v>223</v>
      </c>
      <c r="B99">
        <v>3.0</v>
      </c>
      <c r="C99">
        <v>0.0</v>
      </c>
    </row>
    <row r="100">
      <c r="A100" t="s">
        <v>352</v>
      </c>
      <c r="B100">
        <v>2.0</v>
      </c>
      <c r="C100">
        <v>6.5</v>
      </c>
    </row>
    <row r="101">
      <c r="A101" t="s">
        <v>242</v>
      </c>
      <c r="B101">
        <v>1.0</v>
      </c>
      <c r="C101">
        <v>30.0</v>
      </c>
    </row>
    <row r="102">
      <c r="A102" t="s">
        <v>324</v>
      </c>
      <c r="B102">
        <v>5.0</v>
      </c>
      <c r="C102">
        <v>0.0</v>
      </c>
    </row>
    <row r="103">
      <c r="A103" t="s">
        <v>304</v>
      </c>
      <c r="B103">
        <v>4.0</v>
      </c>
      <c r="C103">
        <v>25.0</v>
      </c>
    </row>
    <row r="104">
      <c r="A104" t="s">
        <v>281</v>
      </c>
      <c r="B104">
        <v>2.0</v>
      </c>
      <c r="C104">
        <v>14.5</v>
      </c>
    </row>
    <row r="105">
      <c r="A105" t="s">
        <v>327</v>
      </c>
      <c r="B105">
        <v>2.0</v>
      </c>
      <c r="C105">
        <v>11.0</v>
      </c>
    </row>
    <row r="106">
      <c r="A106" t="s">
        <v>399</v>
      </c>
      <c r="B106">
        <v>17.0</v>
      </c>
      <c r="C106">
        <v>2.5</v>
      </c>
    </row>
    <row r="107">
      <c r="A107" t="s">
        <v>321</v>
      </c>
      <c r="B107">
        <v>6.0</v>
      </c>
      <c r="C107">
        <v>1.0</v>
      </c>
    </row>
    <row r="108">
      <c r="A108" t="s">
        <v>380</v>
      </c>
      <c r="B108">
        <v>83.0</v>
      </c>
      <c r="C108">
        <v>2.5</v>
      </c>
    </row>
  </sheetData>
  <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sheetData>
    <row r="1">
      <c r="A1" s="47" t="s">
        <v>422</v>
      </c>
      <c r="B1" s="48" t="s">
        <v>398</v>
      </c>
      <c r="C1" s="2" t="s">
        <v>3</v>
      </c>
      <c r="D1" s="49" t="s">
        <v>378</v>
      </c>
      <c r="E1" s="48" t="s">
        <v>382</v>
      </c>
      <c r="F1" s="48" t="s">
        <v>385</v>
      </c>
      <c r="G1" s="48" t="s">
        <v>388</v>
      </c>
      <c r="H1" s="48" t="s">
        <v>391</v>
      </c>
      <c r="I1" s="49" t="s">
        <v>401</v>
      </c>
      <c r="J1" s="48" t="s">
        <v>423</v>
      </c>
      <c r="K1" s="48" t="s">
        <v>424</v>
      </c>
      <c r="L1" s="48" t="s">
        <v>425</v>
      </c>
      <c r="M1" s="48" t="s">
        <v>426</v>
      </c>
      <c r="N1" s="48" t="s">
        <v>427</v>
      </c>
      <c r="O1" s="48" t="s">
        <v>379</v>
      </c>
      <c r="P1" s="48" t="s">
        <v>383</v>
      </c>
      <c r="Q1" s="48" t="s">
        <v>386</v>
      </c>
      <c r="R1" s="48" t="s">
        <v>428</v>
      </c>
      <c r="S1" s="48" t="s">
        <v>429</v>
      </c>
      <c r="T1" s="48" t="s">
        <v>430</v>
      </c>
      <c r="U1" s="48" t="s">
        <v>404</v>
      </c>
      <c r="V1" s="48" t="s">
        <v>431</v>
      </c>
      <c r="W1" s="48" t="s">
        <v>432</v>
      </c>
      <c r="X1" s="48" t="s">
        <v>433</v>
      </c>
      <c r="Y1" s="48" t="s">
        <v>434</v>
      </c>
      <c r="Z1" s="48" t="s">
        <v>435</v>
      </c>
      <c r="AA1" s="48" t="s">
        <v>406</v>
      </c>
      <c r="AB1" s="48" t="s">
        <v>436</v>
      </c>
      <c r="AC1" s="48" t="s">
        <v>437</v>
      </c>
      <c r="AD1" s="48" t="s">
        <v>408</v>
      </c>
      <c r="AE1" s="48" t="s">
        <v>438</v>
      </c>
      <c r="AF1" s="48" t="s">
        <v>439</v>
      </c>
      <c r="AG1" s="48" t="s">
        <v>440</v>
      </c>
      <c r="AH1" s="48" t="s">
        <v>441</v>
      </c>
      <c r="AI1" s="48" t="s">
        <v>442</v>
      </c>
      <c r="AJ1" s="3" t="s">
        <v>6</v>
      </c>
      <c r="AK1" s="48" t="s">
        <v>394</v>
      </c>
      <c r="AL1" s="2" t="s">
        <v>7</v>
      </c>
      <c r="AM1" s="2" t="s">
        <v>8</v>
      </c>
      <c r="AN1" s="2" t="s">
        <v>9</v>
      </c>
      <c r="AO1" s="2" t="s">
        <v>10</v>
      </c>
      <c r="AP1" s="50" t="s">
        <v>443</v>
      </c>
      <c r="AQ1" s="5" t="s">
        <v>11</v>
      </c>
      <c r="AR1" s="51" t="s">
        <v>416</v>
      </c>
      <c r="AS1" s="5" t="s">
        <v>12</v>
      </c>
      <c r="AT1" s="51" t="s">
        <v>444</v>
      </c>
      <c r="AU1" s="5" t="s">
        <v>13</v>
      </c>
      <c r="AV1" s="5" t="s">
        <v>14</v>
      </c>
      <c r="AW1" s="5" t="s">
        <v>15</v>
      </c>
      <c r="AX1" s="51" t="s">
        <v>445</v>
      </c>
      <c r="AY1" s="5" t="s">
        <v>16</v>
      </c>
      <c r="AZ1" s="6" t="s">
        <v>17</v>
      </c>
      <c r="BA1" s="7" t="s">
        <v>18</v>
      </c>
      <c r="BB1" s="52" t="s">
        <v>446</v>
      </c>
      <c r="BC1" s="7" t="s">
        <v>19</v>
      </c>
      <c r="BD1" s="52" t="s">
        <v>448</v>
      </c>
      <c r="BE1" s="7" t="s">
        <v>20</v>
      </c>
      <c r="BF1" s="7" t="s">
        <v>21</v>
      </c>
      <c r="BG1" s="7" t="s">
        <v>22</v>
      </c>
      <c r="BH1" s="7" t="s">
        <v>23</v>
      </c>
      <c r="BI1" s="7" t="s">
        <v>24</v>
      </c>
      <c r="BJ1" s="7" t="s">
        <v>25</v>
      </c>
      <c r="BK1" s="7" t="s">
        <v>26</v>
      </c>
      <c r="BL1" s="7" t="s">
        <v>27</v>
      </c>
      <c r="BM1" s="7" t="s">
        <v>28</v>
      </c>
      <c r="BN1" s="7" t="s">
        <v>29</v>
      </c>
      <c r="BO1" s="7" t="s">
        <v>30</v>
      </c>
      <c r="BP1" s="7" t="s">
        <v>31</v>
      </c>
      <c r="BQ1" s="8" t="s">
        <v>32</v>
      </c>
      <c r="BR1" s="9" t="s">
        <v>33</v>
      </c>
      <c r="BS1" s="52" t="s">
        <v>449</v>
      </c>
      <c r="BT1" s="7" t="s">
        <v>34</v>
      </c>
      <c r="BU1" s="52" t="s">
        <v>450</v>
      </c>
      <c r="BV1" s="7" t="s">
        <v>35</v>
      </c>
      <c r="BW1" s="7" t="s">
        <v>36</v>
      </c>
      <c r="BX1" s="7" t="s">
        <v>37</v>
      </c>
      <c r="BY1" s="7" t="s">
        <v>38</v>
      </c>
      <c r="BZ1" s="7" t="s">
        <v>39</v>
      </c>
      <c r="CA1" s="7" t="s">
        <v>40</v>
      </c>
      <c r="CB1" s="7" t="s">
        <v>41</v>
      </c>
      <c r="CC1" s="7" t="s">
        <v>42</v>
      </c>
      <c r="CD1" s="7" t="s">
        <v>43</v>
      </c>
      <c r="CE1" s="7" t="s">
        <v>44</v>
      </c>
      <c r="CF1" s="7" t="s">
        <v>45</v>
      </c>
      <c r="CG1" s="7" t="s">
        <v>46</v>
      </c>
      <c r="CH1" s="7" t="s">
        <v>47</v>
      </c>
      <c r="CI1" s="7" t="s">
        <v>48</v>
      </c>
      <c r="CJ1" s="7" t="s">
        <v>49</v>
      </c>
      <c r="CK1" s="7" t="s">
        <v>50</v>
      </c>
      <c r="CL1" s="52" t="s">
        <v>451</v>
      </c>
      <c r="CM1" s="7" t="s">
        <v>51</v>
      </c>
      <c r="CN1" s="52" t="s">
        <v>452</v>
      </c>
      <c r="CO1" s="7" t="s">
        <v>52</v>
      </c>
      <c r="CP1" s="7" t="s">
        <v>53</v>
      </c>
      <c r="CQ1" s="7" t="s">
        <v>54</v>
      </c>
      <c r="CR1" s="7" t="s">
        <v>55</v>
      </c>
      <c r="CS1" s="7" t="s">
        <v>56</v>
      </c>
      <c r="CT1" s="7" t="s">
        <v>57</v>
      </c>
      <c r="CU1" s="7" t="s">
        <v>58</v>
      </c>
      <c r="CV1" s="7" t="s">
        <v>59</v>
      </c>
      <c r="CW1" s="7" t="s">
        <v>60</v>
      </c>
      <c r="CX1" s="7" t="s">
        <v>61</v>
      </c>
      <c r="CY1" s="7" t="s">
        <v>62</v>
      </c>
      <c r="CZ1" s="7" t="s">
        <v>63</v>
      </c>
      <c r="DA1" s="8" t="s">
        <v>64</v>
      </c>
      <c r="DB1" s="7" t="s">
        <v>65</v>
      </c>
      <c r="DC1" s="52" t="s">
        <v>453</v>
      </c>
      <c r="DD1" s="7" t="s">
        <v>66</v>
      </c>
      <c r="DE1" s="52" t="s">
        <v>454</v>
      </c>
      <c r="DF1" s="7" t="s">
        <v>67</v>
      </c>
      <c r="DG1" s="7" t="s">
        <v>68</v>
      </c>
      <c r="DH1" s="7" t="s">
        <v>69</v>
      </c>
      <c r="DI1" s="7" t="s">
        <v>70</v>
      </c>
      <c r="DJ1" s="7" t="s">
        <v>71</v>
      </c>
      <c r="DK1" s="7" t="s">
        <v>72</v>
      </c>
      <c r="DL1" s="7" t="s">
        <v>73</v>
      </c>
      <c r="DM1" s="7" t="s">
        <v>74</v>
      </c>
      <c r="DN1" s="7" t="s">
        <v>75</v>
      </c>
      <c r="DO1" s="7" t="s">
        <v>76</v>
      </c>
      <c r="DP1" s="7" t="s">
        <v>77</v>
      </c>
      <c r="DQ1" s="8" t="s">
        <v>78</v>
      </c>
      <c r="DR1" s="7" t="s">
        <v>79</v>
      </c>
      <c r="DS1" s="52" t="s">
        <v>455</v>
      </c>
      <c r="DT1" s="7" t="s">
        <v>80</v>
      </c>
      <c r="DU1" s="52" t="s">
        <v>456</v>
      </c>
      <c r="DV1" s="7" t="s">
        <v>81</v>
      </c>
      <c r="DW1" s="7" t="s">
        <v>82</v>
      </c>
      <c r="DX1" s="7" t="s">
        <v>83</v>
      </c>
      <c r="DY1" s="7" t="s">
        <v>84</v>
      </c>
      <c r="DZ1" s="7" t="s">
        <v>85</v>
      </c>
      <c r="EA1" s="7" t="s">
        <v>86</v>
      </c>
      <c r="EB1" s="7" t="s">
        <v>87</v>
      </c>
      <c r="EC1" s="7" t="s">
        <v>88</v>
      </c>
      <c r="ED1" s="7" t="s">
        <v>89</v>
      </c>
      <c r="EE1" s="7" t="s">
        <v>90</v>
      </c>
      <c r="EF1" s="7" t="s">
        <v>91</v>
      </c>
      <c r="EG1" s="8" t="s">
        <v>92</v>
      </c>
    </row>
    <row r="2">
      <c r="A2">
        <v>2.0</v>
      </c>
      <c r="B2" s="36">
        <v>0.0</v>
      </c>
      <c r="C2" s="11" t="s">
        <v>221</v>
      </c>
      <c r="D2" s="33" t="s">
        <v>222</v>
      </c>
      <c r="E2" s="34" t="s">
        <v>221</v>
      </c>
      <c r="F2" s="34" t="s">
        <v>222</v>
      </c>
      <c r="G2" s="34" t="s">
        <v>221</v>
      </c>
      <c r="H2" s="34" t="s">
        <v>222</v>
      </c>
      <c r="I2" s="33">
        <v>0.0</v>
      </c>
      <c r="J2" s="34">
        <v>0.0</v>
      </c>
      <c r="K2" s="34">
        <v>0.0</v>
      </c>
      <c r="L2" s="34">
        <v>0.0</v>
      </c>
      <c r="M2" s="34">
        <v>0.0</v>
      </c>
      <c r="N2" s="34">
        <v>0.0</v>
      </c>
      <c r="O2" s="36">
        <v>1.0</v>
      </c>
      <c r="P2" s="36">
        <v>1.0</v>
      </c>
      <c r="Q2" s="36">
        <v>1.0</v>
      </c>
      <c r="R2" s="34">
        <v>0.0</v>
      </c>
      <c r="S2" s="34">
        <v>0.0</v>
      </c>
      <c r="T2" s="34">
        <v>0.0</v>
      </c>
      <c r="U2" s="34">
        <v>0.0</v>
      </c>
      <c r="V2" s="34">
        <v>0.0</v>
      </c>
      <c r="W2" s="34">
        <v>0.0</v>
      </c>
      <c r="X2" s="34">
        <v>0.0</v>
      </c>
      <c r="Y2" s="34">
        <v>0.0</v>
      </c>
      <c r="Z2" s="34">
        <v>0.0</v>
      </c>
      <c r="AA2" s="36">
        <v>1.0</v>
      </c>
      <c r="AB2" s="34">
        <v>0.0</v>
      </c>
      <c r="AC2" s="34">
        <v>0.0</v>
      </c>
      <c r="AD2" s="34">
        <v>0.0</v>
      </c>
      <c r="AE2" s="34">
        <v>0.0</v>
      </c>
      <c r="AF2" s="34">
        <v>0.0</v>
      </c>
      <c r="AG2" s="34">
        <v>0.0</v>
      </c>
      <c r="AH2" s="34">
        <v>0.0</v>
      </c>
      <c r="AI2" s="36">
        <v>1.0</v>
      </c>
      <c r="AJ2" s="35" t="s">
        <v>232</v>
      </c>
      <c r="AK2" s="36"/>
      <c r="AL2" s="36" t="s">
        <v>233</v>
      </c>
      <c r="AM2" s="36">
        <v>100.0</v>
      </c>
      <c r="AN2" s="36">
        <v>5.0</v>
      </c>
      <c r="AO2" s="36" t="s">
        <v>234</v>
      </c>
      <c r="AP2" s="36"/>
      <c r="AQ2" s="36" t="s">
        <v>235</v>
      </c>
      <c r="AR2" s="36"/>
      <c r="AS2" s="36" t="s">
        <v>236</v>
      </c>
      <c r="AT2" s="36"/>
      <c r="AU2" s="36">
        <v>46.0</v>
      </c>
      <c r="AV2" s="36">
        <v>1.0</v>
      </c>
      <c r="AW2" s="36" t="s">
        <v>237</v>
      </c>
      <c r="AX2" s="36"/>
      <c r="AY2" s="36" t="s">
        <v>238</v>
      </c>
      <c r="AZ2" s="36" t="s">
        <v>238</v>
      </c>
      <c r="BA2" s="36" t="s">
        <v>239</v>
      </c>
      <c r="BB2" s="36"/>
      <c r="BC2" s="36" t="s">
        <v>240</v>
      </c>
      <c r="BD2" s="36"/>
      <c r="BE2" s="36" t="s">
        <v>224</v>
      </c>
      <c r="BF2" s="36" t="s">
        <v>241</v>
      </c>
      <c r="BG2" s="36">
        <v>80.0</v>
      </c>
      <c r="BH2" s="36">
        <v>50.0</v>
      </c>
      <c r="BI2" s="36">
        <v>80.0</v>
      </c>
      <c r="BJ2" s="36">
        <v>75.0</v>
      </c>
      <c r="BK2" s="36">
        <v>80.0</v>
      </c>
      <c r="BL2" s="36">
        <v>100.0</v>
      </c>
      <c r="BM2" s="36">
        <v>80.0</v>
      </c>
      <c r="BN2" s="36">
        <v>0.0</v>
      </c>
      <c r="BO2" s="36">
        <v>80.0</v>
      </c>
      <c r="BP2" s="36">
        <v>60.0</v>
      </c>
      <c r="BQ2" s="36">
        <v>80.0</v>
      </c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</row>
    <row r="3">
      <c r="A3">
        <v>10.0</v>
      </c>
      <c r="B3" s="36">
        <v>0.0</v>
      </c>
      <c r="C3" s="34" t="s">
        <v>221</v>
      </c>
      <c r="D3" s="33" t="s">
        <v>221</v>
      </c>
      <c r="E3" s="34" t="s">
        <v>221</v>
      </c>
      <c r="F3" s="34" t="s">
        <v>222</v>
      </c>
      <c r="G3" s="34" t="s">
        <v>221</v>
      </c>
      <c r="H3" s="34" t="s">
        <v>222</v>
      </c>
      <c r="I3" s="35">
        <v>1.0</v>
      </c>
      <c r="J3" s="34">
        <v>0.0</v>
      </c>
      <c r="K3" s="34">
        <v>0.0</v>
      </c>
      <c r="L3" s="34">
        <v>0.0</v>
      </c>
      <c r="M3" s="34">
        <v>0.0</v>
      </c>
      <c r="N3" s="34">
        <v>0.0</v>
      </c>
      <c r="O3" s="36">
        <v>1.0</v>
      </c>
      <c r="P3" s="36">
        <v>1.0</v>
      </c>
      <c r="Q3" s="36">
        <v>1.0</v>
      </c>
      <c r="R3" s="34">
        <v>0.0</v>
      </c>
      <c r="S3" s="34">
        <v>0.0</v>
      </c>
      <c r="T3" s="34">
        <v>0.0</v>
      </c>
      <c r="U3" s="34">
        <v>0.0</v>
      </c>
      <c r="V3" s="34">
        <v>0.0</v>
      </c>
      <c r="W3" s="34">
        <v>0.0</v>
      </c>
      <c r="X3" s="34">
        <v>0.0</v>
      </c>
      <c r="Y3" s="34">
        <v>0.0</v>
      </c>
      <c r="Z3" s="34">
        <v>0.0</v>
      </c>
      <c r="AA3" s="34">
        <v>0.0</v>
      </c>
      <c r="AB3" s="36">
        <v>1.0</v>
      </c>
      <c r="AC3" s="34">
        <v>0.0</v>
      </c>
      <c r="AD3" s="34">
        <v>0.0</v>
      </c>
      <c r="AE3" s="34">
        <v>0.0</v>
      </c>
      <c r="AF3" s="34">
        <v>0.0</v>
      </c>
      <c r="AG3" s="34">
        <v>0.0</v>
      </c>
      <c r="AH3" s="34">
        <v>0.0</v>
      </c>
      <c r="AI3" s="34">
        <v>0.0</v>
      </c>
      <c r="AJ3" s="33" t="s">
        <v>399</v>
      </c>
      <c r="AK3" s="36"/>
      <c r="AL3" s="36"/>
      <c r="AM3" s="36"/>
      <c r="AN3" s="36"/>
      <c r="AO3" s="36"/>
      <c r="AP3" s="36"/>
      <c r="AQ3" s="36" t="s">
        <v>235</v>
      </c>
      <c r="AR3" s="36"/>
      <c r="AS3" s="36" t="s">
        <v>259</v>
      </c>
      <c r="AT3" s="36"/>
      <c r="AU3" s="36">
        <v>36.0</v>
      </c>
      <c r="AV3" s="36">
        <v>1.0</v>
      </c>
      <c r="AW3" s="36" t="s">
        <v>244</v>
      </c>
      <c r="AX3" s="36"/>
      <c r="AY3" s="36" t="s">
        <v>247</v>
      </c>
      <c r="AZ3" s="36" t="s">
        <v>247</v>
      </c>
      <c r="BA3" s="36" t="s">
        <v>239</v>
      </c>
      <c r="BB3" s="36"/>
      <c r="BC3" s="36" t="s">
        <v>260</v>
      </c>
      <c r="BD3" s="36"/>
      <c r="BE3" s="36" t="s">
        <v>261</v>
      </c>
      <c r="BF3" s="36" t="s">
        <v>262</v>
      </c>
      <c r="BG3" s="36">
        <v>90.0</v>
      </c>
      <c r="BH3" s="36">
        <v>50.0</v>
      </c>
      <c r="BI3" s="36">
        <v>70.0</v>
      </c>
      <c r="BJ3" s="36">
        <v>90.0</v>
      </c>
      <c r="BK3" s="36">
        <v>90.0</v>
      </c>
      <c r="BL3" s="36">
        <v>80.0</v>
      </c>
      <c r="BM3" s="36">
        <v>40.0</v>
      </c>
      <c r="BN3" s="36">
        <v>60.0</v>
      </c>
      <c r="BO3" s="36">
        <v>60.0</v>
      </c>
      <c r="BP3" s="36">
        <v>80.0</v>
      </c>
      <c r="BQ3" s="36">
        <v>80.0</v>
      </c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 t="s">
        <v>263</v>
      </c>
      <c r="DC3" s="36"/>
      <c r="DD3" s="36" t="s">
        <v>240</v>
      </c>
      <c r="DE3" s="36"/>
      <c r="DF3" s="36" t="s">
        <v>261</v>
      </c>
      <c r="DG3" s="36" t="s">
        <v>262</v>
      </c>
      <c r="DH3" s="36">
        <v>100.0</v>
      </c>
      <c r="DI3" s="36">
        <v>70.0</v>
      </c>
      <c r="DJ3" s="36">
        <v>70.0</v>
      </c>
      <c r="DK3" s="36">
        <v>70.0</v>
      </c>
      <c r="DL3" s="36">
        <v>40.0</v>
      </c>
      <c r="DM3" s="36">
        <v>80.0</v>
      </c>
      <c r="DN3" s="36">
        <v>80.0</v>
      </c>
      <c r="DO3" s="36">
        <v>60.0</v>
      </c>
      <c r="DP3" s="36">
        <v>40.0</v>
      </c>
      <c r="DQ3" s="36">
        <v>80.0</v>
      </c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</row>
    <row r="4">
      <c r="A4">
        <v>11.0</v>
      </c>
      <c r="B4" s="36">
        <v>0.0</v>
      </c>
      <c r="C4" s="34" t="s">
        <v>221</v>
      </c>
      <c r="D4" s="33" t="s">
        <v>221</v>
      </c>
      <c r="E4" s="34" t="s">
        <v>221</v>
      </c>
      <c r="F4" s="34" t="s">
        <v>222</v>
      </c>
      <c r="G4" s="34" t="s">
        <v>222</v>
      </c>
      <c r="H4" s="34" t="s">
        <v>222</v>
      </c>
      <c r="I4" s="33">
        <v>0.0</v>
      </c>
      <c r="J4" s="34">
        <v>0.0</v>
      </c>
      <c r="K4" s="34">
        <v>0.0</v>
      </c>
      <c r="L4" s="34">
        <v>0.0</v>
      </c>
      <c r="M4" s="34">
        <v>0.0</v>
      </c>
      <c r="N4" s="36">
        <v>1.0</v>
      </c>
      <c r="O4" s="36">
        <v>1.0</v>
      </c>
      <c r="P4" s="34">
        <v>0.0</v>
      </c>
      <c r="Q4" s="34">
        <v>0.0</v>
      </c>
      <c r="R4" s="34">
        <v>0.0</v>
      </c>
      <c r="S4" s="34">
        <v>0.0</v>
      </c>
      <c r="T4" s="34">
        <v>0.0</v>
      </c>
      <c r="U4" s="34">
        <v>0.0</v>
      </c>
      <c r="V4" s="34">
        <v>0.0</v>
      </c>
      <c r="W4" s="34">
        <v>0.0</v>
      </c>
      <c r="X4" s="34">
        <v>0.0</v>
      </c>
      <c r="Y4" s="34">
        <v>0.0</v>
      </c>
      <c r="Z4" s="34">
        <v>0.0</v>
      </c>
      <c r="AA4" s="34">
        <v>0.0</v>
      </c>
      <c r="AB4" s="34">
        <v>0.0</v>
      </c>
      <c r="AC4" s="34">
        <v>0.0</v>
      </c>
      <c r="AD4" s="34">
        <v>0.0</v>
      </c>
      <c r="AE4" s="34">
        <v>0.0</v>
      </c>
      <c r="AF4" s="34">
        <v>0.0</v>
      </c>
      <c r="AG4" s="34">
        <v>0.0</v>
      </c>
      <c r="AH4" s="34">
        <v>0.0</v>
      </c>
      <c r="AI4" s="34">
        <v>0.0</v>
      </c>
      <c r="AJ4" s="35" t="s">
        <v>264</v>
      </c>
      <c r="AK4" s="36"/>
      <c r="AL4" s="36" t="s">
        <v>224</v>
      </c>
      <c r="AM4" s="36">
        <v>100.0</v>
      </c>
      <c r="AN4" s="36">
        <v>0.0</v>
      </c>
      <c r="AO4" s="36" t="s">
        <v>239</v>
      </c>
      <c r="AP4" s="36"/>
      <c r="AQ4" s="36" t="s">
        <v>235</v>
      </c>
      <c r="AR4" s="36"/>
      <c r="AS4" s="36" t="s">
        <v>236</v>
      </c>
      <c r="AT4" s="36"/>
      <c r="AU4" s="36">
        <v>53.0</v>
      </c>
      <c r="AV4" s="36">
        <v>1.0</v>
      </c>
      <c r="AW4" s="36" t="s">
        <v>253</v>
      </c>
      <c r="AX4" s="36"/>
      <c r="AY4" s="36" t="s">
        <v>246</v>
      </c>
      <c r="AZ4" s="36" t="s">
        <v>246</v>
      </c>
      <c r="BA4" s="36" t="s">
        <v>239</v>
      </c>
      <c r="BB4" s="36"/>
      <c r="BC4" s="36" t="s">
        <v>240</v>
      </c>
      <c r="BD4" s="36"/>
      <c r="BE4" s="36" t="s">
        <v>265</v>
      </c>
      <c r="BF4" s="36" t="s">
        <v>266</v>
      </c>
      <c r="BG4" s="36">
        <v>85.0</v>
      </c>
      <c r="BH4" s="36">
        <v>75.0</v>
      </c>
      <c r="BI4" s="36">
        <v>85.0</v>
      </c>
      <c r="BJ4" s="36">
        <v>85.0</v>
      </c>
      <c r="BK4" s="36">
        <v>85.0</v>
      </c>
      <c r="BL4" s="36">
        <v>75.0</v>
      </c>
      <c r="BM4" s="36">
        <v>50.0</v>
      </c>
      <c r="BN4" s="36">
        <v>50.0</v>
      </c>
      <c r="BO4" s="36">
        <v>75.0</v>
      </c>
      <c r="BP4" s="36">
        <v>75.0</v>
      </c>
      <c r="BQ4" s="36">
        <v>75.0</v>
      </c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</row>
    <row r="5">
      <c r="A5">
        <v>12.0</v>
      </c>
      <c r="B5" s="36">
        <v>0.0</v>
      </c>
      <c r="C5" s="34" t="s">
        <v>221</v>
      </c>
      <c r="D5" s="33" t="s">
        <v>221</v>
      </c>
      <c r="E5" s="34" t="s">
        <v>221</v>
      </c>
      <c r="F5" s="34" t="s">
        <v>222</v>
      </c>
      <c r="G5" s="34" t="s">
        <v>222</v>
      </c>
      <c r="H5" s="34" t="s">
        <v>222</v>
      </c>
      <c r="I5" s="35">
        <v>1.0</v>
      </c>
      <c r="J5" s="34">
        <v>0.0</v>
      </c>
      <c r="K5" s="34">
        <v>0.0</v>
      </c>
      <c r="L5" s="34">
        <v>0.0</v>
      </c>
      <c r="M5" s="34">
        <v>0.0</v>
      </c>
      <c r="N5" s="34">
        <v>0.0</v>
      </c>
      <c r="O5" s="34">
        <v>0.0</v>
      </c>
      <c r="P5" s="34">
        <v>0.0</v>
      </c>
      <c r="Q5" s="36">
        <v>1.0</v>
      </c>
      <c r="R5" s="34">
        <v>0.0</v>
      </c>
      <c r="S5" s="34">
        <v>0.0</v>
      </c>
      <c r="T5" s="34">
        <v>0.0</v>
      </c>
      <c r="U5" s="34">
        <v>0.0</v>
      </c>
      <c r="V5" s="34">
        <v>0.0</v>
      </c>
      <c r="W5" s="34">
        <v>0.0</v>
      </c>
      <c r="X5" s="34">
        <v>0.0</v>
      </c>
      <c r="Y5" s="34">
        <v>0.0</v>
      </c>
      <c r="Z5" s="34">
        <v>0.0</v>
      </c>
      <c r="AA5" s="34">
        <v>0.0</v>
      </c>
      <c r="AB5" s="34">
        <v>0.0</v>
      </c>
      <c r="AC5" s="34">
        <v>0.0</v>
      </c>
      <c r="AD5" s="34">
        <v>0.0</v>
      </c>
      <c r="AE5" s="34">
        <v>0.0</v>
      </c>
      <c r="AF5" s="34">
        <v>0.0</v>
      </c>
      <c r="AG5" s="34">
        <v>0.0</v>
      </c>
      <c r="AH5" s="34">
        <v>0.0</v>
      </c>
      <c r="AI5" s="34">
        <v>0.0</v>
      </c>
      <c r="AJ5" s="33" t="s">
        <v>399</v>
      </c>
      <c r="AK5" s="36"/>
      <c r="AL5" s="36"/>
      <c r="AM5" s="36"/>
      <c r="AN5" s="36"/>
      <c r="AO5" s="36"/>
      <c r="AP5" s="36"/>
      <c r="AQ5" s="36" t="s">
        <v>227</v>
      </c>
      <c r="AR5" s="36"/>
      <c r="AS5" s="36" t="s">
        <v>236</v>
      </c>
      <c r="AT5" s="36"/>
      <c r="AU5" s="36">
        <v>45.0</v>
      </c>
      <c r="AV5" s="36">
        <v>3.0</v>
      </c>
      <c r="AW5" s="36" t="s">
        <v>229</v>
      </c>
      <c r="AX5" s="36"/>
      <c r="AY5" s="36" t="s">
        <v>238</v>
      </c>
      <c r="AZ5" s="36" t="s">
        <v>277</v>
      </c>
      <c r="BA5" s="36"/>
      <c r="BB5" s="36"/>
      <c r="BC5" s="36"/>
      <c r="BD5" s="36"/>
      <c r="BE5" s="36" t="s">
        <v>265</v>
      </c>
      <c r="BF5" s="36" t="s">
        <v>266</v>
      </c>
      <c r="BG5" s="36">
        <v>90.0</v>
      </c>
      <c r="BH5" s="36">
        <v>50.0</v>
      </c>
      <c r="BI5" s="36">
        <v>90.0</v>
      </c>
      <c r="BJ5" s="36">
        <v>90.0</v>
      </c>
      <c r="BK5" s="36">
        <v>90.0</v>
      </c>
      <c r="BL5" s="36">
        <v>100.0</v>
      </c>
      <c r="BM5" s="36">
        <v>50.0</v>
      </c>
      <c r="BN5" s="36">
        <v>100.0</v>
      </c>
      <c r="BO5" s="36">
        <v>50.0</v>
      </c>
      <c r="BP5" s="36">
        <v>100.0</v>
      </c>
      <c r="BQ5" s="36">
        <v>75.0</v>
      </c>
      <c r="BR5" s="36" t="s">
        <v>225</v>
      </c>
      <c r="BS5" s="36" t="s">
        <v>278</v>
      </c>
      <c r="BT5" s="36" t="s">
        <v>240</v>
      </c>
      <c r="BU5" s="36"/>
      <c r="BV5" s="36" t="s">
        <v>279</v>
      </c>
      <c r="BW5" s="36" t="s">
        <v>280</v>
      </c>
      <c r="BX5" s="36">
        <v>70.0</v>
      </c>
      <c r="BY5" s="36">
        <v>50.0</v>
      </c>
      <c r="BZ5" s="36">
        <v>90.0</v>
      </c>
      <c r="CA5" s="36">
        <v>90.0</v>
      </c>
      <c r="CB5" s="36">
        <v>90.0</v>
      </c>
      <c r="CC5" s="36">
        <v>70.0</v>
      </c>
      <c r="CD5" s="36">
        <v>70.0</v>
      </c>
      <c r="CE5" s="36">
        <v>90.0</v>
      </c>
      <c r="CF5" s="36">
        <v>90.0</v>
      </c>
      <c r="CG5" s="36">
        <v>30.0</v>
      </c>
      <c r="CH5" s="36">
        <v>30.0</v>
      </c>
      <c r="CI5" s="36">
        <v>70.0</v>
      </c>
      <c r="CJ5" s="36">
        <v>90.0</v>
      </c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</row>
    <row r="6">
      <c r="A6">
        <v>13.0</v>
      </c>
      <c r="B6" s="36">
        <v>0.0</v>
      </c>
      <c r="C6" s="34" t="s">
        <v>221</v>
      </c>
      <c r="D6" s="33" t="s">
        <v>221</v>
      </c>
      <c r="E6" s="34" t="s">
        <v>221</v>
      </c>
      <c r="F6" s="34" t="s">
        <v>222</v>
      </c>
      <c r="G6" s="34" t="s">
        <v>222</v>
      </c>
      <c r="H6" s="34" t="s">
        <v>222</v>
      </c>
      <c r="I6" s="35">
        <v>1.0</v>
      </c>
      <c r="J6" s="34">
        <v>0.0</v>
      </c>
      <c r="K6" s="34">
        <v>0.0</v>
      </c>
      <c r="L6" s="34">
        <v>0.0</v>
      </c>
      <c r="M6" s="34">
        <v>0.0</v>
      </c>
      <c r="N6" s="34">
        <v>0.0</v>
      </c>
      <c r="O6" s="34">
        <v>0.0</v>
      </c>
      <c r="P6" s="34">
        <v>0.0</v>
      </c>
      <c r="Q6" s="36">
        <v>1.0</v>
      </c>
      <c r="R6" s="34">
        <v>0.0</v>
      </c>
      <c r="S6" s="34">
        <v>0.0</v>
      </c>
      <c r="T6" s="34">
        <v>0.0</v>
      </c>
      <c r="U6" s="34">
        <v>0.0</v>
      </c>
      <c r="V6" s="34">
        <v>0.0</v>
      </c>
      <c r="W6" s="34">
        <v>0.0</v>
      </c>
      <c r="X6" s="34">
        <v>0.0</v>
      </c>
      <c r="Y6" s="34">
        <v>0.0</v>
      </c>
      <c r="Z6" s="34">
        <v>0.0</v>
      </c>
      <c r="AA6" s="34">
        <v>0.0</v>
      </c>
      <c r="AB6" s="34">
        <v>0.0</v>
      </c>
      <c r="AC6" s="34">
        <v>0.0</v>
      </c>
      <c r="AD6" s="34">
        <v>0.0</v>
      </c>
      <c r="AE6" s="34">
        <v>0.0</v>
      </c>
      <c r="AF6" s="34">
        <v>0.0</v>
      </c>
      <c r="AG6" s="34">
        <v>0.0</v>
      </c>
      <c r="AH6" s="34">
        <v>0.0</v>
      </c>
      <c r="AI6" s="34">
        <v>0.0</v>
      </c>
      <c r="AJ6" s="35" t="s">
        <v>250</v>
      </c>
      <c r="AK6" s="36"/>
      <c r="AL6" s="36" t="s">
        <v>248</v>
      </c>
      <c r="AM6" s="36">
        <v>50.0</v>
      </c>
      <c r="AN6" s="36">
        <v>10.0</v>
      </c>
      <c r="AO6" s="36" t="s">
        <v>239</v>
      </c>
      <c r="AP6" s="36"/>
      <c r="AQ6" s="36" t="s">
        <v>235</v>
      </c>
      <c r="AR6" s="36"/>
      <c r="AS6" s="36" t="s">
        <v>236</v>
      </c>
      <c r="AT6" s="36"/>
      <c r="AU6" s="36">
        <v>34.0</v>
      </c>
      <c r="AV6" s="36">
        <v>3.0</v>
      </c>
      <c r="AW6" s="36" t="s">
        <v>237</v>
      </c>
      <c r="AX6" s="36"/>
      <c r="AY6" s="36" t="s">
        <v>238</v>
      </c>
      <c r="AZ6" s="36" t="s">
        <v>230</v>
      </c>
      <c r="BA6" s="36" t="s">
        <v>239</v>
      </c>
      <c r="BB6" s="36"/>
      <c r="BC6" s="36" t="s">
        <v>260</v>
      </c>
      <c r="BD6" s="36"/>
      <c r="BE6" s="36" t="s">
        <v>255</v>
      </c>
      <c r="BF6" s="36" t="s">
        <v>262</v>
      </c>
      <c r="BG6" s="36">
        <v>90.0</v>
      </c>
      <c r="BH6" s="36">
        <v>90.0</v>
      </c>
      <c r="BI6" s="36">
        <v>90.0</v>
      </c>
      <c r="BJ6" s="36">
        <v>100.0</v>
      </c>
      <c r="BK6" s="36">
        <v>100.0</v>
      </c>
      <c r="BL6" s="36">
        <v>90.0</v>
      </c>
      <c r="BM6" s="36">
        <v>70.0</v>
      </c>
      <c r="BN6" s="36">
        <v>80.0</v>
      </c>
      <c r="BO6" s="36">
        <v>80.0</v>
      </c>
      <c r="BP6" s="36">
        <v>90.0</v>
      </c>
      <c r="BQ6" s="36">
        <v>100.0</v>
      </c>
      <c r="BR6" s="36" t="s">
        <v>239</v>
      </c>
      <c r="BS6" s="36"/>
      <c r="BT6" s="36" t="s">
        <v>260</v>
      </c>
      <c r="BU6" s="36"/>
      <c r="BV6" s="36" t="s">
        <v>255</v>
      </c>
      <c r="BW6" s="36" t="s">
        <v>262</v>
      </c>
      <c r="BX6" s="36">
        <v>90.0</v>
      </c>
      <c r="BY6" s="36">
        <v>90.0</v>
      </c>
      <c r="BZ6" s="36">
        <v>90.0</v>
      </c>
      <c r="CA6" s="36">
        <v>100.0</v>
      </c>
      <c r="CB6" s="36">
        <v>100.0</v>
      </c>
      <c r="CC6" s="36">
        <v>90.0</v>
      </c>
      <c r="CD6" s="36">
        <v>100.0</v>
      </c>
      <c r="CE6" s="36">
        <v>80.0</v>
      </c>
      <c r="CF6" s="36">
        <v>70.0</v>
      </c>
      <c r="CG6" s="36">
        <v>80.0</v>
      </c>
      <c r="CH6" s="36">
        <v>90.0</v>
      </c>
      <c r="CI6" s="36">
        <v>90.0</v>
      </c>
      <c r="CJ6" s="36">
        <v>100.0</v>
      </c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</row>
    <row r="7">
      <c r="A7">
        <v>14.0</v>
      </c>
      <c r="B7" s="36">
        <v>0.0</v>
      </c>
      <c r="C7" s="34" t="s">
        <v>221</v>
      </c>
      <c r="D7" s="33" t="s">
        <v>221</v>
      </c>
      <c r="E7" s="34" t="s">
        <v>222</v>
      </c>
      <c r="F7" s="34" t="s">
        <v>222</v>
      </c>
      <c r="G7" s="34" t="s">
        <v>222</v>
      </c>
      <c r="H7" s="34" t="s">
        <v>222</v>
      </c>
      <c r="I7" s="33">
        <v>0.0</v>
      </c>
      <c r="J7" s="34">
        <v>0.0</v>
      </c>
      <c r="K7" s="34">
        <v>0.0</v>
      </c>
      <c r="L7" s="36">
        <v>1.0</v>
      </c>
      <c r="M7" s="34">
        <v>0.0</v>
      </c>
      <c r="N7" s="34">
        <v>0.0</v>
      </c>
      <c r="O7" s="34">
        <v>0.0</v>
      </c>
      <c r="P7" s="34">
        <v>0.0</v>
      </c>
      <c r="Q7" s="34">
        <v>0.0</v>
      </c>
      <c r="R7" s="34">
        <v>0.0</v>
      </c>
      <c r="S7" s="34">
        <v>0.0</v>
      </c>
      <c r="T7" s="34">
        <v>0.0</v>
      </c>
      <c r="U7" s="34">
        <v>0.0</v>
      </c>
      <c r="V7" s="34">
        <v>0.0</v>
      </c>
      <c r="W7" s="34">
        <v>0.0</v>
      </c>
      <c r="X7" s="34">
        <v>0.0</v>
      </c>
      <c r="Y7" s="34">
        <v>0.0</v>
      </c>
      <c r="Z7" s="34">
        <v>0.0</v>
      </c>
      <c r="AA7" s="34">
        <v>0.0</v>
      </c>
      <c r="AB7" s="34">
        <v>0.0</v>
      </c>
      <c r="AC7" s="34">
        <v>0.0</v>
      </c>
      <c r="AD7" s="34">
        <v>0.0</v>
      </c>
      <c r="AE7" s="34">
        <v>0.0</v>
      </c>
      <c r="AF7" s="34">
        <v>0.0</v>
      </c>
      <c r="AG7" s="34">
        <v>0.0</v>
      </c>
      <c r="AH7" s="34">
        <v>0.0</v>
      </c>
      <c r="AI7" s="34">
        <v>0.0</v>
      </c>
      <c r="AJ7" s="35" t="s">
        <v>281</v>
      </c>
      <c r="AK7" s="36"/>
      <c r="AL7" s="36" t="s">
        <v>233</v>
      </c>
      <c r="AM7" s="36">
        <v>25.0</v>
      </c>
      <c r="AN7" s="36">
        <v>12.0</v>
      </c>
      <c r="AO7" s="36" t="s">
        <v>225</v>
      </c>
      <c r="AP7" s="36" t="s">
        <v>282</v>
      </c>
      <c r="AQ7" s="36" t="s">
        <v>235</v>
      </c>
      <c r="AR7" s="36"/>
      <c r="AS7" s="36" t="s">
        <v>243</v>
      </c>
      <c r="AT7" s="36"/>
      <c r="AU7" s="36">
        <v>77.0</v>
      </c>
      <c r="AV7" s="36">
        <v>1.0</v>
      </c>
      <c r="AW7" s="36" t="s">
        <v>283</v>
      </c>
      <c r="AX7" s="36"/>
      <c r="AY7" s="36" t="s">
        <v>249</v>
      </c>
      <c r="AZ7" s="36" t="s">
        <v>249</v>
      </c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 t="s">
        <v>225</v>
      </c>
      <c r="BS7" s="36" t="s">
        <v>284</v>
      </c>
      <c r="BT7" s="36" t="s">
        <v>285</v>
      </c>
      <c r="BU7" s="36"/>
      <c r="BV7" s="36" t="s">
        <v>233</v>
      </c>
      <c r="BW7" s="36" t="s">
        <v>262</v>
      </c>
      <c r="BX7" s="36">
        <v>75.0</v>
      </c>
      <c r="BY7" s="36">
        <v>80.0</v>
      </c>
      <c r="BZ7" s="36">
        <v>75.0</v>
      </c>
      <c r="CA7" s="36">
        <v>75.0</v>
      </c>
      <c r="CB7" s="36">
        <v>75.0</v>
      </c>
      <c r="CC7" s="36">
        <v>100.0</v>
      </c>
      <c r="CD7" s="36">
        <v>75.0</v>
      </c>
      <c r="CE7" s="36">
        <v>40.0</v>
      </c>
      <c r="CF7" s="36">
        <v>75.0</v>
      </c>
      <c r="CG7" s="36">
        <v>75.0</v>
      </c>
      <c r="CH7" s="36">
        <v>75.0</v>
      </c>
      <c r="CI7" s="36">
        <v>75.0</v>
      </c>
      <c r="CJ7" s="36">
        <v>50.0</v>
      </c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</row>
    <row r="8">
      <c r="A8">
        <v>15.0</v>
      </c>
      <c r="B8" s="36">
        <v>0.0</v>
      </c>
      <c r="C8" s="34" t="s">
        <v>221</v>
      </c>
      <c r="D8" s="33" t="s">
        <v>221</v>
      </c>
      <c r="E8" s="34" t="s">
        <v>221</v>
      </c>
      <c r="F8" s="34" t="s">
        <v>221</v>
      </c>
      <c r="G8" s="34" t="s">
        <v>222</v>
      </c>
      <c r="H8" s="34" t="s">
        <v>222</v>
      </c>
      <c r="I8" s="35">
        <v>1.0</v>
      </c>
      <c r="J8" s="34">
        <v>0.0</v>
      </c>
      <c r="K8" s="34">
        <v>0.0</v>
      </c>
      <c r="L8" s="34">
        <v>0.0</v>
      </c>
      <c r="M8" s="34">
        <v>0.0</v>
      </c>
      <c r="N8" s="34">
        <v>0.0</v>
      </c>
      <c r="O8" s="36">
        <v>1.0</v>
      </c>
      <c r="P8" s="34">
        <v>0.0</v>
      </c>
      <c r="Q8" s="36">
        <v>1.0</v>
      </c>
      <c r="R8" s="34">
        <v>0.0</v>
      </c>
      <c r="S8" s="34">
        <v>0.0</v>
      </c>
      <c r="T8" s="34">
        <v>0.0</v>
      </c>
      <c r="U8" s="34">
        <v>0.0</v>
      </c>
      <c r="V8" s="36">
        <v>1.0</v>
      </c>
      <c r="W8" s="34">
        <v>0.0</v>
      </c>
      <c r="X8" s="34">
        <v>0.0</v>
      </c>
      <c r="Y8" s="34">
        <v>0.0</v>
      </c>
      <c r="Z8" s="34">
        <v>0.0</v>
      </c>
      <c r="AA8" s="34">
        <v>0.0</v>
      </c>
      <c r="AB8" s="34">
        <v>0.0</v>
      </c>
      <c r="AC8" s="34">
        <v>0.0</v>
      </c>
      <c r="AD8" s="34">
        <v>0.0</v>
      </c>
      <c r="AE8" s="34">
        <v>0.0</v>
      </c>
      <c r="AF8" s="34">
        <v>0.0</v>
      </c>
      <c r="AG8" s="34">
        <v>0.0</v>
      </c>
      <c r="AH8" s="34">
        <v>0.0</v>
      </c>
      <c r="AI8" s="34">
        <v>0.0</v>
      </c>
      <c r="AJ8" s="33" t="s">
        <v>399</v>
      </c>
      <c r="AK8" s="36"/>
      <c r="AL8" s="36" t="s">
        <v>248</v>
      </c>
      <c r="AM8" s="36">
        <v>45.0</v>
      </c>
      <c r="AN8" s="36">
        <v>7.0</v>
      </c>
      <c r="AO8" s="36" t="s">
        <v>239</v>
      </c>
      <c r="AP8" s="36"/>
      <c r="AQ8" s="36" t="s">
        <v>235</v>
      </c>
      <c r="AR8" s="36"/>
      <c r="AS8" s="36" t="s">
        <v>236</v>
      </c>
      <c r="AT8" s="36"/>
      <c r="AU8" s="36"/>
      <c r="AV8" s="36">
        <v>4.0</v>
      </c>
      <c r="AW8" s="36" t="s">
        <v>237</v>
      </c>
      <c r="AX8" s="36"/>
      <c r="AY8" s="36"/>
      <c r="AZ8" s="36"/>
      <c r="BA8" s="36" t="s">
        <v>239</v>
      </c>
      <c r="BB8" s="36"/>
      <c r="BC8" s="36" t="s">
        <v>260</v>
      </c>
      <c r="BD8" s="36"/>
      <c r="BE8" s="36" t="s">
        <v>265</v>
      </c>
      <c r="BF8" s="36" t="s">
        <v>256</v>
      </c>
      <c r="BG8" s="36">
        <v>80.0</v>
      </c>
      <c r="BH8" s="36">
        <v>60.0</v>
      </c>
      <c r="BI8" s="36">
        <v>80.0</v>
      </c>
      <c r="BJ8" s="36">
        <v>80.0</v>
      </c>
      <c r="BK8" s="36">
        <v>90.0</v>
      </c>
      <c r="BL8" s="36">
        <v>90.0</v>
      </c>
      <c r="BM8" s="36">
        <v>40.0</v>
      </c>
      <c r="BN8" s="36">
        <v>40.0</v>
      </c>
      <c r="BO8" s="36">
        <v>40.0</v>
      </c>
      <c r="BP8" s="36">
        <v>80.0</v>
      </c>
      <c r="BQ8" s="36">
        <v>80.0</v>
      </c>
      <c r="BR8" s="36" t="s">
        <v>239</v>
      </c>
      <c r="BS8" s="36"/>
      <c r="BT8" s="36" t="s">
        <v>260</v>
      </c>
      <c r="BU8" s="36"/>
      <c r="BV8" s="36" t="s">
        <v>261</v>
      </c>
      <c r="BW8" s="36" t="s">
        <v>286</v>
      </c>
      <c r="BX8" s="36">
        <v>70.0</v>
      </c>
      <c r="BY8" s="36">
        <v>60.0</v>
      </c>
      <c r="BZ8" s="36">
        <v>80.0</v>
      </c>
      <c r="CA8" s="36">
        <v>70.0</v>
      </c>
      <c r="CB8" s="36">
        <v>70.0</v>
      </c>
      <c r="CC8" s="36">
        <v>60.0</v>
      </c>
      <c r="CD8" s="36">
        <v>80.0</v>
      </c>
      <c r="CE8" s="36">
        <v>60.0</v>
      </c>
      <c r="CF8" s="36">
        <v>60.0</v>
      </c>
      <c r="CG8" s="36">
        <v>80.0</v>
      </c>
      <c r="CH8" s="36">
        <v>50.0</v>
      </c>
      <c r="CI8" s="36">
        <v>80.0</v>
      </c>
      <c r="CJ8" s="36">
        <v>80.0</v>
      </c>
      <c r="CK8" s="36" t="s">
        <v>239</v>
      </c>
      <c r="CL8" s="36"/>
      <c r="CM8" s="36" t="s">
        <v>260</v>
      </c>
      <c r="CN8" s="36"/>
      <c r="CO8" s="36" t="s">
        <v>279</v>
      </c>
      <c r="CP8" s="36" t="s">
        <v>280</v>
      </c>
      <c r="CQ8" s="36">
        <v>80.0</v>
      </c>
      <c r="CR8" s="36">
        <v>50.0</v>
      </c>
      <c r="CS8" s="36">
        <v>80.0</v>
      </c>
      <c r="CT8" s="36">
        <v>80.0</v>
      </c>
      <c r="CU8" s="36">
        <v>90.0</v>
      </c>
      <c r="CV8" s="36">
        <v>100.0</v>
      </c>
      <c r="CW8" s="36">
        <v>70.0</v>
      </c>
      <c r="CX8" s="36">
        <v>90.0</v>
      </c>
      <c r="CY8" s="36">
        <v>80.0</v>
      </c>
      <c r="CZ8" s="36">
        <v>70.0</v>
      </c>
      <c r="DA8" s="36">
        <v>90.0</v>
      </c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</row>
    <row r="9">
      <c r="A9">
        <v>16.0</v>
      </c>
      <c r="B9" s="36">
        <v>0.0</v>
      </c>
      <c r="C9" s="34" t="s">
        <v>221</v>
      </c>
      <c r="D9" s="33" t="s">
        <v>222</v>
      </c>
      <c r="E9" s="34" t="s">
        <v>222</v>
      </c>
      <c r="F9" s="34" t="s">
        <v>222</v>
      </c>
      <c r="G9" s="34" t="s">
        <v>222</v>
      </c>
      <c r="H9" s="34" t="s">
        <v>221</v>
      </c>
      <c r="I9" s="33">
        <v>0.0</v>
      </c>
      <c r="J9" s="34">
        <v>0.0</v>
      </c>
      <c r="K9" s="34">
        <v>0.0</v>
      </c>
      <c r="L9" s="34">
        <v>0.0</v>
      </c>
      <c r="M9" s="34">
        <v>0.0</v>
      </c>
      <c r="N9" s="36">
        <v>1.0</v>
      </c>
      <c r="O9" s="34">
        <v>0.0</v>
      </c>
      <c r="P9" s="34">
        <v>0.0</v>
      </c>
      <c r="Q9" s="34">
        <v>0.0</v>
      </c>
      <c r="R9" s="34">
        <v>0.0</v>
      </c>
      <c r="S9" s="34">
        <v>0.0</v>
      </c>
      <c r="T9" s="34">
        <v>0.0</v>
      </c>
      <c r="U9" s="34">
        <v>0.0</v>
      </c>
      <c r="V9" s="34">
        <v>0.0</v>
      </c>
      <c r="W9" s="34">
        <v>0.0</v>
      </c>
      <c r="X9" s="34">
        <v>0.0</v>
      </c>
      <c r="Y9" s="34">
        <v>0.0</v>
      </c>
      <c r="Z9" s="34">
        <v>0.0</v>
      </c>
      <c r="AA9" s="34">
        <v>0.0</v>
      </c>
      <c r="AB9" s="34">
        <v>0.0</v>
      </c>
      <c r="AC9" s="34">
        <v>0.0</v>
      </c>
      <c r="AD9" s="34">
        <v>0.0</v>
      </c>
      <c r="AE9" s="34">
        <v>0.0</v>
      </c>
      <c r="AF9" s="34">
        <v>0.0</v>
      </c>
      <c r="AG9" s="34">
        <v>0.0</v>
      </c>
      <c r="AH9" s="34">
        <v>0.0</v>
      </c>
      <c r="AI9" s="36">
        <v>1.0</v>
      </c>
      <c r="AJ9" s="35" t="s">
        <v>225</v>
      </c>
      <c r="AK9" s="36"/>
      <c r="AL9" s="36" t="s">
        <v>248</v>
      </c>
      <c r="AM9" s="36">
        <v>15.0</v>
      </c>
      <c r="AN9" s="36">
        <v>0.0</v>
      </c>
      <c r="AO9" s="36"/>
      <c r="AP9" s="36" t="s">
        <v>287</v>
      </c>
      <c r="AQ9" s="36" t="s">
        <v>227</v>
      </c>
      <c r="AR9" s="36"/>
      <c r="AS9" s="36" t="s">
        <v>236</v>
      </c>
      <c r="AT9" s="36"/>
      <c r="AU9" s="36">
        <v>24.0</v>
      </c>
      <c r="AV9" s="36">
        <v>2.0</v>
      </c>
      <c r="AW9" s="36" t="s">
        <v>288</v>
      </c>
      <c r="AX9" s="36"/>
      <c r="AY9" s="36" t="s">
        <v>249</v>
      </c>
      <c r="AZ9" s="36" t="s">
        <v>249</v>
      </c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 t="s">
        <v>261</v>
      </c>
      <c r="BW9" s="36" t="s">
        <v>256</v>
      </c>
      <c r="BX9" s="36">
        <v>75.0</v>
      </c>
      <c r="BY9" s="36">
        <v>70.0</v>
      </c>
      <c r="BZ9" s="36">
        <v>75.0</v>
      </c>
      <c r="CA9" s="36">
        <v>75.0</v>
      </c>
      <c r="CB9" s="36">
        <v>70.0</v>
      </c>
      <c r="CC9" s="36">
        <v>50.0</v>
      </c>
      <c r="CD9" s="36">
        <v>70.0</v>
      </c>
      <c r="CE9" s="36">
        <v>70.0</v>
      </c>
      <c r="CF9" s="36">
        <v>60.0</v>
      </c>
      <c r="CG9" s="36">
        <v>75.0</v>
      </c>
      <c r="CH9" s="36">
        <v>70.0</v>
      </c>
      <c r="CI9" s="36">
        <v>60.0</v>
      </c>
      <c r="CJ9" s="36">
        <v>75.0</v>
      </c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 t="s">
        <v>254</v>
      </c>
      <c r="DS9" s="36"/>
      <c r="DT9" s="36" t="s">
        <v>240</v>
      </c>
      <c r="DU9" s="36"/>
      <c r="DV9" s="36" t="s">
        <v>261</v>
      </c>
      <c r="DW9" s="36" t="s">
        <v>241</v>
      </c>
      <c r="DX9" s="36">
        <v>85.0</v>
      </c>
      <c r="DY9" s="36">
        <v>85.0</v>
      </c>
      <c r="DZ9" s="36">
        <v>85.0</v>
      </c>
      <c r="EA9" s="36">
        <v>85.0</v>
      </c>
      <c r="EB9" s="36">
        <v>85.0</v>
      </c>
      <c r="EC9" s="36">
        <v>85.0</v>
      </c>
      <c r="ED9" s="36">
        <v>85.0</v>
      </c>
      <c r="EE9" s="36">
        <v>85.0</v>
      </c>
      <c r="EF9" s="36">
        <v>85.0</v>
      </c>
      <c r="EG9" s="36">
        <v>85.0</v>
      </c>
    </row>
    <row r="10">
      <c r="A10">
        <v>17.0</v>
      </c>
      <c r="B10" s="36">
        <v>0.0</v>
      </c>
      <c r="C10" s="34" t="s">
        <v>221</v>
      </c>
      <c r="D10" s="33" t="s">
        <v>221</v>
      </c>
      <c r="E10" s="34" t="s">
        <v>221</v>
      </c>
      <c r="F10" s="34" t="s">
        <v>222</v>
      </c>
      <c r="G10" s="34" t="s">
        <v>222</v>
      </c>
      <c r="H10" s="34" t="s">
        <v>221</v>
      </c>
      <c r="I10" s="33">
        <v>0.0</v>
      </c>
      <c r="J10" s="34">
        <v>0.0</v>
      </c>
      <c r="K10" s="34">
        <v>0.0</v>
      </c>
      <c r="L10" s="34">
        <v>0.0</v>
      </c>
      <c r="M10" s="34">
        <v>0.0</v>
      </c>
      <c r="N10" s="34">
        <v>0.0</v>
      </c>
      <c r="O10" s="36">
        <v>1.0</v>
      </c>
      <c r="P10" s="34">
        <v>0.0</v>
      </c>
      <c r="Q10" s="36">
        <v>1.0</v>
      </c>
      <c r="R10" s="34">
        <v>0.0</v>
      </c>
      <c r="S10" s="34">
        <v>0.0</v>
      </c>
      <c r="T10" s="34">
        <v>0.0</v>
      </c>
      <c r="U10" s="34">
        <v>0.0</v>
      </c>
      <c r="V10" s="34">
        <v>0.0</v>
      </c>
      <c r="W10" s="34">
        <v>0.0</v>
      </c>
      <c r="X10" s="34">
        <v>0.0</v>
      </c>
      <c r="Y10" s="34">
        <v>0.0</v>
      </c>
      <c r="Z10" s="34">
        <v>0.0</v>
      </c>
      <c r="AA10" s="36">
        <v>1.0</v>
      </c>
      <c r="AB10" s="34">
        <v>0.0</v>
      </c>
      <c r="AC10" s="34">
        <v>0.0</v>
      </c>
      <c r="AD10" s="34">
        <v>0.0</v>
      </c>
      <c r="AE10" s="34">
        <v>0.0</v>
      </c>
      <c r="AF10" s="34">
        <v>0.0</v>
      </c>
      <c r="AG10" s="34">
        <v>0.0</v>
      </c>
      <c r="AH10" s="34">
        <v>0.0</v>
      </c>
      <c r="AI10" s="34">
        <v>0.0</v>
      </c>
      <c r="AJ10" s="35" t="s">
        <v>223</v>
      </c>
      <c r="AK10" s="36"/>
      <c r="AL10" s="36" t="s">
        <v>248</v>
      </c>
      <c r="AM10" s="36">
        <v>10.0</v>
      </c>
      <c r="AN10" s="36">
        <v>0.0</v>
      </c>
      <c r="AO10" s="36" t="s">
        <v>239</v>
      </c>
      <c r="AP10" s="36"/>
      <c r="AQ10" s="36" t="s">
        <v>235</v>
      </c>
      <c r="AR10" s="36"/>
      <c r="AS10" s="36" t="s">
        <v>236</v>
      </c>
      <c r="AT10" s="36"/>
      <c r="AU10" s="36">
        <v>34.0</v>
      </c>
      <c r="AV10" s="36">
        <v>9.0</v>
      </c>
      <c r="AW10" s="36" t="s">
        <v>237</v>
      </c>
      <c r="AX10" s="36"/>
      <c r="AY10" s="36" t="s">
        <v>230</v>
      </c>
      <c r="AZ10" s="36" t="s">
        <v>277</v>
      </c>
      <c r="BA10" s="36" t="s">
        <v>225</v>
      </c>
      <c r="BB10" s="36" t="s">
        <v>289</v>
      </c>
      <c r="BC10" s="36" t="s">
        <v>225</v>
      </c>
      <c r="BD10" s="36" t="s">
        <v>289</v>
      </c>
      <c r="BE10" s="36" t="s">
        <v>255</v>
      </c>
      <c r="BF10" s="36" t="s">
        <v>256</v>
      </c>
      <c r="BG10" s="36">
        <v>90.0</v>
      </c>
      <c r="BH10" s="36">
        <v>50.0</v>
      </c>
      <c r="BI10" s="36">
        <v>90.0</v>
      </c>
      <c r="BJ10" s="36">
        <v>80.0</v>
      </c>
      <c r="BK10" s="36">
        <v>80.0</v>
      </c>
      <c r="BL10" s="36">
        <v>80.0</v>
      </c>
      <c r="BM10" s="36">
        <v>70.0</v>
      </c>
      <c r="BN10" s="36">
        <v>80.0</v>
      </c>
      <c r="BO10" s="36">
        <v>60.0</v>
      </c>
      <c r="BP10" s="36">
        <v>80.0</v>
      </c>
      <c r="BQ10" s="36">
        <v>80.0</v>
      </c>
      <c r="BR10" s="36" t="s">
        <v>225</v>
      </c>
      <c r="BS10" s="36" t="s">
        <v>292</v>
      </c>
      <c r="BT10" s="36" t="s">
        <v>225</v>
      </c>
      <c r="BU10" s="36" t="s">
        <v>292</v>
      </c>
      <c r="BV10" s="36" t="s">
        <v>261</v>
      </c>
      <c r="BW10" s="36" t="s">
        <v>286</v>
      </c>
      <c r="BX10" s="36">
        <v>70.0</v>
      </c>
      <c r="BY10" s="36">
        <v>50.0</v>
      </c>
      <c r="BZ10" s="36">
        <v>90.0</v>
      </c>
      <c r="CA10" s="36">
        <v>90.0</v>
      </c>
      <c r="CB10" s="36">
        <v>70.0</v>
      </c>
      <c r="CC10" s="36">
        <v>55.0</v>
      </c>
      <c r="CD10" s="36">
        <v>70.0</v>
      </c>
      <c r="CE10" s="36">
        <v>70.0</v>
      </c>
      <c r="CF10" s="36">
        <v>40.0</v>
      </c>
      <c r="CG10" s="36">
        <v>60.0</v>
      </c>
      <c r="CH10" s="36">
        <v>30.0</v>
      </c>
      <c r="CI10" s="36">
        <v>70.0</v>
      </c>
      <c r="CJ10" s="36">
        <v>80.0</v>
      </c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 t="s">
        <v>239</v>
      </c>
      <c r="DC10" s="36"/>
      <c r="DD10" s="36" t="s">
        <v>293</v>
      </c>
      <c r="DE10" s="36"/>
      <c r="DF10" s="36" t="s">
        <v>261</v>
      </c>
      <c r="DG10" s="36" t="s">
        <v>286</v>
      </c>
      <c r="DH10" s="36">
        <v>79.0</v>
      </c>
      <c r="DI10" s="36">
        <v>60.0</v>
      </c>
      <c r="DJ10" s="36">
        <v>70.0</v>
      </c>
      <c r="DK10" s="36">
        <v>70.0</v>
      </c>
      <c r="DL10" s="36">
        <v>70.0</v>
      </c>
      <c r="DM10" s="36">
        <v>60.0</v>
      </c>
      <c r="DN10" s="36">
        <v>60.0</v>
      </c>
      <c r="DO10" s="36">
        <v>70.0</v>
      </c>
      <c r="DP10" s="36">
        <v>90.0</v>
      </c>
      <c r="DQ10" s="36">
        <v>70.0</v>
      </c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</row>
    <row r="11">
      <c r="A11">
        <v>18.0</v>
      </c>
      <c r="B11" s="36">
        <v>1.0</v>
      </c>
      <c r="C11" s="34" t="s">
        <v>221</v>
      </c>
      <c r="D11" s="33" t="s">
        <v>221</v>
      </c>
      <c r="E11" s="34" t="s">
        <v>221</v>
      </c>
      <c r="F11" s="34" t="s">
        <v>222</v>
      </c>
      <c r="G11" s="34" t="s">
        <v>222</v>
      </c>
      <c r="H11" s="34" t="s">
        <v>221</v>
      </c>
      <c r="I11" s="33">
        <v>0.0</v>
      </c>
      <c r="J11" s="34">
        <v>0.0</v>
      </c>
      <c r="K11" s="34">
        <v>0.0</v>
      </c>
      <c r="L11" s="34">
        <v>0.0</v>
      </c>
      <c r="M11" s="36">
        <v>1.0</v>
      </c>
      <c r="N11" s="34">
        <v>0.0</v>
      </c>
      <c r="O11" s="36">
        <v>1.0</v>
      </c>
      <c r="P11" s="36">
        <v>1.0</v>
      </c>
      <c r="Q11" s="34">
        <v>0.0</v>
      </c>
      <c r="R11" s="34">
        <v>0.0</v>
      </c>
      <c r="S11" s="34">
        <v>0.0</v>
      </c>
      <c r="T11" s="34">
        <v>0.0</v>
      </c>
      <c r="U11" s="34">
        <v>0.0</v>
      </c>
      <c r="V11" s="34">
        <v>0.0</v>
      </c>
      <c r="W11" s="34">
        <v>0.0</v>
      </c>
      <c r="X11" s="34">
        <v>0.0</v>
      </c>
      <c r="Y11" s="34">
        <v>0.0</v>
      </c>
      <c r="Z11" s="34">
        <v>0.0</v>
      </c>
      <c r="AA11" s="34">
        <v>0.0</v>
      </c>
      <c r="AB11" s="34">
        <v>0.0</v>
      </c>
      <c r="AC11" s="34">
        <v>0.0</v>
      </c>
      <c r="AD11" s="36">
        <v>1.0</v>
      </c>
      <c r="AE11" s="34">
        <v>0.0</v>
      </c>
      <c r="AF11" s="34">
        <v>0.0</v>
      </c>
      <c r="AG11" s="34">
        <v>0.0</v>
      </c>
      <c r="AH11" s="34">
        <v>0.0</v>
      </c>
      <c r="AI11" s="34">
        <v>0.0</v>
      </c>
      <c r="AJ11" s="35" t="s">
        <v>304</v>
      </c>
      <c r="AK11" s="36"/>
      <c r="AL11" s="36" t="s">
        <v>224</v>
      </c>
      <c r="AM11" s="36">
        <v>200.0</v>
      </c>
      <c r="AN11" s="36">
        <v>40.0</v>
      </c>
      <c r="AO11" s="36" t="s">
        <v>239</v>
      </c>
      <c r="AP11" s="36"/>
      <c r="AQ11" s="36" t="s">
        <v>235</v>
      </c>
      <c r="AR11" s="36"/>
      <c r="AS11" s="36" t="s">
        <v>236</v>
      </c>
      <c r="AT11" s="36"/>
      <c r="AU11" s="36">
        <v>28.0</v>
      </c>
      <c r="AV11" s="36">
        <v>7.0</v>
      </c>
      <c r="AW11" s="36" t="s">
        <v>316</v>
      </c>
      <c r="AX11" s="36"/>
      <c r="AY11" s="36" t="s">
        <v>245</v>
      </c>
      <c r="AZ11" s="36" t="s">
        <v>238</v>
      </c>
      <c r="BA11" s="36"/>
      <c r="BB11" s="36"/>
      <c r="BC11" s="36" t="s">
        <v>285</v>
      </c>
      <c r="BD11" s="36"/>
      <c r="BE11" s="36" t="s">
        <v>224</v>
      </c>
      <c r="BF11" s="36" t="s">
        <v>241</v>
      </c>
      <c r="BG11" s="36">
        <v>90.0</v>
      </c>
      <c r="BH11" s="36">
        <v>70.0</v>
      </c>
      <c r="BI11" s="36">
        <v>70.0</v>
      </c>
      <c r="BJ11" s="36">
        <v>70.0</v>
      </c>
      <c r="BK11" s="36">
        <v>80.0</v>
      </c>
      <c r="BL11" s="36">
        <v>90.0</v>
      </c>
      <c r="BM11" s="36">
        <v>90.0</v>
      </c>
      <c r="BN11" s="36">
        <v>40.0</v>
      </c>
      <c r="BO11" s="36">
        <v>60.0</v>
      </c>
      <c r="BP11" s="36">
        <v>80.0</v>
      </c>
      <c r="BQ11" s="36">
        <v>90.0</v>
      </c>
      <c r="BR11" s="36" t="s">
        <v>239</v>
      </c>
      <c r="BS11" s="36"/>
      <c r="BT11" s="36" t="s">
        <v>285</v>
      </c>
      <c r="BU11" s="36"/>
      <c r="BV11" s="36" t="s">
        <v>224</v>
      </c>
      <c r="BW11" s="36" t="s">
        <v>266</v>
      </c>
      <c r="BX11" s="36">
        <v>90.0</v>
      </c>
      <c r="BY11" s="36">
        <v>80.0</v>
      </c>
      <c r="BZ11" s="36">
        <v>90.0</v>
      </c>
      <c r="CA11" s="36">
        <v>90.0</v>
      </c>
      <c r="CB11" s="36">
        <v>95.0</v>
      </c>
      <c r="CC11" s="36">
        <v>100.0</v>
      </c>
      <c r="CD11" s="36">
        <v>100.0</v>
      </c>
      <c r="CE11" s="36">
        <v>75.0</v>
      </c>
      <c r="CF11" s="36">
        <v>80.0</v>
      </c>
      <c r="CG11" s="36">
        <v>65.0</v>
      </c>
      <c r="CH11" s="36">
        <v>75.0</v>
      </c>
      <c r="CI11" s="36">
        <v>80.0</v>
      </c>
      <c r="CJ11" s="36">
        <v>100.0</v>
      </c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 t="s">
        <v>254</v>
      </c>
      <c r="DS11" s="36"/>
      <c r="DT11" s="36" t="s">
        <v>240</v>
      </c>
      <c r="DU11" s="36"/>
      <c r="DV11" s="36" t="s">
        <v>279</v>
      </c>
      <c r="DW11" s="36" t="s">
        <v>286</v>
      </c>
      <c r="DX11" s="36">
        <v>70.0</v>
      </c>
      <c r="DY11" s="36">
        <v>90.0</v>
      </c>
      <c r="DZ11" s="36">
        <v>75.0</v>
      </c>
      <c r="EA11" s="36">
        <v>70.0</v>
      </c>
      <c r="EB11" s="36">
        <v>75.0</v>
      </c>
      <c r="EC11" s="36">
        <v>70.0</v>
      </c>
      <c r="ED11" s="36">
        <v>90.0</v>
      </c>
      <c r="EE11" s="36">
        <v>90.0</v>
      </c>
      <c r="EF11" s="36">
        <v>70.0</v>
      </c>
      <c r="EG11" s="36">
        <v>80.0</v>
      </c>
    </row>
    <row r="12">
      <c r="A12">
        <v>19.0</v>
      </c>
      <c r="B12" s="36">
        <v>0.0</v>
      </c>
      <c r="C12" s="34" t="s">
        <v>221</v>
      </c>
      <c r="D12" s="33" t="s">
        <v>221</v>
      </c>
      <c r="E12" s="34" t="s">
        <v>222</v>
      </c>
      <c r="F12" s="34" t="s">
        <v>222</v>
      </c>
      <c r="G12" s="34" t="s">
        <v>222</v>
      </c>
      <c r="H12" s="34" t="s">
        <v>222</v>
      </c>
      <c r="I12" s="33">
        <v>0.0</v>
      </c>
      <c r="J12" s="34">
        <v>0.0</v>
      </c>
      <c r="K12" s="34">
        <v>0.0</v>
      </c>
      <c r="L12" s="34">
        <v>0.0</v>
      </c>
      <c r="M12" s="36">
        <v>1.0</v>
      </c>
      <c r="N12" s="34">
        <v>0.0</v>
      </c>
      <c r="O12" s="34">
        <v>0.0</v>
      </c>
      <c r="P12" s="34">
        <v>0.0</v>
      </c>
      <c r="Q12" s="34">
        <v>0.0</v>
      </c>
      <c r="R12" s="34">
        <v>0.0</v>
      </c>
      <c r="S12" s="34">
        <v>0.0</v>
      </c>
      <c r="T12" s="34">
        <v>0.0</v>
      </c>
      <c r="U12" s="34">
        <v>0.0</v>
      </c>
      <c r="V12" s="34">
        <v>0.0</v>
      </c>
      <c r="W12" s="34">
        <v>0.0</v>
      </c>
      <c r="X12" s="34">
        <v>0.0</v>
      </c>
      <c r="Y12" s="34">
        <v>0.0</v>
      </c>
      <c r="Z12" s="34">
        <v>0.0</v>
      </c>
      <c r="AA12" s="34">
        <v>0.0</v>
      </c>
      <c r="AB12" s="34">
        <v>0.0</v>
      </c>
      <c r="AC12" s="34">
        <v>0.0</v>
      </c>
      <c r="AD12" s="34">
        <v>0.0</v>
      </c>
      <c r="AE12" s="34">
        <v>0.0</v>
      </c>
      <c r="AF12" s="34">
        <v>0.0</v>
      </c>
      <c r="AG12" s="34">
        <v>0.0</v>
      </c>
      <c r="AH12" s="34">
        <v>0.0</v>
      </c>
      <c r="AI12" s="34">
        <v>0.0</v>
      </c>
      <c r="AJ12" s="35" t="s">
        <v>304</v>
      </c>
      <c r="AK12" s="36"/>
      <c r="AL12" s="36" t="s">
        <v>224</v>
      </c>
      <c r="AM12" s="36">
        <v>30.0</v>
      </c>
      <c r="AN12" s="36">
        <v>10.0</v>
      </c>
      <c r="AO12" s="36" t="s">
        <v>239</v>
      </c>
      <c r="AP12" s="36"/>
      <c r="AQ12" s="36" t="s">
        <v>235</v>
      </c>
      <c r="AR12" s="36"/>
      <c r="AS12" s="36" t="s">
        <v>259</v>
      </c>
      <c r="AT12" s="36"/>
      <c r="AU12" s="36">
        <v>30.0</v>
      </c>
      <c r="AV12" s="36">
        <v>1.0</v>
      </c>
      <c r="AW12" s="36" t="s">
        <v>316</v>
      </c>
      <c r="AX12" s="36"/>
      <c r="AY12" s="36" t="s">
        <v>247</v>
      </c>
      <c r="AZ12" s="36" t="s">
        <v>247</v>
      </c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 t="s">
        <v>239</v>
      </c>
      <c r="BS12" s="36"/>
      <c r="BT12" s="36" t="s">
        <v>293</v>
      </c>
      <c r="BU12" s="36"/>
      <c r="BV12" s="36" t="s">
        <v>255</v>
      </c>
      <c r="BW12" s="36" t="s">
        <v>262</v>
      </c>
      <c r="BX12" s="36">
        <v>85.0</v>
      </c>
      <c r="BY12" s="36">
        <v>50.0</v>
      </c>
      <c r="BZ12" s="36">
        <v>85.0</v>
      </c>
      <c r="CA12" s="36">
        <v>80.0</v>
      </c>
      <c r="CB12" s="36">
        <v>90.0</v>
      </c>
      <c r="CC12" s="36">
        <v>70.0</v>
      </c>
      <c r="CD12" s="36">
        <v>90.0</v>
      </c>
      <c r="CE12" s="36">
        <v>60.0</v>
      </c>
      <c r="CF12" s="36">
        <v>60.0</v>
      </c>
      <c r="CG12" s="36">
        <v>90.0</v>
      </c>
      <c r="CH12" s="36">
        <v>80.0</v>
      </c>
      <c r="CI12" s="36">
        <v>75.0</v>
      </c>
      <c r="CJ12" s="36">
        <v>80.0</v>
      </c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</row>
    <row r="13">
      <c r="A13">
        <v>20.0</v>
      </c>
      <c r="B13" s="36">
        <v>0.0</v>
      </c>
      <c r="C13" s="34" t="s">
        <v>221</v>
      </c>
      <c r="D13" s="33" t="s">
        <v>221</v>
      </c>
      <c r="E13" s="34" t="s">
        <v>221</v>
      </c>
      <c r="F13" s="34" t="s">
        <v>222</v>
      </c>
      <c r="G13" s="34" t="s">
        <v>222</v>
      </c>
      <c r="H13" s="34" t="s">
        <v>222</v>
      </c>
      <c r="I13" s="33">
        <v>0.0</v>
      </c>
      <c r="J13" s="34">
        <v>0.0</v>
      </c>
      <c r="K13" s="34">
        <v>0.0</v>
      </c>
      <c r="L13" s="34">
        <v>0.0</v>
      </c>
      <c r="M13" s="36">
        <v>1.0</v>
      </c>
      <c r="N13" s="34">
        <v>0.0</v>
      </c>
      <c r="O13" s="36">
        <v>1.0</v>
      </c>
      <c r="P13" s="34">
        <v>0.0</v>
      </c>
      <c r="Q13" s="36">
        <v>1.0</v>
      </c>
      <c r="R13" s="34">
        <v>0.0</v>
      </c>
      <c r="S13" s="34">
        <v>0.0</v>
      </c>
      <c r="T13" s="34">
        <v>0.0</v>
      </c>
      <c r="U13" s="34">
        <v>0.0</v>
      </c>
      <c r="V13" s="34">
        <v>0.0</v>
      </c>
      <c r="W13" s="34">
        <v>0.0</v>
      </c>
      <c r="X13" s="34">
        <v>0.0</v>
      </c>
      <c r="Y13" s="34">
        <v>0.0</v>
      </c>
      <c r="Z13" s="34">
        <v>0.0</v>
      </c>
      <c r="AA13" s="34">
        <v>0.0</v>
      </c>
      <c r="AB13" s="34">
        <v>0.0</v>
      </c>
      <c r="AC13" s="34">
        <v>0.0</v>
      </c>
      <c r="AD13" s="34">
        <v>0.0</v>
      </c>
      <c r="AE13" s="34">
        <v>0.0</v>
      </c>
      <c r="AF13" s="34">
        <v>0.0</v>
      </c>
      <c r="AG13" s="34">
        <v>0.0</v>
      </c>
      <c r="AH13" s="34">
        <v>0.0</v>
      </c>
      <c r="AI13" s="34">
        <v>0.0</v>
      </c>
      <c r="AJ13" s="33" t="s">
        <v>399</v>
      </c>
      <c r="AK13" s="36"/>
      <c r="AL13" s="36" t="s">
        <v>224</v>
      </c>
      <c r="AM13" s="36">
        <v>15.0</v>
      </c>
      <c r="AN13" s="36">
        <v>5.0</v>
      </c>
      <c r="AO13" s="36" t="s">
        <v>239</v>
      </c>
      <c r="AP13" s="36"/>
      <c r="AQ13" s="36" t="s">
        <v>227</v>
      </c>
      <c r="AR13" s="36"/>
      <c r="AS13" s="36" t="s">
        <v>236</v>
      </c>
      <c r="AT13" s="36"/>
      <c r="AU13" s="36">
        <v>53.0</v>
      </c>
      <c r="AV13" s="36">
        <v>1.0</v>
      </c>
      <c r="AW13" s="36" t="s">
        <v>244</v>
      </c>
      <c r="AX13" s="36"/>
      <c r="AY13" s="36" t="s">
        <v>249</v>
      </c>
      <c r="AZ13" s="36" t="s">
        <v>249</v>
      </c>
      <c r="BA13" s="36" t="s">
        <v>239</v>
      </c>
      <c r="BB13" s="36"/>
      <c r="BC13" s="36"/>
      <c r="BD13" s="36"/>
      <c r="BE13" s="36" t="s">
        <v>265</v>
      </c>
      <c r="BF13" s="36" t="s">
        <v>266</v>
      </c>
      <c r="BG13" s="36">
        <v>70.0</v>
      </c>
      <c r="BH13" s="36">
        <v>50.0</v>
      </c>
      <c r="BI13" s="36">
        <v>70.0</v>
      </c>
      <c r="BJ13" s="36">
        <v>80.0</v>
      </c>
      <c r="BK13" s="36">
        <v>70.0</v>
      </c>
      <c r="BL13" s="36">
        <v>80.0</v>
      </c>
      <c r="BM13" s="36">
        <v>40.0</v>
      </c>
      <c r="BN13" s="36">
        <v>70.0</v>
      </c>
      <c r="BO13" s="36">
        <v>50.0</v>
      </c>
      <c r="BP13" s="36">
        <v>70.0</v>
      </c>
      <c r="BQ13" s="36">
        <v>80.0</v>
      </c>
      <c r="BR13" s="36" t="s">
        <v>239</v>
      </c>
      <c r="BS13" s="36"/>
      <c r="BT13" s="36"/>
      <c r="BU13" s="36"/>
      <c r="BV13" s="36" t="s">
        <v>265</v>
      </c>
      <c r="BW13" s="36" t="s">
        <v>256</v>
      </c>
      <c r="BX13" s="36">
        <v>90.0</v>
      </c>
      <c r="BY13" s="36">
        <v>70.0</v>
      </c>
      <c r="BZ13" s="36">
        <v>90.0</v>
      </c>
      <c r="CA13" s="36">
        <v>90.0</v>
      </c>
      <c r="CB13" s="36">
        <v>90.0</v>
      </c>
      <c r="CC13" s="36">
        <v>90.0</v>
      </c>
      <c r="CD13" s="36">
        <v>60.0</v>
      </c>
      <c r="CE13" s="36">
        <v>70.0</v>
      </c>
      <c r="CF13" s="36">
        <v>70.0</v>
      </c>
      <c r="CG13" s="36">
        <v>60.0</v>
      </c>
      <c r="CH13" s="36">
        <v>50.0</v>
      </c>
      <c r="CI13" s="36">
        <v>80.0</v>
      </c>
      <c r="CJ13" s="36">
        <v>50.0</v>
      </c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</row>
    <row r="14">
      <c r="A14">
        <v>21.0</v>
      </c>
      <c r="B14" s="36">
        <v>0.0</v>
      </c>
      <c r="C14" s="34" t="s">
        <v>221</v>
      </c>
      <c r="D14" s="33" t="s">
        <v>221</v>
      </c>
      <c r="E14" s="34" t="s">
        <v>221</v>
      </c>
      <c r="F14" s="34" t="s">
        <v>222</v>
      </c>
      <c r="G14" s="34" t="s">
        <v>222</v>
      </c>
      <c r="H14" s="34" t="s">
        <v>222</v>
      </c>
      <c r="I14" s="33">
        <v>0.0</v>
      </c>
      <c r="J14" s="34">
        <v>0.0</v>
      </c>
      <c r="K14" s="34">
        <v>0.0</v>
      </c>
      <c r="L14" s="34">
        <v>0.0</v>
      </c>
      <c r="M14" s="34">
        <v>0.0</v>
      </c>
      <c r="N14" s="36">
        <v>1.0</v>
      </c>
      <c r="O14" s="36">
        <v>1.0</v>
      </c>
      <c r="P14" s="36">
        <v>1.0</v>
      </c>
      <c r="Q14" s="36">
        <v>1.0</v>
      </c>
      <c r="R14" s="34">
        <v>0.0</v>
      </c>
      <c r="S14" s="34">
        <v>0.0</v>
      </c>
      <c r="T14" s="34">
        <v>0.0</v>
      </c>
      <c r="U14" s="34">
        <v>0.0</v>
      </c>
      <c r="V14" s="34">
        <v>0.0</v>
      </c>
      <c r="W14" s="34">
        <v>0.0</v>
      </c>
      <c r="X14" s="34">
        <v>0.0</v>
      </c>
      <c r="Y14" s="34">
        <v>0.0</v>
      </c>
      <c r="Z14" s="34">
        <v>0.0</v>
      </c>
      <c r="AA14" s="34">
        <v>0.0</v>
      </c>
      <c r="AB14" s="34">
        <v>0.0</v>
      </c>
      <c r="AC14" s="34">
        <v>0.0</v>
      </c>
      <c r="AD14" s="34">
        <v>0.0</v>
      </c>
      <c r="AE14" s="34">
        <v>0.0</v>
      </c>
      <c r="AF14" s="34">
        <v>0.0</v>
      </c>
      <c r="AG14" s="34">
        <v>0.0</v>
      </c>
      <c r="AH14" s="34">
        <v>0.0</v>
      </c>
      <c r="AI14" s="34">
        <v>0.0</v>
      </c>
      <c r="AJ14" s="35" t="s">
        <v>250</v>
      </c>
      <c r="AK14" s="36"/>
      <c r="AL14" s="36" t="s">
        <v>233</v>
      </c>
      <c r="AM14" s="36">
        <v>100.0</v>
      </c>
      <c r="AN14" s="36">
        <v>0.0</v>
      </c>
      <c r="AO14" s="36" t="s">
        <v>239</v>
      </c>
      <c r="AP14" s="36"/>
      <c r="AQ14" s="36" t="s">
        <v>235</v>
      </c>
      <c r="AR14" s="36"/>
      <c r="AS14" s="36" t="s">
        <v>236</v>
      </c>
      <c r="AT14" s="36"/>
      <c r="AU14" s="36">
        <v>30.0</v>
      </c>
      <c r="AV14" s="36">
        <v>1.0</v>
      </c>
      <c r="AW14" s="36" t="s">
        <v>237</v>
      </c>
      <c r="AX14" s="36"/>
      <c r="AY14" s="36" t="s">
        <v>238</v>
      </c>
      <c r="AZ14" s="36" t="s">
        <v>238</v>
      </c>
      <c r="BA14" s="36"/>
      <c r="BB14" s="36"/>
      <c r="BC14" s="36" t="s">
        <v>260</v>
      </c>
      <c r="BD14" s="36"/>
      <c r="BE14" s="36" t="s">
        <v>265</v>
      </c>
      <c r="BF14" s="36" t="s">
        <v>266</v>
      </c>
      <c r="BG14" s="36">
        <v>85.0</v>
      </c>
      <c r="BH14" s="36"/>
      <c r="BI14" s="36">
        <v>85.0</v>
      </c>
      <c r="BJ14" s="36"/>
      <c r="BK14" s="36">
        <v>50.0</v>
      </c>
      <c r="BL14" s="36">
        <v>100.0</v>
      </c>
      <c r="BM14" s="36">
        <v>100.0</v>
      </c>
      <c r="BN14" s="36">
        <v>50.0</v>
      </c>
      <c r="BO14" s="36">
        <v>50.0</v>
      </c>
      <c r="BP14" s="36">
        <v>80.0</v>
      </c>
      <c r="BQ14" s="36">
        <v>80.0</v>
      </c>
      <c r="BR14" s="36" t="s">
        <v>239</v>
      </c>
      <c r="BS14" s="36"/>
      <c r="BT14" s="36"/>
      <c r="BU14" s="36"/>
      <c r="BV14" s="36" t="s">
        <v>255</v>
      </c>
      <c r="BW14" s="36" t="s">
        <v>280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</row>
    <row r="15">
      <c r="A15">
        <v>22.0</v>
      </c>
      <c r="B15" s="36">
        <v>0.0</v>
      </c>
      <c r="C15" s="34" t="s">
        <v>221</v>
      </c>
      <c r="D15" s="33" t="s">
        <v>221</v>
      </c>
      <c r="E15" s="34" t="s">
        <v>221</v>
      </c>
      <c r="F15" s="34" t="s">
        <v>221</v>
      </c>
      <c r="G15" s="34" t="s">
        <v>221</v>
      </c>
      <c r="H15" s="34" t="s">
        <v>221</v>
      </c>
      <c r="I15" s="33">
        <v>0.0</v>
      </c>
      <c r="J15" s="34">
        <v>0.0</v>
      </c>
      <c r="K15" s="34">
        <v>0.0</v>
      </c>
      <c r="L15" s="34">
        <v>0.0</v>
      </c>
      <c r="M15" s="34">
        <v>0.0</v>
      </c>
      <c r="N15" s="34">
        <v>0.0</v>
      </c>
      <c r="O15" s="34">
        <v>0.0</v>
      </c>
      <c r="P15" s="36">
        <v>1.0</v>
      </c>
      <c r="Q15" s="36">
        <v>1.0</v>
      </c>
      <c r="R15" s="34">
        <v>0.0</v>
      </c>
      <c r="S15" s="34">
        <v>0.0</v>
      </c>
      <c r="T15" s="34">
        <v>0.0</v>
      </c>
      <c r="U15" s="34">
        <v>0.0</v>
      </c>
      <c r="V15" s="34">
        <v>0.0</v>
      </c>
      <c r="W15" s="36">
        <v>1.0</v>
      </c>
      <c r="X15" s="34">
        <v>0.0</v>
      </c>
      <c r="Y15" s="34">
        <v>0.0</v>
      </c>
      <c r="Z15" s="34">
        <v>0.0</v>
      </c>
      <c r="AA15" s="36">
        <v>1.0</v>
      </c>
      <c r="AB15" s="36">
        <v>1.0</v>
      </c>
      <c r="AC15" s="34">
        <v>0.0</v>
      </c>
      <c r="AD15" s="34">
        <v>0.0</v>
      </c>
      <c r="AE15" s="34">
        <v>0.0</v>
      </c>
      <c r="AF15" s="36">
        <v>1.0</v>
      </c>
      <c r="AG15" s="34">
        <v>0.0</v>
      </c>
      <c r="AH15" s="34">
        <v>0.0</v>
      </c>
      <c r="AI15" s="34">
        <v>0.0</v>
      </c>
      <c r="AJ15" s="33" t="s">
        <v>399</v>
      </c>
      <c r="AK15" s="36"/>
      <c r="AL15" s="36" t="s">
        <v>233</v>
      </c>
      <c r="AM15" s="36">
        <v>150.0</v>
      </c>
      <c r="AN15" s="36">
        <v>0.0</v>
      </c>
      <c r="AO15" s="36" t="s">
        <v>239</v>
      </c>
      <c r="AP15" s="36"/>
      <c r="AQ15" s="36" t="s">
        <v>235</v>
      </c>
      <c r="AR15" s="36"/>
      <c r="AS15" s="36" t="s">
        <v>236</v>
      </c>
      <c r="AT15" s="36"/>
      <c r="AU15" s="36">
        <v>38.0</v>
      </c>
      <c r="AV15" s="36"/>
      <c r="AW15" s="36" t="s">
        <v>317</v>
      </c>
      <c r="AX15" s="36"/>
      <c r="AY15" s="36" t="s">
        <v>246</v>
      </c>
      <c r="AZ15" s="36" t="s">
        <v>246</v>
      </c>
      <c r="BA15" s="36" t="s">
        <v>239</v>
      </c>
      <c r="BB15" s="36"/>
      <c r="BC15" s="36" t="s">
        <v>240</v>
      </c>
      <c r="BD15" s="36"/>
      <c r="BE15" s="36" t="s">
        <v>261</v>
      </c>
      <c r="BF15" s="36" t="s">
        <v>262</v>
      </c>
      <c r="BG15" s="36">
        <v>85.0</v>
      </c>
      <c r="BH15" s="36">
        <v>75.0</v>
      </c>
      <c r="BI15" s="36">
        <v>85.0</v>
      </c>
      <c r="BJ15" s="36">
        <v>80.0</v>
      </c>
      <c r="BK15" s="36">
        <v>90.0</v>
      </c>
      <c r="BL15" s="36">
        <v>100.0</v>
      </c>
      <c r="BM15" s="36">
        <v>90.0</v>
      </c>
      <c r="BN15" s="36">
        <v>70.0</v>
      </c>
      <c r="BO15" s="36">
        <v>90.0</v>
      </c>
      <c r="BP15" s="36">
        <v>80.0</v>
      </c>
      <c r="BQ15" s="36">
        <v>100.0</v>
      </c>
      <c r="BR15" s="36" t="s">
        <v>239</v>
      </c>
      <c r="BS15" s="36"/>
      <c r="BT15" s="36" t="s">
        <v>240</v>
      </c>
      <c r="BU15" s="36"/>
      <c r="BV15" s="36" t="s">
        <v>261</v>
      </c>
      <c r="BW15" s="36" t="s">
        <v>262</v>
      </c>
      <c r="BX15" s="36">
        <v>100.0</v>
      </c>
      <c r="BY15" s="36">
        <v>75.0</v>
      </c>
      <c r="BZ15" s="36">
        <v>100.0</v>
      </c>
      <c r="CA15" s="36">
        <v>100.0</v>
      </c>
      <c r="CB15" s="36">
        <v>100.0</v>
      </c>
      <c r="CC15" s="36">
        <v>100.0</v>
      </c>
      <c r="CD15" s="36">
        <v>100.0</v>
      </c>
      <c r="CE15" s="36">
        <v>90.0</v>
      </c>
      <c r="CF15" s="36">
        <v>95.0</v>
      </c>
      <c r="CG15" s="36">
        <v>80.0</v>
      </c>
      <c r="CH15" s="36">
        <v>80.0</v>
      </c>
      <c r="CI15" s="36">
        <v>90.0</v>
      </c>
      <c r="CJ15" s="36">
        <v>100.0</v>
      </c>
      <c r="CK15" s="36" t="s">
        <v>239</v>
      </c>
      <c r="CL15" s="36"/>
      <c r="CM15" s="36" t="s">
        <v>240</v>
      </c>
      <c r="CN15" s="36"/>
      <c r="CO15" s="36" t="s">
        <v>261</v>
      </c>
      <c r="CP15" s="36" t="s">
        <v>262</v>
      </c>
      <c r="CQ15" s="36">
        <v>75.0</v>
      </c>
      <c r="CR15" s="36">
        <v>50.0</v>
      </c>
      <c r="CS15" s="36">
        <v>85.0</v>
      </c>
      <c r="CT15" s="36">
        <v>85.0</v>
      </c>
      <c r="CU15" s="36">
        <v>77.0</v>
      </c>
      <c r="CV15" s="36">
        <v>85.0</v>
      </c>
      <c r="CW15" s="36">
        <v>90.0</v>
      </c>
      <c r="CX15" s="36">
        <v>90.0</v>
      </c>
      <c r="CY15" s="36">
        <v>80.0</v>
      </c>
      <c r="CZ15" s="36">
        <v>80.0</v>
      </c>
      <c r="DA15" s="36">
        <v>90.0</v>
      </c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</row>
    <row r="16">
      <c r="A16">
        <v>23.0</v>
      </c>
      <c r="B16" s="36">
        <v>1.0</v>
      </c>
      <c r="C16" s="34" t="s">
        <v>221</v>
      </c>
      <c r="D16" s="33" t="s">
        <v>221</v>
      </c>
      <c r="E16" s="34" t="s">
        <v>221</v>
      </c>
      <c r="F16" s="34" t="s">
        <v>221</v>
      </c>
      <c r="G16" s="34" t="s">
        <v>221</v>
      </c>
      <c r="H16" s="34" t="s">
        <v>222</v>
      </c>
      <c r="I16" s="35">
        <v>1.0</v>
      </c>
      <c r="J16" s="34">
        <v>0.0</v>
      </c>
      <c r="K16" s="34">
        <v>0.0</v>
      </c>
      <c r="L16" s="36">
        <v>1.0</v>
      </c>
      <c r="M16" s="34">
        <v>0.0</v>
      </c>
      <c r="N16" s="34">
        <v>0.0</v>
      </c>
      <c r="O16" s="36">
        <v>1.0</v>
      </c>
      <c r="P16" s="34">
        <v>0.0</v>
      </c>
      <c r="Q16" s="36">
        <v>1.0</v>
      </c>
      <c r="R16" s="34">
        <v>0.0</v>
      </c>
      <c r="S16" s="34">
        <v>0.0</v>
      </c>
      <c r="T16" s="34">
        <v>0.0</v>
      </c>
      <c r="U16" s="34">
        <v>0.0</v>
      </c>
      <c r="V16" s="36">
        <v>1.0</v>
      </c>
      <c r="W16" s="34">
        <v>0.0</v>
      </c>
      <c r="X16" s="34">
        <v>0.0</v>
      </c>
      <c r="Y16" s="34">
        <v>0.0</v>
      </c>
      <c r="Z16" s="34">
        <v>0.0</v>
      </c>
      <c r="AA16" s="34">
        <v>0.0</v>
      </c>
      <c r="AB16" s="36">
        <v>1.0</v>
      </c>
      <c r="AC16" s="34">
        <v>0.0</v>
      </c>
      <c r="AD16" s="34">
        <v>0.0</v>
      </c>
      <c r="AE16" s="34">
        <v>0.0</v>
      </c>
      <c r="AF16" s="34">
        <v>0.0</v>
      </c>
      <c r="AG16" s="34">
        <v>0.0</v>
      </c>
      <c r="AH16" s="34">
        <v>0.0</v>
      </c>
      <c r="AI16" s="34">
        <v>0.0</v>
      </c>
      <c r="AJ16" s="33" t="s">
        <v>399</v>
      </c>
      <c r="AK16" s="36"/>
      <c r="AL16" s="36" t="s">
        <v>251</v>
      </c>
      <c r="AM16" s="36">
        <v>500.0</v>
      </c>
      <c r="AN16" s="36">
        <v>20.0</v>
      </c>
      <c r="AO16" s="36" t="s">
        <v>239</v>
      </c>
      <c r="AP16" s="36"/>
      <c r="AQ16" s="36" t="s">
        <v>227</v>
      </c>
      <c r="AR16" s="36"/>
      <c r="AS16" s="36" t="s">
        <v>236</v>
      </c>
      <c r="AT16" s="36"/>
      <c r="AU16" s="36">
        <v>29.0</v>
      </c>
      <c r="AV16" s="36">
        <v>2.0</v>
      </c>
      <c r="AW16" s="36"/>
      <c r="AX16" s="36"/>
      <c r="AY16" s="36" t="s">
        <v>247</v>
      </c>
      <c r="AZ16" s="36"/>
      <c r="BA16" s="36" t="s">
        <v>239</v>
      </c>
      <c r="BB16" s="36"/>
      <c r="BC16" s="36"/>
      <c r="BD16" s="36"/>
      <c r="BE16" s="36" t="s">
        <v>265</v>
      </c>
      <c r="BF16" s="36" t="s">
        <v>266</v>
      </c>
      <c r="BG16" s="36">
        <v>90.0</v>
      </c>
      <c r="BH16" s="36">
        <v>90.0</v>
      </c>
      <c r="BI16" s="36">
        <v>90.0</v>
      </c>
      <c r="BJ16" s="36">
        <v>90.0</v>
      </c>
      <c r="BK16" s="36">
        <v>90.0</v>
      </c>
      <c r="BL16" s="36">
        <v>100.0</v>
      </c>
      <c r="BM16" s="36">
        <v>100.0</v>
      </c>
      <c r="BN16" s="36">
        <v>10.0</v>
      </c>
      <c r="BO16" s="36">
        <v>80.0</v>
      </c>
      <c r="BP16" s="36">
        <v>80.0</v>
      </c>
      <c r="BQ16" s="36">
        <v>50.0</v>
      </c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 t="s">
        <v>254</v>
      </c>
      <c r="CL16" s="36"/>
      <c r="CM16" s="36" t="s">
        <v>240</v>
      </c>
      <c r="CN16" s="36"/>
      <c r="CO16" s="36" t="s">
        <v>279</v>
      </c>
      <c r="CP16" s="36" t="s">
        <v>286</v>
      </c>
      <c r="CQ16" s="36">
        <v>100.0</v>
      </c>
      <c r="CR16" s="36">
        <v>100.0</v>
      </c>
      <c r="CS16" s="36">
        <v>100.0</v>
      </c>
      <c r="CT16" s="36">
        <v>100.0</v>
      </c>
      <c r="CU16" s="36">
        <v>100.0</v>
      </c>
      <c r="CV16" s="36">
        <v>100.0</v>
      </c>
      <c r="CW16" s="36">
        <v>100.0</v>
      </c>
      <c r="CX16" s="36">
        <v>100.0</v>
      </c>
      <c r="CY16" s="36">
        <v>100.0</v>
      </c>
      <c r="CZ16" s="36">
        <v>100.0</v>
      </c>
      <c r="DA16" s="36">
        <v>100.0</v>
      </c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</row>
    <row r="17">
      <c r="A17">
        <v>24.0</v>
      </c>
      <c r="B17" s="36">
        <v>0.0</v>
      </c>
      <c r="C17" s="34" t="s">
        <v>221</v>
      </c>
      <c r="D17" s="33" t="s">
        <v>221</v>
      </c>
      <c r="E17" s="34" t="s">
        <v>221</v>
      </c>
      <c r="F17" s="34" t="s">
        <v>221</v>
      </c>
      <c r="G17" s="34" t="s">
        <v>221</v>
      </c>
      <c r="H17" s="34" t="s">
        <v>221</v>
      </c>
      <c r="I17" s="33">
        <v>0.0</v>
      </c>
      <c r="J17" s="34">
        <v>0.0</v>
      </c>
      <c r="K17" s="34">
        <v>0.0</v>
      </c>
      <c r="L17" s="34">
        <v>0.0</v>
      </c>
      <c r="M17" s="34">
        <v>0.0</v>
      </c>
      <c r="N17" s="36">
        <v>1.0</v>
      </c>
      <c r="O17" s="36">
        <v>1.0</v>
      </c>
      <c r="P17" s="34">
        <v>0.0</v>
      </c>
      <c r="Q17" s="36">
        <v>1.0</v>
      </c>
      <c r="R17" s="34">
        <v>0.0</v>
      </c>
      <c r="S17" s="34">
        <v>0.0</v>
      </c>
      <c r="T17" s="34">
        <v>0.0</v>
      </c>
      <c r="U17" s="34">
        <v>0.0</v>
      </c>
      <c r="V17" s="36">
        <v>1.0</v>
      </c>
      <c r="W17" s="34">
        <v>0.0</v>
      </c>
      <c r="X17" s="34">
        <v>0.0</v>
      </c>
      <c r="Y17" s="34">
        <v>0.0</v>
      </c>
      <c r="Z17" s="34">
        <v>0.0</v>
      </c>
      <c r="AA17" s="34">
        <v>0.0</v>
      </c>
      <c r="AB17" s="36">
        <v>1.0</v>
      </c>
      <c r="AC17" s="34">
        <v>0.0</v>
      </c>
      <c r="AD17" s="34">
        <v>0.0</v>
      </c>
      <c r="AE17" s="34">
        <v>0.0</v>
      </c>
      <c r="AF17" s="34">
        <v>0.0</v>
      </c>
      <c r="AG17" s="36">
        <v>1.0</v>
      </c>
      <c r="AH17" s="34">
        <v>0.0</v>
      </c>
      <c r="AI17" s="34">
        <v>0.0</v>
      </c>
      <c r="AJ17" s="33" t="s">
        <v>399</v>
      </c>
      <c r="AK17" s="36"/>
      <c r="AL17" s="36" t="s">
        <v>233</v>
      </c>
      <c r="AM17" s="36">
        <v>400.0</v>
      </c>
      <c r="AN17" s="36">
        <v>0.0</v>
      </c>
      <c r="AO17" s="36"/>
      <c r="AP17" s="36"/>
      <c r="AQ17" s="36" t="s">
        <v>227</v>
      </c>
      <c r="AR17" s="36"/>
      <c r="AS17" s="36" t="s">
        <v>236</v>
      </c>
      <c r="AT17" s="36"/>
      <c r="AU17" s="36">
        <v>28.0</v>
      </c>
      <c r="AV17" s="36">
        <v>5.0</v>
      </c>
      <c r="AW17" s="36" t="s">
        <v>237</v>
      </c>
      <c r="AX17" s="36"/>
      <c r="AY17" s="36" t="s">
        <v>238</v>
      </c>
      <c r="AZ17" s="36" t="s">
        <v>231</v>
      </c>
      <c r="BA17" s="36"/>
      <c r="BB17" s="36"/>
      <c r="BC17" s="36"/>
      <c r="BD17" s="36"/>
      <c r="BE17" s="36" t="s">
        <v>255</v>
      </c>
      <c r="BF17" s="36" t="s">
        <v>241</v>
      </c>
      <c r="BG17" s="36">
        <v>70.0</v>
      </c>
      <c r="BH17" s="36"/>
      <c r="BI17" s="36">
        <v>100.0</v>
      </c>
      <c r="BJ17" s="36">
        <v>100.0</v>
      </c>
      <c r="BK17" s="36">
        <v>100.0</v>
      </c>
      <c r="BL17" s="36">
        <v>100.0</v>
      </c>
      <c r="BM17" s="36">
        <v>70.0</v>
      </c>
      <c r="BN17" s="36">
        <v>80.0</v>
      </c>
      <c r="BO17" s="36">
        <v>60.0</v>
      </c>
      <c r="BP17" s="36">
        <v>80.0</v>
      </c>
      <c r="BQ17" s="36">
        <v>70.0</v>
      </c>
      <c r="BR17" s="36"/>
      <c r="BS17" s="36"/>
      <c r="BT17" s="36"/>
      <c r="BU17" s="36"/>
      <c r="BV17" s="36" t="s">
        <v>279</v>
      </c>
      <c r="BW17" s="36" t="s">
        <v>280</v>
      </c>
      <c r="BX17" s="36">
        <v>100.0</v>
      </c>
      <c r="BY17" s="36">
        <v>100.0</v>
      </c>
      <c r="BZ17" s="36">
        <v>100.0</v>
      </c>
      <c r="CA17" s="36">
        <v>100.0</v>
      </c>
      <c r="CB17" s="36">
        <v>100.0</v>
      </c>
      <c r="CC17" s="36">
        <v>100.0</v>
      </c>
      <c r="CD17" s="36">
        <v>100.0</v>
      </c>
      <c r="CE17" s="36">
        <v>100.0</v>
      </c>
      <c r="CF17" s="36">
        <v>100.0</v>
      </c>
      <c r="CG17" s="36">
        <v>100.0</v>
      </c>
      <c r="CH17" s="36">
        <v>100.0</v>
      </c>
      <c r="CI17" s="36">
        <v>100.0</v>
      </c>
      <c r="CJ17" s="36">
        <v>100.0</v>
      </c>
      <c r="CK17" s="36"/>
      <c r="CL17" s="36"/>
      <c r="CM17" s="36" t="s">
        <v>260</v>
      </c>
      <c r="CN17" s="36"/>
      <c r="CO17" s="36" t="s">
        <v>261</v>
      </c>
      <c r="CP17" s="36" t="s">
        <v>262</v>
      </c>
      <c r="CQ17" s="36">
        <v>90.0</v>
      </c>
      <c r="CR17" s="36">
        <v>50.0</v>
      </c>
      <c r="CS17" s="36">
        <v>80.0</v>
      </c>
      <c r="CT17" s="36"/>
      <c r="CU17" s="36"/>
      <c r="CV17" s="36">
        <v>100.0</v>
      </c>
      <c r="CW17" s="36">
        <v>100.0</v>
      </c>
      <c r="CX17" s="36">
        <v>100.0</v>
      </c>
      <c r="CY17" s="36">
        <v>0.0</v>
      </c>
      <c r="CZ17" s="36">
        <v>100.0</v>
      </c>
      <c r="DA17" s="36">
        <v>0.0</v>
      </c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</row>
    <row r="18">
      <c r="A18">
        <v>25.0</v>
      </c>
      <c r="B18" s="36">
        <v>1.0</v>
      </c>
      <c r="C18" s="34" t="s">
        <v>221</v>
      </c>
      <c r="D18" s="33" t="s">
        <v>221</v>
      </c>
      <c r="E18" s="34" t="s">
        <v>221</v>
      </c>
      <c r="F18" s="34" t="s">
        <v>221</v>
      </c>
      <c r="G18" s="34" t="s">
        <v>222</v>
      </c>
      <c r="H18" s="34" t="s">
        <v>222</v>
      </c>
      <c r="I18" s="33">
        <v>0.0</v>
      </c>
      <c r="J18" s="34">
        <v>0.0</v>
      </c>
      <c r="K18" s="34">
        <v>0.0</v>
      </c>
      <c r="L18" s="34">
        <v>0.0</v>
      </c>
      <c r="M18" s="34">
        <v>0.0</v>
      </c>
      <c r="N18" s="34">
        <v>0.0</v>
      </c>
      <c r="O18" s="36">
        <v>1.0</v>
      </c>
      <c r="P18" s="36">
        <v>1.0</v>
      </c>
      <c r="Q18" s="36">
        <v>1.0</v>
      </c>
      <c r="R18" s="36">
        <v>1.0</v>
      </c>
      <c r="S18" s="34">
        <v>0.0</v>
      </c>
      <c r="T18" s="34">
        <v>0.0</v>
      </c>
      <c r="U18" s="34">
        <v>0.0</v>
      </c>
      <c r="V18" s="34">
        <v>0.0</v>
      </c>
      <c r="W18" s="34">
        <v>0.0</v>
      </c>
      <c r="X18" s="34">
        <v>0.0</v>
      </c>
      <c r="Y18" s="34">
        <v>0.0</v>
      </c>
      <c r="Z18" s="34">
        <v>0.0</v>
      </c>
      <c r="AA18" s="34">
        <v>0.0</v>
      </c>
      <c r="AB18" s="34">
        <v>0.0</v>
      </c>
      <c r="AC18" s="34">
        <v>0.0</v>
      </c>
      <c r="AD18" s="34">
        <v>0.0</v>
      </c>
      <c r="AE18" s="34">
        <v>0.0</v>
      </c>
      <c r="AF18" s="34">
        <v>0.0</v>
      </c>
      <c r="AG18" s="34">
        <v>0.0</v>
      </c>
      <c r="AH18" s="34">
        <v>0.0</v>
      </c>
      <c r="AI18" s="34">
        <v>0.0</v>
      </c>
      <c r="AJ18" s="35" t="s">
        <v>250</v>
      </c>
      <c r="AK18" s="36"/>
      <c r="AL18" s="36" t="s">
        <v>224</v>
      </c>
      <c r="AM18" s="36">
        <v>400.0</v>
      </c>
      <c r="AN18" s="36">
        <v>30.0</v>
      </c>
      <c r="AO18" s="36"/>
      <c r="AP18" s="36"/>
      <c r="AQ18" s="36" t="s">
        <v>227</v>
      </c>
      <c r="AR18" s="36"/>
      <c r="AS18" s="36" t="s">
        <v>259</v>
      </c>
      <c r="AT18" s="36"/>
      <c r="AU18" s="36">
        <v>28.0</v>
      </c>
      <c r="AV18" s="36">
        <v>4.0</v>
      </c>
      <c r="AW18" s="36" t="s">
        <v>244</v>
      </c>
      <c r="AX18" s="36"/>
      <c r="AY18" s="36" t="s">
        <v>246</v>
      </c>
      <c r="AZ18" s="36" t="s">
        <v>246</v>
      </c>
      <c r="BA18" s="36" t="s">
        <v>239</v>
      </c>
      <c r="BB18" s="36"/>
      <c r="BC18" s="36" t="s">
        <v>260</v>
      </c>
      <c r="BD18" s="36"/>
      <c r="BE18" s="36" t="s">
        <v>224</v>
      </c>
      <c r="BF18" s="36" t="s">
        <v>241</v>
      </c>
      <c r="BG18" s="36">
        <v>90.0</v>
      </c>
      <c r="BH18" s="36">
        <v>70.0</v>
      </c>
      <c r="BI18" s="36">
        <v>80.0</v>
      </c>
      <c r="BJ18" s="36">
        <v>90.0</v>
      </c>
      <c r="BK18" s="36">
        <v>100.0</v>
      </c>
      <c r="BL18" s="36">
        <v>100.0</v>
      </c>
      <c r="BM18" s="36">
        <v>70.0</v>
      </c>
      <c r="BN18" s="36">
        <v>50.0</v>
      </c>
      <c r="BO18" s="36">
        <v>80.0</v>
      </c>
      <c r="BP18" s="36">
        <v>30.0</v>
      </c>
      <c r="BQ18" s="36">
        <v>70.0</v>
      </c>
      <c r="BR18" s="36" t="s">
        <v>239</v>
      </c>
      <c r="BS18" s="36"/>
      <c r="BT18" s="36" t="s">
        <v>260</v>
      </c>
      <c r="BU18" s="36"/>
      <c r="BV18" s="36" t="s">
        <v>224</v>
      </c>
      <c r="BW18" s="36" t="s">
        <v>241</v>
      </c>
      <c r="BX18" s="36">
        <v>100.0</v>
      </c>
      <c r="BY18" s="36"/>
      <c r="BZ18" s="36">
        <v>100.0</v>
      </c>
      <c r="CA18" s="36">
        <v>90.0</v>
      </c>
      <c r="CB18" s="36">
        <v>100.0</v>
      </c>
      <c r="CC18" s="36">
        <v>100.0</v>
      </c>
      <c r="CD18" s="36">
        <v>100.0</v>
      </c>
      <c r="CE18" s="36">
        <v>90.0</v>
      </c>
      <c r="CF18" s="36">
        <v>50.0</v>
      </c>
      <c r="CG18" s="36">
        <v>90.0</v>
      </c>
      <c r="CH18" s="36">
        <v>70.0</v>
      </c>
      <c r="CI18" s="36">
        <v>50.0</v>
      </c>
      <c r="CJ18" s="36">
        <v>90.0</v>
      </c>
      <c r="CK18" s="36"/>
      <c r="CL18" s="36"/>
      <c r="CM18" s="36" t="s">
        <v>240</v>
      </c>
      <c r="CN18" s="36"/>
      <c r="CO18" s="36" t="s">
        <v>255</v>
      </c>
      <c r="CP18" s="36" t="s">
        <v>241</v>
      </c>
      <c r="CQ18" s="36">
        <v>100.0</v>
      </c>
      <c r="CR18" s="36">
        <v>80.0</v>
      </c>
      <c r="CS18" s="36">
        <v>90.0</v>
      </c>
      <c r="CT18" s="36">
        <v>90.0</v>
      </c>
      <c r="CU18" s="36">
        <v>90.0</v>
      </c>
      <c r="CV18" s="36">
        <v>100.0</v>
      </c>
      <c r="CW18" s="36">
        <v>90.0</v>
      </c>
      <c r="CX18" s="36">
        <v>80.0</v>
      </c>
      <c r="CY18" s="36">
        <v>70.0</v>
      </c>
      <c r="CZ18" s="36">
        <v>70.0</v>
      </c>
      <c r="DA18" s="36">
        <v>50.0</v>
      </c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</row>
    <row r="19">
      <c r="A19">
        <v>26.0</v>
      </c>
      <c r="B19" s="36">
        <v>1.0</v>
      </c>
      <c r="C19" s="34" t="s">
        <v>221</v>
      </c>
      <c r="D19" s="33" t="s">
        <v>221</v>
      </c>
      <c r="E19" s="34" t="s">
        <v>221</v>
      </c>
      <c r="F19" s="34" t="s">
        <v>222</v>
      </c>
      <c r="G19" s="34" t="s">
        <v>222</v>
      </c>
      <c r="H19" s="34" t="s">
        <v>222</v>
      </c>
      <c r="I19" s="33">
        <v>0.0</v>
      </c>
      <c r="J19" s="34">
        <v>0.0</v>
      </c>
      <c r="K19" s="34">
        <v>0.0</v>
      </c>
      <c r="L19" s="34">
        <v>0.0</v>
      </c>
      <c r="M19" s="34">
        <v>0.0</v>
      </c>
      <c r="N19" s="34">
        <v>0.0</v>
      </c>
      <c r="O19" s="36">
        <v>1.0</v>
      </c>
      <c r="P19" s="36">
        <v>1.0</v>
      </c>
      <c r="Q19" s="36">
        <v>1.0</v>
      </c>
      <c r="R19" s="34">
        <v>0.0</v>
      </c>
      <c r="S19" s="34">
        <v>0.0</v>
      </c>
      <c r="T19" s="34">
        <v>0.0</v>
      </c>
      <c r="U19" s="34">
        <v>0.0</v>
      </c>
      <c r="V19" s="34">
        <v>0.0</v>
      </c>
      <c r="W19" s="34">
        <v>0.0</v>
      </c>
      <c r="X19" s="34">
        <v>0.0</v>
      </c>
      <c r="Y19" s="34">
        <v>0.0</v>
      </c>
      <c r="Z19" s="34">
        <v>0.0</v>
      </c>
      <c r="AA19" s="34">
        <v>0.0</v>
      </c>
      <c r="AB19" s="34">
        <v>0.0</v>
      </c>
      <c r="AC19" s="34">
        <v>0.0</v>
      </c>
      <c r="AD19" s="34">
        <v>0.0</v>
      </c>
      <c r="AE19" s="34">
        <v>0.0</v>
      </c>
      <c r="AF19" s="34">
        <v>0.0</v>
      </c>
      <c r="AG19" s="34">
        <v>0.0</v>
      </c>
      <c r="AH19" s="34">
        <v>0.0</v>
      </c>
      <c r="AI19" s="34">
        <v>0.0</v>
      </c>
      <c r="AJ19" s="35" t="s">
        <v>250</v>
      </c>
      <c r="AK19" s="36"/>
      <c r="AL19" s="36" t="s">
        <v>318</v>
      </c>
      <c r="AM19" s="36">
        <v>500.0</v>
      </c>
      <c r="AN19" s="36">
        <v>20.0</v>
      </c>
      <c r="AO19" s="36" t="s">
        <v>239</v>
      </c>
      <c r="AP19" s="36"/>
      <c r="AQ19" s="36" t="s">
        <v>227</v>
      </c>
      <c r="AR19" s="36"/>
      <c r="AS19" s="36" t="s">
        <v>236</v>
      </c>
      <c r="AT19" s="36"/>
      <c r="AU19" s="36">
        <v>28.0</v>
      </c>
      <c r="AV19" s="36">
        <v>5.0</v>
      </c>
      <c r="AW19" s="36" t="s">
        <v>244</v>
      </c>
      <c r="AX19" s="36"/>
      <c r="AY19" s="36" t="s">
        <v>246</v>
      </c>
      <c r="AZ19" s="36" t="s">
        <v>277</v>
      </c>
      <c r="BA19" s="36" t="s">
        <v>239</v>
      </c>
      <c r="BB19" s="36"/>
      <c r="BC19" s="36" t="s">
        <v>260</v>
      </c>
      <c r="BD19" s="36"/>
      <c r="BE19" s="36" t="s">
        <v>265</v>
      </c>
      <c r="BF19" s="36"/>
      <c r="BG19" s="36">
        <v>70.0</v>
      </c>
      <c r="BH19" s="36">
        <v>60.0</v>
      </c>
      <c r="BI19" s="36">
        <v>85.0</v>
      </c>
      <c r="BJ19" s="36">
        <v>85.0</v>
      </c>
      <c r="BK19" s="36">
        <v>90.0</v>
      </c>
      <c r="BL19" s="36">
        <v>90.0</v>
      </c>
      <c r="BM19" s="36">
        <v>90.0</v>
      </c>
      <c r="BN19" s="36">
        <v>0.0</v>
      </c>
      <c r="BO19" s="36">
        <v>0.0</v>
      </c>
      <c r="BP19" s="36">
        <v>70.0</v>
      </c>
      <c r="BQ19" s="36">
        <v>90.0</v>
      </c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</row>
    <row r="20">
      <c r="A20">
        <v>27.0</v>
      </c>
      <c r="B20" s="36">
        <v>0.0</v>
      </c>
      <c r="C20" s="34" t="s">
        <v>221</v>
      </c>
      <c r="D20" s="33" t="s">
        <v>221</v>
      </c>
      <c r="E20" s="34" t="s">
        <v>221</v>
      </c>
      <c r="F20" s="34" t="s">
        <v>221</v>
      </c>
      <c r="G20" s="34" t="s">
        <v>222</v>
      </c>
      <c r="H20" s="34" t="s">
        <v>222</v>
      </c>
      <c r="I20" s="33">
        <v>0.0</v>
      </c>
      <c r="J20" s="34">
        <v>0.0</v>
      </c>
      <c r="K20" s="34">
        <v>0.0</v>
      </c>
      <c r="L20" s="34">
        <v>0.0</v>
      </c>
      <c r="M20" s="34">
        <v>0.0</v>
      </c>
      <c r="N20" s="36">
        <v>1.0</v>
      </c>
      <c r="O20" s="36">
        <v>1.0</v>
      </c>
      <c r="P20" s="36">
        <v>1.0</v>
      </c>
      <c r="Q20" s="36">
        <v>1.0</v>
      </c>
      <c r="R20" s="36">
        <v>1.0</v>
      </c>
      <c r="S20" s="34">
        <v>0.0</v>
      </c>
      <c r="T20" s="34">
        <v>0.0</v>
      </c>
      <c r="U20" s="34">
        <v>0.0</v>
      </c>
      <c r="V20" s="36">
        <v>1.0</v>
      </c>
      <c r="W20" s="34">
        <v>0.0</v>
      </c>
      <c r="X20" s="34">
        <v>0.0</v>
      </c>
      <c r="Y20" s="34">
        <v>0.0</v>
      </c>
      <c r="Z20" s="34">
        <v>0.0</v>
      </c>
      <c r="AA20" s="34">
        <v>0.0</v>
      </c>
      <c r="AB20" s="34">
        <v>0.0</v>
      </c>
      <c r="AC20" s="34">
        <v>0.0</v>
      </c>
      <c r="AD20" s="34">
        <v>0.0</v>
      </c>
      <c r="AE20" s="34">
        <v>0.0</v>
      </c>
      <c r="AF20" s="34">
        <v>0.0</v>
      </c>
      <c r="AG20" s="34">
        <v>0.0</v>
      </c>
      <c r="AH20" s="34">
        <v>0.0</v>
      </c>
      <c r="AI20" s="34">
        <v>0.0</v>
      </c>
      <c r="AJ20" s="33" t="s">
        <v>399</v>
      </c>
      <c r="AK20" s="36"/>
      <c r="AL20" s="36" t="s">
        <v>251</v>
      </c>
      <c r="AM20" s="36">
        <v>100.0</v>
      </c>
      <c r="AN20" s="36">
        <v>15.0</v>
      </c>
      <c r="AO20" s="36"/>
      <c r="AP20" s="36"/>
      <c r="AQ20" s="36" t="s">
        <v>227</v>
      </c>
      <c r="AR20" s="36"/>
      <c r="AS20" s="36" t="s">
        <v>236</v>
      </c>
      <c r="AT20" s="36"/>
      <c r="AU20" s="36">
        <v>26.0</v>
      </c>
      <c r="AV20" s="36">
        <v>2.0</v>
      </c>
      <c r="AW20" s="36" t="s">
        <v>319</v>
      </c>
      <c r="AX20" s="36"/>
      <c r="AY20" s="36" t="s">
        <v>246</v>
      </c>
      <c r="AZ20" s="36" t="s">
        <v>238</v>
      </c>
      <c r="BA20" s="36"/>
      <c r="BB20" s="36"/>
      <c r="BC20" s="36"/>
      <c r="BD20" s="36"/>
      <c r="BE20" s="36" t="s">
        <v>255</v>
      </c>
      <c r="BF20" s="36" t="s">
        <v>266</v>
      </c>
      <c r="BG20" s="36">
        <v>60.0</v>
      </c>
      <c r="BH20" s="36">
        <v>50.0</v>
      </c>
      <c r="BI20" s="36">
        <v>60.0</v>
      </c>
      <c r="BJ20" s="36">
        <v>90.0</v>
      </c>
      <c r="BK20" s="36">
        <v>60.0</v>
      </c>
      <c r="BL20" s="36">
        <v>50.0</v>
      </c>
      <c r="BM20" s="36">
        <v>90.0</v>
      </c>
      <c r="BN20" s="36">
        <v>20.0</v>
      </c>
      <c r="BO20" s="36">
        <v>100.0</v>
      </c>
      <c r="BP20" s="36">
        <v>80.0</v>
      </c>
      <c r="BQ20" s="36">
        <v>90.0</v>
      </c>
      <c r="BR20" s="36"/>
      <c r="BS20" s="36"/>
      <c r="BT20" s="36"/>
      <c r="BU20" s="36"/>
      <c r="BV20" s="36" t="s">
        <v>265</v>
      </c>
      <c r="BW20" s="36" t="s">
        <v>241</v>
      </c>
      <c r="BX20" s="36">
        <v>90.0</v>
      </c>
      <c r="BY20" s="36">
        <v>30.0</v>
      </c>
      <c r="BZ20" s="36">
        <v>90.0</v>
      </c>
      <c r="CA20" s="36">
        <v>100.0</v>
      </c>
      <c r="CB20" s="36">
        <v>80.0</v>
      </c>
      <c r="CC20" s="36">
        <v>90.0</v>
      </c>
      <c r="CD20" s="36">
        <v>90.0</v>
      </c>
      <c r="CE20" s="36">
        <v>30.0</v>
      </c>
      <c r="CF20" s="36">
        <v>30.0</v>
      </c>
      <c r="CG20" s="36">
        <v>90.0</v>
      </c>
      <c r="CH20" s="36">
        <v>95.0</v>
      </c>
      <c r="CI20" s="36">
        <v>90.0</v>
      </c>
      <c r="CJ20" s="36">
        <v>100.0</v>
      </c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 t="s">
        <v>265</v>
      </c>
      <c r="DG20" s="36" t="s">
        <v>241</v>
      </c>
      <c r="DH20" s="36">
        <v>80.0</v>
      </c>
      <c r="DI20" s="36">
        <v>60.0</v>
      </c>
      <c r="DJ20" s="36">
        <v>90.0</v>
      </c>
      <c r="DK20" s="36">
        <v>100.0</v>
      </c>
      <c r="DL20" s="36">
        <v>80.0</v>
      </c>
      <c r="DM20" s="36">
        <v>90.0</v>
      </c>
      <c r="DN20" s="36">
        <v>80.0</v>
      </c>
      <c r="DO20" s="36">
        <v>20.0</v>
      </c>
      <c r="DP20" s="36">
        <v>20.0</v>
      </c>
      <c r="DQ20" s="36">
        <v>100.0</v>
      </c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</row>
    <row r="21">
      <c r="A21">
        <v>28.0</v>
      </c>
      <c r="B21" s="36">
        <v>0.0</v>
      </c>
      <c r="C21" s="34" t="s">
        <v>221</v>
      </c>
      <c r="D21" s="33" t="s">
        <v>221</v>
      </c>
      <c r="E21" s="34" t="s">
        <v>221</v>
      </c>
      <c r="F21" s="34" t="s">
        <v>222</v>
      </c>
      <c r="G21" s="34" t="s">
        <v>222</v>
      </c>
      <c r="H21" s="34" t="s">
        <v>222</v>
      </c>
      <c r="I21" s="33">
        <v>0.0</v>
      </c>
      <c r="J21" s="34">
        <v>0.0</v>
      </c>
      <c r="K21" s="34">
        <v>0.0</v>
      </c>
      <c r="L21" s="34">
        <v>0.0</v>
      </c>
      <c r="M21" s="34">
        <v>0.0</v>
      </c>
      <c r="N21" s="34">
        <v>0.0</v>
      </c>
      <c r="O21" s="36">
        <v>1.0</v>
      </c>
      <c r="P21" s="36">
        <v>1.0</v>
      </c>
      <c r="Q21" s="36">
        <v>1.0</v>
      </c>
      <c r="R21" s="34">
        <v>0.0</v>
      </c>
      <c r="S21" s="34">
        <v>0.0</v>
      </c>
      <c r="T21" s="34">
        <v>0.0</v>
      </c>
      <c r="U21" s="34">
        <v>0.0</v>
      </c>
      <c r="V21" s="34">
        <v>0.0</v>
      </c>
      <c r="W21" s="34">
        <v>0.0</v>
      </c>
      <c r="X21" s="34">
        <v>0.0</v>
      </c>
      <c r="Y21" s="34">
        <v>0.0</v>
      </c>
      <c r="Z21" s="34">
        <v>0.0</v>
      </c>
      <c r="AA21" s="34">
        <v>0.0</v>
      </c>
      <c r="AB21" s="34">
        <v>0.0</v>
      </c>
      <c r="AC21" s="34">
        <v>0.0</v>
      </c>
      <c r="AD21" s="34">
        <v>0.0</v>
      </c>
      <c r="AE21" s="34">
        <v>0.0</v>
      </c>
      <c r="AF21" s="34">
        <v>0.0</v>
      </c>
      <c r="AG21" s="34">
        <v>0.0</v>
      </c>
      <c r="AH21" s="34">
        <v>0.0</v>
      </c>
      <c r="AI21" s="34">
        <v>0.0</v>
      </c>
      <c r="AJ21" s="33" t="s">
        <v>225</v>
      </c>
      <c r="AK21" s="36" t="s">
        <v>320</v>
      </c>
      <c r="AL21" s="36" t="s">
        <v>224</v>
      </c>
      <c r="AM21" s="36">
        <v>100.0</v>
      </c>
      <c r="AN21" s="36">
        <v>15.0</v>
      </c>
      <c r="AO21" s="36" t="s">
        <v>239</v>
      </c>
      <c r="AP21" s="36"/>
      <c r="AQ21" s="36" t="s">
        <v>227</v>
      </c>
      <c r="AR21" s="36"/>
      <c r="AS21" s="36" t="s">
        <v>236</v>
      </c>
      <c r="AT21" s="36"/>
      <c r="AU21" s="36">
        <v>25.0</v>
      </c>
      <c r="AV21" s="36">
        <v>5.0</v>
      </c>
      <c r="AW21" s="36" t="s">
        <v>319</v>
      </c>
      <c r="AX21" s="36"/>
      <c r="AY21" s="36" t="s">
        <v>246</v>
      </c>
      <c r="AZ21" s="36" t="s">
        <v>246</v>
      </c>
      <c r="BA21" s="36"/>
      <c r="BB21" s="36"/>
      <c r="BC21" s="36" t="s">
        <v>260</v>
      </c>
      <c r="BD21" s="36"/>
      <c r="BE21" s="36" t="s">
        <v>233</v>
      </c>
      <c r="BF21" s="36" t="s">
        <v>266</v>
      </c>
      <c r="BG21" s="36">
        <v>100.0</v>
      </c>
      <c r="BH21" s="36">
        <v>75.0</v>
      </c>
      <c r="BI21" s="36">
        <v>100.0</v>
      </c>
      <c r="BJ21" s="36">
        <v>100.0</v>
      </c>
      <c r="BK21" s="36">
        <v>100.0</v>
      </c>
      <c r="BL21" s="36">
        <v>100.0</v>
      </c>
      <c r="BM21" s="36">
        <v>45.0</v>
      </c>
      <c r="BN21" s="36">
        <v>10.0</v>
      </c>
      <c r="BO21" s="36">
        <v>15.0</v>
      </c>
      <c r="BP21" s="36">
        <v>0.0</v>
      </c>
      <c r="BQ21" s="36">
        <v>45.0</v>
      </c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</row>
    <row r="22">
      <c r="A22">
        <v>29.0</v>
      </c>
      <c r="B22" s="36">
        <v>0.0</v>
      </c>
      <c r="C22" s="34" t="s">
        <v>221</v>
      </c>
      <c r="D22" s="33" t="s">
        <v>221</v>
      </c>
      <c r="E22" s="34" t="s">
        <v>222</v>
      </c>
      <c r="F22" s="34" t="s">
        <v>222</v>
      </c>
      <c r="G22" s="34" t="s">
        <v>222</v>
      </c>
      <c r="H22" s="34" t="s">
        <v>222</v>
      </c>
      <c r="I22" s="35">
        <v>1.0</v>
      </c>
      <c r="J22" s="34">
        <v>0.0</v>
      </c>
      <c r="K22" s="34">
        <v>0.0</v>
      </c>
      <c r="L22" s="34">
        <v>0.0</v>
      </c>
      <c r="M22" s="34">
        <v>0.0</v>
      </c>
      <c r="N22" s="34">
        <v>0.0</v>
      </c>
      <c r="O22" s="34">
        <v>0.0</v>
      </c>
      <c r="P22" s="34">
        <v>0.0</v>
      </c>
      <c r="Q22" s="34">
        <v>0.0</v>
      </c>
      <c r="R22" s="34">
        <v>0.0</v>
      </c>
      <c r="S22" s="34">
        <v>0.0</v>
      </c>
      <c r="T22" s="34">
        <v>0.0</v>
      </c>
      <c r="U22" s="34">
        <v>0.0</v>
      </c>
      <c r="V22" s="34">
        <v>0.0</v>
      </c>
      <c r="W22" s="34">
        <v>0.0</v>
      </c>
      <c r="X22" s="34">
        <v>0.0</v>
      </c>
      <c r="Y22" s="34">
        <v>0.0</v>
      </c>
      <c r="Z22" s="34">
        <v>0.0</v>
      </c>
      <c r="AA22" s="34">
        <v>0.0</v>
      </c>
      <c r="AB22" s="34">
        <v>0.0</v>
      </c>
      <c r="AC22" s="34">
        <v>0.0</v>
      </c>
      <c r="AD22" s="34">
        <v>0.0</v>
      </c>
      <c r="AE22" s="34">
        <v>0.0</v>
      </c>
      <c r="AF22" s="34">
        <v>0.0</v>
      </c>
      <c r="AG22" s="34">
        <v>0.0</v>
      </c>
      <c r="AH22" s="34">
        <v>0.0</v>
      </c>
      <c r="AI22" s="34">
        <v>0.0</v>
      </c>
      <c r="AJ22" s="35" t="s">
        <v>321</v>
      </c>
      <c r="AK22" s="36">
        <v>4.0</v>
      </c>
      <c r="AL22" s="36" t="s">
        <v>248</v>
      </c>
      <c r="AM22" s="36">
        <v>4.0</v>
      </c>
      <c r="AN22" s="36">
        <v>2.0</v>
      </c>
      <c r="AO22" s="36"/>
      <c r="AP22" s="36"/>
      <c r="AQ22" s="36" t="s">
        <v>227</v>
      </c>
      <c r="AR22" s="36"/>
      <c r="AS22" s="36" t="s">
        <v>236</v>
      </c>
      <c r="AT22" s="36"/>
      <c r="AU22" s="36">
        <v>27.0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 t="s">
        <v>239</v>
      </c>
      <c r="BS22" s="36"/>
      <c r="BT22" s="36" t="s">
        <v>285</v>
      </c>
      <c r="BU22" s="36"/>
      <c r="BV22" s="36" t="s">
        <v>261</v>
      </c>
      <c r="BW22" s="36" t="s">
        <v>280</v>
      </c>
      <c r="BX22" s="36">
        <v>70.0</v>
      </c>
      <c r="BY22" s="36">
        <v>60.0</v>
      </c>
      <c r="BZ22" s="36">
        <v>80.0</v>
      </c>
      <c r="CA22" s="36">
        <v>75.0</v>
      </c>
      <c r="CB22" s="36">
        <v>70.0</v>
      </c>
      <c r="CC22" s="36">
        <v>70.0</v>
      </c>
      <c r="CD22" s="36">
        <v>60.0</v>
      </c>
      <c r="CE22" s="36">
        <v>40.0</v>
      </c>
      <c r="CF22" s="36">
        <v>55.0</v>
      </c>
      <c r="CG22" s="36">
        <v>70.0</v>
      </c>
      <c r="CH22" s="36">
        <v>60.0</v>
      </c>
      <c r="CI22" s="36">
        <v>65.0</v>
      </c>
      <c r="CJ22" s="36">
        <v>55.0</v>
      </c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</row>
    <row r="23">
      <c r="A23">
        <v>30.0</v>
      </c>
      <c r="B23" s="36">
        <v>0.0</v>
      </c>
      <c r="C23" s="34" t="s">
        <v>221</v>
      </c>
      <c r="D23" s="33" t="s">
        <v>222</v>
      </c>
      <c r="E23" s="34" t="s">
        <v>221</v>
      </c>
      <c r="F23" s="34" t="s">
        <v>222</v>
      </c>
      <c r="G23" s="34" t="s">
        <v>222</v>
      </c>
      <c r="H23" s="34" t="s">
        <v>222</v>
      </c>
      <c r="I23" s="33">
        <v>0.0</v>
      </c>
      <c r="J23" s="34">
        <v>0.0</v>
      </c>
      <c r="K23" s="34">
        <v>0.0</v>
      </c>
      <c r="L23" s="34">
        <v>0.0</v>
      </c>
      <c r="M23" s="34">
        <v>0.0</v>
      </c>
      <c r="N23" s="34">
        <v>0.0</v>
      </c>
      <c r="O23" s="34">
        <v>0.0</v>
      </c>
      <c r="P23" s="36">
        <v>1.0</v>
      </c>
      <c r="Q23" s="34">
        <v>0.0</v>
      </c>
      <c r="R23" s="34">
        <v>0.0</v>
      </c>
      <c r="S23" s="34">
        <v>0.0</v>
      </c>
      <c r="T23" s="34">
        <v>0.0</v>
      </c>
      <c r="U23" s="34">
        <v>0.0</v>
      </c>
      <c r="V23" s="34">
        <v>0.0</v>
      </c>
      <c r="W23" s="34">
        <v>0.0</v>
      </c>
      <c r="X23" s="34">
        <v>0.0</v>
      </c>
      <c r="Y23" s="34">
        <v>0.0</v>
      </c>
      <c r="Z23" s="34">
        <v>0.0</v>
      </c>
      <c r="AA23" s="34">
        <v>0.0</v>
      </c>
      <c r="AB23" s="34">
        <v>0.0</v>
      </c>
      <c r="AC23" s="34">
        <v>0.0</v>
      </c>
      <c r="AD23" s="34">
        <v>0.0</v>
      </c>
      <c r="AE23" s="34">
        <v>0.0</v>
      </c>
      <c r="AF23" s="34">
        <v>0.0</v>
      </c>
      <c r="AG23" s="34">
        <v>0.0</v>
      </c>
      <c r="AH23" s="34">
        <v>0.0</v>
      </c>
      <c r="AI23" s="34">
        <v>0.0</v>
      </c>
      <c r="AJ23" s="35" t="s">
        <v>232</v>
      </c>
      <c r="AK23" s="36"/>
      <c r="AL23" s="36" t="s">
        <v>233</v>
      </c>
      <c r="AM23" s="36">
        <v>30.0</v>
      </c>
      <c r="AN23" s="36">
        <v>10.0</v>
      </c>
      <c r="AO23" s="36" t="s">
        <v>239</v>
      </c>
      <c r="AP23" s="36"/>
      <c r="AQ23" s="36" t="s">
        <v>235</v>
      </c>
      <c r="AR23" s="36"/>
      <c r="AS23" s="36"/>
      <c r="AT23" s="36"/>
      <c r="AU23" s="36"/>
      <c r="AV23" s="36"/>
      <c r="AW23" s="36"/>
      <c r="AX23" s="36"/>
      <c r="AY23" s="36"/>
      <c r="AZ23" s="36"/>
      <c r="BA23" s="36" t="s">
        <v>239</v>
      </c>
      <c r="BB23" s="36"/>
      <c r="BC23" s="36" t="s">
        <v>260</v>
      </c>
      <c r="BD23" s="36"/>
      <c r="BE23" s="36" t="s">
        <v>261</v>
      </c>
      <c r="BF23" s="36" t="s">
        <v>280</v>
      </c>
      <c r="BG23" s="36">
        <v>70.0</v>
      </c>
      <c r="BH23" s="36">
        <v>60.0</v>
      </c>
      <c r="BI23" s="36">
        <v>75.0</v>
      </c>
      <c r="BJ23" s="36">
        <v>70.0</v>
      </c>
      <c r="BK23" s="36">
        <v>70.0</v>
      </c>
      <c r="BL23" s="36">
        <v>60.0</v>
      </c>
      <c r="BM23" s="36">
        <v>80.0</v>
      </c>
      <c r="BN23" s="36">
        <v>50.0</v>
      </c>
      <c r="BO23" s="36">
        <v>60.0</v>
      </c>
      <c r="BP23" s="36">
        <v>60.0</v>
      </c>
      <c r="BQ23" s="36">
        <v>65.0</v>
      </c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</row>
    <row r="24">
      <c r="A24">
        <v>31.0</v>
      </c>
      <c r="B24" s="36">
        <v>0.0</v>
      </c>
      <c r="C24" s="34" t="s">
        <v>221</v>
      </c>
      <c r="D24" s="33" t="s">
        <v>221</v>
      </c>
      <c r="E24" s="34" t="s">
        <v>222</v>
      </c>
      <c r="F24" s="34" t="s">
        <v>222</v>
      </c>
      <c r="G24" s="34" t="s">
        <v>222</v>
      </c>
      <c r="H24" s="34" t="s">
        <v>222</v>
      </c>
      <c r="I24" s="33">
        <v>0.0</v>
      </c>
      <c r="J24" s="34">
        <v>0.0</v>
      </c>
      <c r="K24" s="34">
        <v>0.0</v>
      </c>
      <c r="L24" s="34">
        <v>0.0</v>
      </c>
      <c r="M24" s="34">
        <v>0.0</v>
      </c>
      <c r="N24" s="36">
        <v>1.0</v>
      </c>
      <c r="O24" s="34">
        <v>0.0</v>
      </c>
      <c r="P24" s="34">
        <v>0.0</v>
      </c>
      <c r="Q24" s="34">
        <v>0.0</v>
      </c>
      <c r="R24" s="34">
        <v>0.0</v>
      </c>
      <c r="S24" s="34">
        <v>0.0</v>
      </c>
      <c r="T24" s="34">
        <v>0.0</v>
      </c>
      <c r="U24" s="34">
        <v>0.0</v>
      </c>
      <c r="V24" s="34">
        <v>0.0</v>
      </c>
      <c r="W24" s="34">
        <v>0.0</v>
      </c>
      <c r="X24" s="34">
        <v>0.0</v>
      </c>
      <c r="Y24" s="34">
        <v>0.0</v>
      </c>
      <c r="Z24" s="34">
        <v>0.0</v>
      </c>
      <c r="AA24" s="34">
        <v>0.0</v>
      </c>
      <c r="AB24" s="34">
        <v>0.0</v>
      </c>
      <c r="AC24" s="34">
        <v>0.0</v>
      </c>
      <c r="AD24" s="34">
        <v>0.0</v>
      </c>
      <c r="AE24" s="34">
        <v>0.0</v>
      </c>
      <c r="AF24" s="34">
        <v>0.0</v>
      </c>
      <c r="AG24" s="34">
        <v>0.0</v>
      </c>
      <c r="AH24" s="34">
        <v>0.0</v>
      </c>
      <c r="AI24" s="34">
        <v>0.0</v>
      </c>
      <c r="AJ24" s="35" t="s">
        <v>225</v>
      </c>
      <c r="AK24" s="36" t="s">
        <v>322</v>
      </c>
      <c r="AL24" s="36" t="s">
        <v>224</v>
      </c>
      <c r="AM24" s="36">
        <v>25.0</v>
      </c>
      <c r="AN24" s="36">
        <v>10.0</v>
      </c>
      <c r="AO24" s="36" t="s">
        <v>239</v>
      </c>
      <c r="AP24" s="36"/>
      <c r="AQ24" s="36" t="s">
        <v>227</v>
      </c>
      <c r="AR24" s="36"/>
      <c r="AS24" s="36" t="s">
        <v>323</v>
      </c>
      <c r="AT24" s="36"/>
      <c r="AU24" s="36">
        <v>30.0</v>
      </c>
      <c r="AV24" s="36">
        <v>1.0</v>
      </c>
      <c r="AW24" s="36" t="s">
        <v>225</v>
      </c>
      <c r="AX24" s="36"/>
      <c r="AY24" s="36" t="s">
        <v>230</v>
      </c>
      <c r="AZ24" s="36" t="s">
        <v>230</v>
      </c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 t="s">
        <v>239</v>
      </c>
      <c r="BS24" s="36"/>
      <c r="BT24" s="36" t="s">
        <v>260</v>
      </c>
      <c r="BU24" s="36"/>
      <c r="BV24" s="36" t="s">
        <v>224</v>
      </c>
      <c r="BW24" s="36" t="s">
        <v>241</v>
      </c>
      <c r="BX24" s="36">
        <v>90.0</v>
      </c>
      <c r="BY24" s="36">
        <v>70.0</v>
      </c>
      <c r="BZ24" s="36">
        <v>90.0</v>
      </c>
      <c r="CA24" s="36">
        <v>90.0</v>
      </c>
      <c r="CB24" s="36">
        <v>100.0</v>
      </c>
      <c r="CC24" s="36">
        <v>100.0</v>
      </c>
      <c r="CD24" s="36">
        <v>100.0</v>
      </c>
      <c r="CE24" s="36">
        <v>90.0</v>
      </c>
      <c r="CF24" s="36">
        <v>100.0</v>
      </c>
      <c r="CG24" s="36">
        <v>100.0</v>
      </c>
      <c r="CH24" s="36">
        <v>50.0</v>
      </c>
      <c r="CI24" s="36">
        <v>100.0</v>
      </c>
      <c r="CJ24" s="36">
        <v>100.0</v>
      </c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</row>
    <row r="25">
      <c r="A25">
        <v>32.0</v>
      </c>
      <c r="B25" s="36">
        <v>0.0</v>
      </c>
      <c r="C25" s="34" t="s">
        <v>221</v>
      </c>
      <c r="D25" s="33" t="s">
        <v>221</v>
      </c>
      <c r="E25" s="34" t="s">
        <v>221</v>
      </c>
      <c r="F25" s="34" t="s">
        <v>222</v>
      </c>
      <c r="G25" s="34" t="s">
        <v>222</v>
      </c>
      <c r="H25" s="34" t="s">
        <v>222</v>
      </c>
      <c r="I25" s="33">
        <v>0.0</v>
      </c>
      <c r="J25" s="36">
        <v>1.0</v>
      </c>
      <c r="K25" s="34">
        <v>0.0</v>
      </c>
      <c r="L25" s="34">
        <v>0.0</v>
      </c>
      <c r="M25" s="34">
        <v>0.0</v>
      </c>
      <c r="N25" s="34">
        <v>0.0</v>
      </c>
      <c r="O25" s="36">
        <v>1.0</v>
      </c>
      <c r="P25" s="34">
        <v>0.0</v>
      </c>
      <c r="Q25" s="34">
        <v>0.0</v>
      </c>
      <c r="R25" s="34">
        <v>0.0</v>
      </c>
      <c r="S25" s="34">
        <v>0.0</v>
      </c>
      <c r="T25" s="34">
        <v>0.0</v>
      </c>
      <c r="U25" s="34">
        <v>0.0</v>
      </c>
      <c r="V25" s="34">
        <v>0.0</v>
      </c>
      <c r="W25" s="34">
        <v>0.0</v>
      </c>
      <c r="X25" s="34">
        <v>0.0</v>
      </c>
      <c r="Y25" s="34">
        <v>0.0</v>
      </c>
      <c r="Z25" s="34">
        <v>0.0</v>
      </c>
      <c r="AA25" s="34">
        <v>0.0</v>
      </c>
      <c r="AB25" s="34">
        <v>0.0</v>
      </c>
      <c r="AC25" s="34">
        <v>0.0</v>
      </c>
      <c r="AD25" s="34">
        <v>0.0</v>
      </c>
      <c r="AE25" s="34">
        <v>0.0</v>
      </c>
      <c r="AF25" s="34">
        <v>0.0</v>
      </c>
      <c r="AG25" s="34">
        <v>0.0</v>
      </c>
      <c r="AH25" s="34">
        <v>0.0</v>
      </c>
      <c r="AI25" s="34">
        <v>0.0</v>
      </c>
      <c r="AJ25" s="35" t="s">
        <v>324</v>
      </c>
      <c r="AK25" s="36"/>
      <c r="AL25" s="36" t="s">
        <v>233</v>
      </c>
      <c r="AM25" s="36">
        <v>10.0</v>
      </c>
      <c r="AN25" s="36">
        <v>5.0</v>
      </c>
      <c r="AO25" s="36" t="s">
        <v>239</v>
      </c>
      <c r="AP25" s="36"/>
      <c r="AQ25" s="36" t="s">
        <v>227</v>
      </c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 t="s">
        <v>239</v>
      </c>
      <c r="BS25" s="36"/>
      <c r="BT25" s="36" t="s">
        <v>260</v>
      </c>
      <c r="BU25" s="36"/>
      <c r="BV25" s="36" t="s">
        <v>265</v>
      </c>
      <c r="BW25" s="36" t="s">
        <v>256</v>
      </c>
      <c r="BX25" s="36">
        <v>100.0</v>
      </c>
      <c r="BY25" s="36">
        <v>80.0</v>
      </c>
      <c r="BZ25" s="36">
        <v>100.0</v>
      </c>
      <c r="CA25" s="36">
        <v>100.0</v>
      </c>
      <c r="CB25" s="36">
        <v>100.0</v>
      </c>
      <c r="CC25" s="36">
        <v>100.0</v>
      </c>
      <c r="CD25" s="36">
        <v>100.0</v>
      </c>
      <c r="CE25" s="36">
        <v>80.0</v>
      </c>
      <c r="CF25" s="36">
        <v>100.0</v>
      </c>
      <c r="CG25" s="36">
        <v>80.0</v>
      </c>
      <c r="CH25" s="36">
        <v>100.0</v>
      </c>
      <c r="CI25" s="36">
        <v>90.0</v>
      </c>
      <c r="CJ25" s="36">
        <v>100.0</v>
      </c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</row>
    <row r="26">
      <c r="A26">
        <v>33.0</v>
      </c>
      <c r="B26" s="36">
        <v>0.0</v>
      </c>
      <c r="C26" s="34" t="s">
        <v>221</v>
      </c>
      <c r="D26" s="33" t="s">
        <v>221</v>
      </c>
      <c r="E26" s="34" t="s">
        <v>221</v>
      </c>
      <c r="F26" s="34" t="s">
        <v>221</v>
      </c>
      <c r="G26" s="34" t="s">
        <v>221</v>
      </c>
      <c r="H26" s="34" t="s">
        <v>221</v>
      </c>
      <c r="I26" s="35">
        <v>1.0</v>
      </c>
      <c r="J26" s="34">
        <v>0.0</v>
      </c>
      <c r="K26" s="34">
        <v>0.0</v>
      </c>
      <c r="L26" s="34">
        <v>0.0</v>
      </c>
      <c r="M26" s="34">
        <v>0.0</v>
      </c>
      <c r="N26" s="34">
        <v>0.0</v>
      </c>
      <c r="O26" s="36">
        <v>1.0</v>
      </c>
      <c r="P26" s="36">
        <v>1.0</v>
      </c>
      <c r="Q26" s="36">
        <v>1.0</v>
      </c>
      <c r="R26" s="34">
        <v>0.0</v>
      </c>
      <c r="S26" s="34">
        <v>0.0</v>
      </c>
      <c r="T26" s="34">
        <v>0.0</v>
      </c>
      <c r="U26" s="34">
        <v>0.0</v>
      </c>
      <c r="V26" s="34">
        <v>0.0</v>
      </c>
      <c r="W26" s="34">
        <v>0.0</v>
      </c>
      <c r="X26" s="34">
        <v>0.0</v>
      </c>
      <c r="Y26" s="36">
        <v>1.0</v>
      </c>
      <c r="Z26" s="34">
        <v>0.0</v>
      </c>
      <c r="AA26" s="34">
        <v>0.0</v>
      </c>
      <c r="AB26" s="36">
        <v>1.0</v>
      </c>
      <c r="AC26" s="34">
        <v>0.0</v>
      </c>
      <c r="AD26" s="34">
        <v>0.0</v>
      </c>
      <c r="AE26" s="34">
        <v>0.0</v>
      </c>
      <c r="AF26" s="34">
        <v>0.0</v>
      </c>
      <c r="AG26" s="34">
        <v>0.0</v>
      </c>
      <c r="AH26" s="34">
        <v>0.0</v>
      </c>
      <c r="AI26" s="36">
        <v>1.0</v>
      </c>
      <c r="AJ26" s="35" t="s">
        <v>232</v>
      </c>
      <c r="AK26" s="36"/>
      <c r="AL26" s="36" t="s">
        <v>233</v>
      </c>
      <c r="AM26" s="36">
        <v>12.0</v>
      </c>
      <c r="AN26" s="36">
        <v>12.0</v>
      </c>
      <c r="AO26" s="36" t="s">
        <v>225</v>
      </c>
      <c r="AP26" s="36" t="s">
        <v>282</v>
      </c>
      <c r="AQ26" s="36" t="s">
        <v>227</v>
      </c>
      <c r="AR26" s="36"/>
      <c r="AS26" s="36" t="s">
        <v>259</v>
      </c>
      <c r="AT26" s="36"/>
      <c r="AU26" s="36">
        <v>59.0</v>
      </c>
      <c r="AV26" s="36">
        <v>1.0</v>
      </c>
      <c r="AW26" s="36" t="s">
        <v>325</v>
      </c>
      <c r="AX26" s="36"/>
      <c r="AY26" s="36" t="s">
        <v>247</v>
      </c>
      <c r="AZ26" s="36" t="s">
        <v>247</v>
      </c>
      <c r="BA26" s="36"/>
      <c r="BB26" s="36"/>
      <c r="BC26" s="36"/>
      <c r="BD26" s="36"/>
      <c r="BE26" s="36" t="s">
        <v>224</v>
      </c>
      <c r="BF26" s="36" t="s">
        <v>280</v>
      </c>
      <c r="BG26" s="36">
        <v>95.0</v>
      </c>
      <c r="BH26" s="36">
        <v>90.0</v>
      </c>
      <c r="BI26" s="36">
        <v>95.0</v>
      </c>
      <c r="BJ26" s="36">
        <v>90.0</v>
      </c>
      <c r="BK26" s="36">
        <v>95.0</v>
      </c>
      <c r="BL26" s="36">
        <v>95.0</v>
      </c>
      <c r="BM26" s="36">
        <v>95.0</v>
      </c>
      <c r="BN26" s="36">
        <v>30.0</v>
      </c>
      <c r="BO26" s="36">
        <v>80.0</v>
      </c>
      <c r="BP26" s="36">
        <v>80.0</v>
      </c>
      <c r="BQ26" s="36">
        <v>80.0</v>
      </c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</row>
    <row r="27">
      <c r="A27">
        <v>39.0</v>
      </c>
      <c r="B27" s="36">
        <v>1.0</v>
      </c>
      <c r="C27" s="34" t="s">
        <v>221</v>
      </c>
      <c r="D27" s="33" t="s">
        <v>221</v>
      </c>
      <c r="E27" s="34" t="s">
        <v>221</v>
      </c>
      <c r="F27" s="34" t="s">
        <v>222</v>
      </c>
      <c r="G27" s="34" t="s">
        <v>222</v>
      </c>
      <c r="H27" s="34" t="s">
        <v>222</v>
      </c>
      <c r="I27" s="33">
        <v>0.0</v>
      </c>
      <c r="J27" s="36">
        <v>1.0</v>
      </c>
      <c r="K27" s="34">
        <v>0.0</v>
      </c>
      <c r="L27" s="34">
        <v>0.0</v>
      </c>
      <c r="M27" s="36">
        <v>1.0</v>
      </c>
      <c r="N27" s="34">
        <v>0.0</v>
      </c>
      <c r="O27" s="36">
        <v>1.0</v>
      </c>
      <c r="P27" s="34">
        <v>0.0</v>
      </c>
      <c r="Q27" s="36">
        <v>1.0</v>
      </c>
      <c r="R27" s="34">
        <v>0.0</v>
      </c>
      <c r="S27" s="34">
        <v>0.0</v>
      </c>
      <c r="T27" s="34">
        <v>0.0</v>
      </c>
      <c r="U27" s="34">
        <v>0.0</v>
      </c>
      <c r="V27" s="34">
        <v>0.0</v>
      </c>
      <c r="W27" s="34">
        <v>0.0</v>
      </c>
      <c r="X27" s="34">
        <v>0.0</v>
      </c>
      <c r="Y27" s="34">
        <v>0.0</v>
      </c>
      <c r="Z27" s="34">
        <v>0.0</v>
      </c>
      <c r="AA27" s="34">
        <v>0.0</v>
      </c>
      <c r="AB27" s="34">
        <v>0.0</v>
      </c>
      <c r="AC27" s="34">
        <v>0.0</v>
      </c>
      <c r="AD27" s="34">
        <v>0.0</v>
      </c>
      <c r="AE27" s="34">
        <v>0.0</v>
      </c>
      <c r="AF27" s="34">
        <v>0.0</v>
      </c>
      <c r="AG27" s="34">
        <v>0.0</v>
      </c>
      <c r="AH27" s="34">
        <v>0.0</v>
      </c>
      <c r="AI27" s="34">
        <v>0.0</v>
      </c>
      <c r="AJ27" s="35" t="s">
        <v>304</v>
      </c>
      <c r="AK27" s="36"/>
      <c r="AL27" s="36" t="s">
        <v>224</v>
      </c>
      <c r="AM27" s="36">
        <v>120.0</v>
      </c>
      <c r="AN27" s="36">
        <v>50.0</v>
      </c>
      <c r="AO27" s="36"/>
      <c r="AP27" s="36"/>
      <c r="AQ27" s="36" t="s">
        <v>235</v>
      </c>
      <c r="AR27" s="36"/>
      <c r="AS27" s="36" t="s">
        <v>236</v>
      </c>
      <c r="AT27" s="36"/>
      <c r="AU27" s="36">
        <v>37.0</v>
      </c>
      <c r="AV27" s="36">
        <v>3.0</v>
      </c>
      <c r="AW27" s="36" t="s">
        <v>253</v>
      </c>
      <c r="AX27" s="36"/>
      <c r="AY27" s="36" t="s">
        <v>245</v>
      </c>
      <c r="AZ27" s="36" t="s">
        <v>245</v>
      </c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 t="s">
        <v>260</v>
      </c>
      <c r="BU27" s="36"/>
      <c r="BV27" s="36" t="s">
        <v>265</v>
      </c>
      <c r="BW27" s="36" t="s">
        <v>256</v>
      </c>
      <c r="BX27" s="36">
        <v>95.0</v>
      </c>
      <c r="BY27" s="36">
        <v>80.0</v>
      </c>
      <c r="BZ27" s="36">
        <v>100.0</v>
      </c>
      <c r="CA27" s="36">
        <v>95.0</v>
      </c>
      <c r="CB27" s="36">
        <v>90.0</v>
      </c>
      <c r="CC27" s="36">
        <v>100.0</v>
      </c>
      <c r="CD27" s="36">
        <v>95.0</v>
      </c>
      <c r="CE27" s="36">
        <v>95.0</v>
      </c>
      <c r="CF27" s="36">
        <v>80.0</v>
      </c>
      <c r="CG27" s="36">
        <v>98.0</v>
      </c>
      <c r="CH27" s="36">
        <v>85.0</v>
      </c>
      <c r="CI27" s="36">
        <v>100.0</v>
      </c>
      <c r="CJ27" s="36">
        <v>100.0</v>
      </c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</row>
    <row r="28">
      <c r="A28">
        <v>40.0</v>
      </c>
      <c r="B28" s="36">
        <v>1.0</v>
      </c>
      <c r="C28" s="34" t="s">
        <v>221</v>
      </c>
      <c r="D28" s="33" t="s">
        <v>221</v>
      </c>
      <c r="E28" s="34" t="s">
        <v>221</v>
      </c>
      <c r="F28" s="34" t="s">
        <v>221</v>
      </c>
      <c r="G28" s="34" t="s">
        <v>221</v>
      </c>
      <c r="H28" s="34" t="s">
        <v>221</v>
      </c>
      <c r="I28" s="35">
        <v>1.0</v>
      </c>
      <c r="J28" s="36">
        <v>1.0</v>
      </c>
      <c r="K28" s="34">
        <v>0.0</v>
      </c>
      <c r="L28" s="34">
        <v>0.0</v>
      </c>
      <c r="M28" s="36">
        <v>1.0</v>
      </c>
      <c r="N28" s="34">
        <v>0.0</v>
      </c>
      <c r="O28" s="36">
        <v>1.0</v>
      </c>
      <c r="P28" s="36">
        <v>1.0</v>
      </c>
      <c r="Q28" s="36">
        <v>1.0</v>
      </c>
      <c r="R28" s="34">
        <v>0.0</v>
      </c>
      <c r="S28" s="34">
        <v>0.0</v>
      </c>
      <c r="T28" s="34">
        <v>0.0</v>
      </c>
      <c r="U28" s="36">
        <v>1.0</v>
      </c>
      <c r="V28" s="36">
        <v>1.0</v>
      </c>
      <c r="W28" s="34">
        <v>0.0</v>
      </c>
      <c r="X28" s="36">
        <v>1.0</v>
      </c>
      <c r="Y28" s="34">
        <v>0.0</v>
      </c>
      <c r="Z28" s="34">
        <v>0.0</v>
      </c>
      <c r="AA28" s="36">
        <v>1.0</v>
      </c>
      <c r="AB28" s="36">
        <v>1.0</v>
      </c>
      <c r="AC28" s="34">
        <v>0.0</v>
      </c>
      <c r="AD28" s="36">
        <v>1.0</v>
      </c>
      <c r="AE28" s="34">
        <v>0.0</v>
      </c>
      <c r="AF28" s="34">
        <v>0.0</v>
      </c>
      <c r="AG28" s="34">
        <v>0.0</v>
      </c>
      <c r="AH28" s="36">
        <v>1.0</v>
      </c>
      <c r="AI28" s="34">
        <v>0.0</v>
      </c>
      <c r="AJ28" s="35" t="s">
        <v>327</v>
      </c>
      <c r="AK28" s="36"/>
      <c r="AL28" s="36" t="s">
        <v>224</v>
      </c>
      <c r="AM28" s="36">
        <v>87.0</v>
      </c>
      <c r="AN28" s="36">
        <v>22.0</v>
      </c>
      <c r="AO28" s="36" t="s">
        <v>234</v>
      </c>
      <c r="AP28" s="36"/>
      <c r="AQ28" s="36" t="s">
        <v>227</v>
      </c>
      <c r="AR28" s="36"/>
      <c r="AS28" s="36" t="s">
        <v>228</v>
      </c>
      <c r="AT28" s="36"/>
      <c r="AU28" s="36">
        <v>48.0</v>
      </c>
      <c r="AV28" s="36">
        <v>3.0</v>
      </c>
      <c r="AW28" s="36" t="s">
        <v>244</v>
      </c>
      <c r="AX28" s="36"/>
      <c r="AY28" s="36" t="s">
        <v>238</v>
      </c>
      <c r="AZ28" s="36" t="s">
        <v>277</v>
      </c>
      <c r="BA28" s="36" t="s">
        <v>225</v>
      </c>
      <c r="BB28" s="36"/>
      <c r="BC28" s="36" t="s">
        <v>225</v>
      </c>
      <c r="BD28" s="36"/>
      <c r="BE28" s="36" t="s">
        <v>255</v>
      </c>
      <c r="BF28" s="36" t="s">
        <v>256</v>
      </c>
      <c r="BG28" s="36">
        <v>70.0</v>
      </c>
      <c r="BH28" s="36">
        <v>50.0</v>
      </c>
      <c r="BI28" s="36">
        <v>80.0</v>
      </c>
      <c r="BJ28" s="36">
        <v>80.0</v>
      </c>
      <c r="BK28" s="36">
        <v>100.0</v>
      </c>
      <c r="BL28" s="36">
        <v>50.0</v>
      </c>
      <c r="BM28" s="36">
        <v>50.0</v>
      </c>
      <c r="BN28" s="36">
        <v>70.0</v>
      </c>
      <c r="BO28" s="36">
        <v>60.0</v>
      </c>
      <c r="BP28" s="36">
        <v>70.0</v>
      </c>
      <c r="BQ28" s="36">
        <v>60.0</v>
      </c>
      <c r="BR28" s="36" t="s">
        <v>225</v>
      </c>
      <c r="BS28" s="36"/>
      <c r="BT28" s="36" t="s">
        <v>240</v>
      </c>
      <c r="BU28" s="36"/>
      <c r="BV28" s="36" t="s">
        <v>224</v>
      </c>
      <c r="BW28" s="36" t="s">
        <v>241</v>
      </c>
      <c r="BX28" s="36">
        <v>100.0</v>
      </c>
      <c r="BY28" s="36">
        <v>100.0</v>
      </c>
      <c r="BZ28" s="36">
        <v>100.0</v>
      </c>
      <c r="CA28" s="36">
        <v>100.0</v>
      </c>
      <c r="CB28" s="36">
        <v>100.0</v>
      </c>
      <c r="CC28" s="36">
        <v>100.0</v>
      </c>
      <c r="CD28" s="36">
        <v>80.0</v>
      </c>
      <c r="CE28" s="36">
        <v>100.0</v>
      </c>
      <c r="CF28" s="36">
        <v>100.0</v>
      </c>
      <c r="CG28" s="36">
        <v>100.0</v>
      </c>
      <c r="CH28" s="36">
        <v>80.0</v>
      </c>
      <c r="CI28" s="36">
        <v>80.0</v>
      </c>
      <c r="CJ28" s="36">
        <v>100.0</v>
      </c>
      <c r="CK28" s="36" t="s">
        <v>239</v>
      </c>
      <c r="CL28" s="36"/>
      <c r="CM28" s="36" t="s">
        <v>240</v>
      </c>
      <c r="CN28" s="36"/>
      <c r="CO28" s="36" t="s">
        <v>224</v>
      </c>
      <c r="CP28" s="36" t="s">
        <v>266</v>
      </c>
      <c r="CQ28" s="36">
        <v>70.0</v>
      </c>
      <c r="CR28" s="36">
        <v>80.0</v>
      </c>
      <c r="CS28" s="36">
        <v>80.0</v>
      </c>
      <c r="CT28" s="36">
        <v>80.0</v>
      </c>
      <c r="CU28" s="36">
        <v>80.0</v>
      </c>
      <c r="CV28" s="36">
        <v>70.0</v>
      </c>
      <c r="CW28" s="36">
        <v>70.0</v>
      </c>
      <c r="CX28" s="36">
        <v>80.0</v>
      </c>
      <c r="CY28" s="36">
        <v>70.0</v>
      </c>
      <c r="CZ28" s="36">
        <v>80.0</v>
      </c>
      <c r="DA28" s="36">
        <v>70.0</v>
      </c>
      <c r="DB28" s="36" t="s">
        <v>239</v>
      </c>
      <c r="DC28" s="36"/>
      <c r="DD28" s="36" t="s">
        <v>293</v>
      </c>
      <c r="DE28" s="36"/>
      <c r="DF28" s="36" t="s">
        <v>224</v>
      </c>
      <c r="DG28" s="36" t="s">
        <v>241</v>
      </c>
      <c r="DH28" s="36">
        <v>80.0</v>
      </c>
      <c r="DI28" s="36">
        <v>80.0</v>
      </c>
      <c r="DJ28" s="36">
        <v>90.0</v>
      </c>
      <c r="DK28" s="36">
        <v>100.0</v>
      </c>
      <c r="DL28" s="36">
        <v>100.0</v>
      </c>
      <c r="DM28" s="36">
        <v>100.0</v>
      </c>
      <c r="DN28" s="36">
        <v>100.0</v>
      </c>
      <c r="DO28" s="36">
        <v>100.0</v>
      </c>
      <c r="DP28" s="36">
        <v>100.0</v>
      </c>
      <c r="DQ28" s="36">
        <v>100.0</v>
      </c>
      <c r="DR28" s="36" t="s">
        <v>239</v>
      </c>
      <c r="DS28" s="36"/>
      <c r="DT28" s="36" t="s">
        <v>293</v>
      </c>
      <c r="DU28" s="36"/>
      <c r="DV28" s="36" t="s">
        <v>224</v>
      </c>
      <c r="DW28" s="36" t="s">
        <v>241</v>
      </c>
      <c r="DX28" s="36">
        <v>85.0</v>
      </c>
      <c r="DY28" s="36">
        <v>70.0</v>
      </c>
      <c r="DZ28" s="36">
        <v>85.0</v>
      </c>
      <c r="EA28" s="36">
        <v>90.0</v>
      </c>
      <c r="EB28" s="36">
        <v>90.0</v>
      </c>
      <c r="EC28" s="36">
        <v>100.0</v>
      </c>
      <c r="ED28" s="36"/>
      <c r="EE28" s="36"/>
      <c r="EF28" s="36"/>
      <c r="EG28" s="36"/>
    </row>
    <row r="29">
      <c r="A29">
        <v>41.0</v>
      </c>
      <c r="B29" s="36">
        <v>0.0</v>
      </c>
      <c r="C29" s="34" t="s">
        <v>221</v>
      </c>
      <c r="D29" s="33" t="s">
        <v>222</v>
      </c>
      <c r="E29" s="34" t="s">
        <v>222</v>
      </c>
      <c r="F29" s="34" t="s">
        <v>222</v>
      </c>
      <c r="G29" s="34" t="s">
        <v>222</v>
      </c>
      <c r="H29" s="34" t="s">
        <v>221</v>
      </c>
      <c r="I29" s="33">
        <v>0.0</v>
      </c>
      <c r="J29" s="34">
        <v>0.0</v>
      </c>
      <c r="K29" s="34">
        <v>0.0</v>
      </c>
      <c r="L29" s="34">
        <v>0.0</v>
      </c>
      <c r="M29" s="34">
        <v>0.0</v>
      </c>
      <c r="N29" s="34">
        <v>0.0</v>
      </c>
      <c r="O29" s="34">
        <v>0.0</v>
      </c>
      <c r="P29" s="34">
        <v>0.0</v>
      </c>
      <c r="Q29" s="34">
        <v>0.0</v>
      </c>
      <c r="R29" s="34">
        <v>0.0</v>
      </c>
      <c r="S29" s="34">
        <v>0.0</v>
      </c>
      <c r="T29" s="34">
        <v>0.0</v>
      </c>
      <c r="U29" s="34">
        <v>0.0</v>
      </c>
      <c r="V29" s="34">
        <v>0.0</v>
      </c>
      <c r="W29" s="34">
        <v>0.0</v>
      </c>
      <c r="X29" s="34">
        <v>0.0</v>
      </c>
      <c r="Y29" s="34">
        <v>0.0</v>
      </c>
      <c r="Z29" s="34">
        <v>0.0</v>
      </c>
      <c r="AA29" s="34">
        <v>0.0</v>
      </c>
      <c r="AB29" s="34">
        <v>0.0</v>
      </c>
      <c r="AC29" s="34">
        <v>0.0</v>
      </c>
      <c r="AD29" s="36">
        <v>1.0</v>
      </c>
      <c r="AE29" s="34">
        <v>0.0</v>
      </c>
      <c r="AF29" s="34">
        <v>0.0</v>
      </c>
      <c r="AG29" s="34">
        <v>0.0</v>
      </c>
      <c r="AH29" s="34">
        <v>0.0</v>
      </c>
      <c r="AI29" s="34">
        <v>0.0</v>
      </c>
      <c r="AJ29" s="35" t="s">
        <v>327</v>
      </c>
      <c r="AK29" s="36"/>
      <c r="AL29" s="36" t="s">
        <v>248</v>
      </c>
      <c r="AM29" s="36">
        <v>0.0</v>
      </c>
      <c r="AN29" s="36">
        <v>0.0</v>
      </c>
      <c r="AO29" s="36" t="s">
        <v>239</v>
      </c>
      <c r="AP29" s="36"/>
      <c r="AQ29" s="36" t="s">
        <v>328</v>
      </c>
      <c r="AR29" s="36"/>
      <c r="AS29" s="36" t="s">
        <v>243</v>
      </c>
      <c r="AT29" s="36"/>
      <c r="AU29" s="36">
        <v>21.0</v>
      </c>
      <c r="AV29" s="36">
        <v>4.0</v>
      </c>
      <c r="AW29" s="36" t="s">
        <v>329</v>
      </c>
      <c r="AX29" s="36"/>
      <c r="AY29" s="36" t="s">
        <v>249</v>
      </c>
      <c r="AZ29" s="36" t="s">
        <v>249</v>
      </c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 t="s">
        <v>254</v>
      </c>
      <c r="DS29" s="36"/>
      <c r="DT29" s="36" t="s">
        <v>240</v>
      </c>
      <c r="DU29" s="36"/>
      <c r="DV29" s="36" t="s">
        <v>265</v>
      </c>
      <c r="DW29" s="36" t="s">
        <v>256</v>
      </c>
      <c r="DX29" s="36">
        <v>80.0</v>
      </c>
      <c r="DY29" s="36">
        <v>50.0</v>
      </c>
      <c r="DZ29" s="36">
        <v>80.0</v>
      </c>
      <c r="EA29" s="36">
        <v>70.0</v>
      </c>
      <c r="EB29" s="36">
        <v>80.0</v>
      </c>
      <c r="EC29" s="36"/>
      <c r="ED29" s="36"/>
      <c r="EE29" s="36"/>
      <c r="EF29" s="36"/>
      <c r="EG29" s="36"/>
    </row>
    <row r="30">
      <c r="A30">
        <v>42.0</v>
      </c>
      <c r="B30" s="36">
        <v>1.0</v>
      </c>
      <c r="C30" s="34" t="s">
        <v>221</v>
      </c>
      <c r="D30" s="33" t="s">
        <v>221</v>
      </c>
      <c r="E30" s="34" t="s">
        <v>221</v>
      </c>
      <c r="F30" s="34" t="s">
        <v>222</v>
      </c>
      <c r="G30" s="34" t="s">
        <v>222</v>
      </c>
      <c r="H30" s="34" t="s">
        <v>222</v>
      </c>
      <c r="I30" s="33">
        <v>0.0</v>
      </c>
      <c r="J30" s="36">
        <v>1.0</v>
      </c>
      <c r="K30" s="34">
        <v>0.0</v>
      </c>
      <c r="L30" s="36">
        <v>1.0</v>
      </c>
      <c r="M30" s="34">
        <v>0.0</v>
      </c>
      <c r="N30" s="34">
        <v>0.0</v>
      </c>
      <c r="O30" s="36">
        <v>1.0</v>
      </c>
      <c r="P30" s="34">
        <v>0.0</v>
      </c>
      <c r="Q30" s="36">
        <v>1.0</v>
      </c>
      <c r="R30" s="34">
        <v>0.0</v>
      </c>
      <c r="S30" s="34">
        <v>0.0</v>
      </c>
      <c r="T30" s="34">
        <v>0.0</v>
      </c>
      <c r="U30" s="34">
        <v>0.0</v>
      </c>
      <c r="V30" s="34">
        <v>0.0</v>
      </c>
      <c r="W30" s="34">
        <v>0.0</v>
      </c>
      <c r="X30" s="34">
        <v>0.0</v>
      </c>
      <c r="Y30" s="34">
        <v>0.0</v>
      </c>
      <c r="Z30" s="34">
        <v>0.0</v>
      </c>
      <c r="AA30" s="34">
        <v>0.0</v>
      </c>
      <c r="AB30" s="34">
        <v>0.0</v>
      </c>
      <c r="AC30" s="34">
        <v>0.0</v>
      </c>
      <c r="AD30" s="34">
        <v>0.0</v>
      </c>
      <c r="AE30" s="34">
        <v>0.0</v>
      </c>
      <c r="AF30" s="34">
        <v>0.0</v>
      </c>
      <c r="AG30" s="34">
        <v>0.0</v>
      </c>
      <c r="AH30" s="34">
        <v>0.0</v>
      </c>
      <c r="AI30" s="34">
        <v>0.0</v>
      </c>
      <c r="AJ30" s="33" t="s">
        <v>399</v>
      </c>
      <c r="AK30" s="36"/>
      <c r="AL30" s="36" t="s">
        <v>233</v>
      </c>
      <c r="AM30" s="36">
        <v>50.0</v>
      </c>
      <c r="AN30" s="36">
        <v>20.0</v>
      </c>
      <c r="AO30" s="36"/>
      <c r="AP30" s="36"/>
      <c r="AQ30" s="36" t="s">
        <v>227</v>
      </c>
      <c r="AR30" s="36"/>
      <c r="AS30" s="36" t="s">
        <v>236</v>
      </c>
      <c r="AT30" s="36"/>
      <c r="AU30" s="36">
        <v>50.0</v>
      </c>
      <c r="AV30" s="36">
        <v>2.0</v>
      </c>
      <c r="AW30" s="36" t="s">
        <v>325</v>
      </c>
      <c r="AX30" s="36"/>
      <c r="AY30" s="36" t="s">
        <v>245</v>
      </c>
      <c r="AZ30" s="36" t="s">
        <v>277</v>
      </c>
      <c r="BA30" s="36" t="s">
        <v>239</v>
      </c>
      <c r="BB30" s="36"/>
      <c r="BC30" s="36"/>
      <c r="BD30" s="36"/>
      <c r="BE30" s="36" t="s">
        <v>265</v>
      </c>
      <c r="BF30" s="36" t="s">
        <v>241</v>
      </c>
      <c r="BG30" s="36">
        <v>85.0</v>
      </c>
      <c r="BH30" s="36">
        <v>80.0</v>
      </c>
      <c r="BI30" s="36">
        <v>85.0</v>
      </c>
      <c r="BJ30" s="36">
        <v>100.0</v>
      </c>
      <c r="BK30" s="36">
        <v>100.0</v>
      </c>
      <c r="BL30" s="36">
        <v>100.0</v>
      </c>
      <c r="BM30" s="36">
        <v>50.0</v>
      </c>
      <c r="BN30" s="36">
        <v>50.0</v>
      </c>
      <c r="BO30" s="36">
        <v>0.0</v>
      </c>
      <c r="BP30" s="36">
        <v>50.0</v>
      </c>
      <c r="BQ30" s="36">
        <v>50.0</v>
      </c>
      <c r="BR30" s="36"/>
      <c r="BS30" s="36"/>
      <c r="BT30" s="36"/>
      <c r="BU30" s="36"/>
      <c r="BV30" s="36" t="s">
        <v>255</v>
      </c>
      <c r="BW30" s="36" t="s">
        <v>256</v>
      </c>
      <c r="BX30" s="36">
        <v>80.0</v>
      </c>
      <c r="BY30" s="36">
        <v>80.0</v>
      </c>
      <c r="BZ30" s="36">
        <v>90.0</v>
      </c>
      <c r="CA30" s="36">
        <v>75.0</v>
      </c>
      <c r="CB30" s="36">
        <v>100.0</v>
      </c>
      <c r="CC30" s="36">
        <v>100.0</v>
      </c>
      <c r="CD30" s="36">
        <v>80.0</v>
      </c>
      <c r="CE30" s="36">
        <v>90.0</v>
      </c>
      <c r="CF30" s="36">
        <v>80.0</v>
      </c>
      <c r="CG30" s="36">
        <v>90.0</v>
      </c>
      <c r="CH30" s="36">
        <v>0.0</v>
      </c>
      <c r="CI30" s="36">
        <v>90.0</v>
      </c>
      <c r="CJ30" s="36">
        <v>90.0</v>
      </c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</row>
    <row r="31">
      <c r="A31">
        <v>43.0</v>
      </c>
      <c r="B31" s="36">
        <v>0.0</v>
      </c>
      <c r="C31" s="34" t="s">
        <v>221</v>
      </c>
      <c r="D31" s="33" t="s">
        <v>221</v>
      </c>
      <c r="E31" s="34" t="s">
        <v>221</v>
      </c>
      <c r="F31" s="34" t="s">
        <v>221</v>
      </c>
      <c r="G31" s="34" t="s">
        <v>221</v>
      </c>
      <c r="H31" s="34" t="s">
        <v>222</v>
      </c>
      <c r="I31" s="33">
        <v>0.0</v>
      </c>
      <c r="J31" s="34">
        <v>0.0</v>
      </c>
      <c r="K31" s="34">
        <v>0.0</v>
      </c>
      <c r="L31" s="34">
        <v>0.0</v>
      </c>
      <c r="M31" s="34">
        <v>0.0</v>
      </c>
      <c r="N31" s="34">
        <v>0.0</v>
      </c>
      <c r="O31" s="36">
        <v>1.0</v>
      </c>
      <c r="P31" s="36">
        <v>1.0</v>
      </c>
      <c r="Q31" s="36">
        <v>1.0</v>
      </c>
      <c r="R31" s="34">
        <v>0.0</v>
      </c>
      <c r="S31" s="34">
        <v>0.0</v>
      </c>
      <c r="T31" s="34">
        <v>0.0</v>
      </c>
      <c r="U31" s="34">
        <v>0.0</v>
      </c>
      <c r="V31" s="34">
        <v>0.0</v>
      </c>
      <c r="W31" s="34">
        <v>0.0</v>
      </c>
      <c r="X31" s="34">
        <v>0.0</v>
      </c>
      <c r="Y31" s="34">
        <v>0.0</v>
      </c>
      <c r="Z31" s="34">
        <v>0.0</v>
      </c>
      <c r="AA31" s="36">
        <v>1.0</v>
      </c>
      <c r="AB31" s="36">
        <v>1.0</v>
      </c>
      <c r="AC31" s="34">
        <v>0.0</v>
      </c>
      <c r="AD31" s="34">
        <v>0.0</v>
      </c>
      <c r="AE31" s="34">
        <v>0.0</v>
      </c>
      <c r="AF31" s="34">
        <v>0.0</v>
      </c>
      <c r="AG31" s="34">
        <v>0.0</v>
      </c>
      <c r="AH31" s="34">
        <v>0.0</v>
      </c>
      <c r="AI31" s="34">
        <v>0.0</v>
      </c>
      <c r="AJ31" s="35" t="s">
        <v>223</v>
      </c>
      <c r="AK31" s="36"/>
      <c r="AL31" s="36" t="s">
        <v>233</v>
      </c>
      <c r="AM31" s="36">
        <v>30.0</v>
      </c>
      <c r="AN31" s="36">
        <v>2.0</v>
      </c>
      <c r="AO31" s="36"/>
      <c r="AP31" s="36" t="s">
        <v>331</v>
      </c>
      <c r="AQ31" s="36" t="s">
        <v>227</v>
      </c>
      <c r="AR31" s="36"/>
      <c r="AS31" s="36" t="s">
        <v>236</v>
      </c>
      <c r="AT31" s="36"/>
      <c r="AU31" s="36">
        <v>25.0</v>
      </c>
      <c r="AV31" s="36">
        <v>5.0</v>
      </c>
      <c r="AW31" s="36" t="s">
        <v>252</v>
      </c>
      <c r="AX31" s="36"/>
      <c r="AY31" s="36" t="s">
        <v>247</v>
      </c>
      <c r="AZ31" s="36" t="s">
        <v>247</v>
      </c>
      <c r="BA31" s="36"/>
      <c r="BB31" s="36"/>
      <c r="BC31" s="36" t="s">
        <v>260</v>
      </c>
      <c r="BD31" s="36"/>
      <c r="BE31" s="36" t="s">
        <v>279</v>
      </c>
      <c r="BF31" s="36" t="s">
        <v>286</v>
      </c>
      <c r="BG31" s="36">
        <v>80.0</v>
      </c>
      <c r="BH31" s="36">
        <v>80.0</v>
      </c>
      <c r="BI31" s="36">
        <v>80.0</v>
      </c>
      <c r="BJ31" s="36">
        <v>80.0</v>
      </c>
      <c r="BK31" s="36">
        <v>80.0</v>
      </c>
      <c r="BL31" s="36">
        <v>80.0</v>
      </c>
      <c r="BM31" s="36">
        <v>100.0</v>
      </c>
      <c r="BN31" s="36">
        <v>90.0</v>
      </c>
      <c r="BO31" s="36">
        <v>90.0</v>
      </c>
      <c r="BP31" s="36">
        <v>70.0</v>
      </c>
      <c r="BQ31" s="36">
        <v>90.0</v>
      </c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</row>
    <row r="32">
      <c r="A32">
        <v>44.0</v>
      </c>
      <c r="B32" s="36">
        <v>0.0</v>
      </c>
      <c r="C32" s="34" t="s">
        <v>221</v>
      </c>
      <c r="D32" s="33" t="s">
        <v>221</v>
      </c>
      <c r="E32" s="34" t="s">
        <v>221</v>
      </c>
      <c r="F32" s="34" t="s">
        <v>222</v>
      </c>
      <c r="G32" s="34" t="s">
        <v>222</v>
      </c>
      <c r="H32" s="34" t="s">
        <v>222</v>
      </c>
      <c r="I32" s="35">
        <v>1.0</v>
      </c>
      <c r="J32" s="36">
        <v>1.0</v>
      </c>
      <c r="K32" s="34">
        <v>0.0</v>
      </c>
      <c r="L32" s="34">
        <v>0.0</v>
      </c>
      <c r="M32" s="34">
        <v>0.0</v>
      </c>
      <c r="N32" s="34">
        <v>0.0</v>
      </c>
      <c r="O32" s="34">
        <v>0.0</v>
      </c>
      <c r="P32" s="36">
        <v>1.0</v>
      </c>
      <c r="Q32" s="36">
        <v>1.0</v>
      </c>
      <c r="R32" s="34">
        <v>0.0</v>
      </c>
      <c r="S32" s="34">
        <v>0.0</v>
      </c>
      <c r="T32" s="34">
        <v>0.0</v>
      </c>
      <c r="U32" s="34">
        <v>0.0</v>
      </c>
      <c r="V32" s="34">
        <v>0.0</v>
      </c>
      <c r="W32" s="34">
        <v>0.0</v>
      </c>
      <c r="X32" s="34">
        <v>0.0</v>
      </c>
      <c r="Y32" s="34">
        <v>0.0</v>
      </c>
      <c r="Z32" s="34">
        <v>0.0</v>
      </c>
      <c r="AA32" s="34">
        <v>0.0</v>
      </c>
      <c r="AB32" s="34">
        <v>0.0</v>
      </c>
      <c r="AC32" s="34">
        <v>0.0</v>
      </c>
      <c r="AD32" s="34">
        <v>0.0</v>
      </c>
      <c r="AE32" s="34">
        <v>0.0</v>
      </c>
      <c r="AF32" s="34">
        <v>0.0</v>
      </c>
      <c r="AG32" s="34">
        <v>0.0</v>
      </c>
      <c r="AH32" s="34">
        <v>0.0</v>
      </c>
      <c r="AI32" s="34">
        <v>0.0</v>
      </c>
      <c r="AJ32" s="33" t="s">
        <v>399</v>
      </c>
      <c r="AK32" s="36"/>
      <c r="AL32" s="36" t="s">
        <v>248</v>
      </c>
      <c r="AM32" s="36">
        <v>20.0</v>
      </c>
      <c r="AN32" s="36"/>
      <c r="AO32" s="36"/>
      <c r="AP32" s="36"/>
      <c r="AQ32" s="36" t="s">
        <v>235</v>
      </c>
      <c r="AR32" s="36"/>
      <c r="AS32" s="36" t="s">
        <v>228</v>
      </c>
      <c r="AT32" s="36"/>
      <c r="AU32" s="36">
        <v>47.0</v>
      </c>
      <c r="AV32" s="36">
        <v>3.0</v>
      </c>
      <c r="AW32" s="36"/>
      <c r="AX32" s="36"/>
      <c r="AY32" s="36" t="s">
        <v>230</v>
      </c>
      <c r="AZ32" s="36" t="s">
        <v>277</v>
      </c>
      <c r="BA32" s="36" t="s">
        <v>263</v>
      </c>
      <c r="BB32" s="36"/>
      <c r="BC32" s="36"/>
      <c r="BD32" s="36"/>
      <c r="BE32" s="36" t="s">
        <v>255</v>
      </c>
      <c r="BF32" s="36" t="s">
        <v>256</v>
      </c>
      <c r="BG32" s="36">
        <v>80.0</v>
      </c>
      <c r="BH32" s="36">
        <v>80.0</v>
      </c>
      <c r="BI32" s="36">
        <v>90.0</v>
      </c>
      <c r="BJ32" s="36">
        <v>100.0</v>
      </c>
      <c r="BK32" s="36">
        <v>70.0</v>
      </c>
      <c r="BL32" s="36">
        <v>70.0</v>
      </c>
      <c r="BM32" s="36">
        <v>80.0</v>
      </c>
      <c r="BN32" s="36">
        <v>70.0</v>
      </c>
      <c r="BO32" s="36">
        <v>70.0</v>
      </c>
      <c r="BP32" s="36">
        <v>70.0</v>
      </c>
      <c r="BQ32" s="36">
        <v>80.0</v>
      </c>
      <c r="BR32" s="36" t="s">
        <v>239</v>
      </c>
      <c r="BS32" s="36"/>
      <c r="BT32" s="36" t="s">
        <v>285</v>
      </c>
      <c r="BU32" s="36"/>
      <c r="BV32" s="36" t="s">
        <v>261</v>
      </c>
      <c r="BW32" s="36" t="s">
        <v>266</v>
      </c>
      <c r="BX32" s="36">
        <v>90.0</v>
      </c>
      <c r="BY32" s="36">
        <v>80.0</v>
      </c>
      <c r="BZ32" s="36">
        <v>100.0</v>
      </c>
      <c r="CA32" s="36">
        <v>100.0</v>
      </c>
      <c r="CB32" s="36">
        <v>100.0</v>
      </c>
      <c r="CC32" s="36">
        <v>100.0</v>
      </c>
      <c r="CD32" s="36">
        <v>80.0</v>
      </c>
      <c r="CE32" s="36">
        <v>100.0</v>
      </c>
      <c r="CF32" s="36">
        <v>100.0</v>
      </c>
      <c r="CG32" s="36">
        <v>100.0</v>
      </c>
      <c r="CH32" s="36">
        <v>90.0</v>
      </c>
      <c r="CI32" s="36">
        <v>100.0</v>
      </c>
      <c r="CJ32" s="36">
        <v>100.0</v>
      </c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>
      <c r="A33">
        <v>45.0</v>
      </c>
      <c r="B33" s="36">
        <v>0.0</v>
      </c>
      <c r="C33" s="34" t="s">
        <v>221</v>
      </c>
      <c r="D33" s="33" t="s">
        <v>221</v>
      </c>
      <c r="E33" s="34" t="s">
        <v>221</v>
      </c>
      <c r="F33" s="34" t="s">
        <v>222</v>
      </c>
      <c r="G33" s="34" t="s">
        <v>221</v>
      </c>
      <c r="H33" s="34" t="s">
        <v>222</v>
      </c>
      <c r="I33" s="33">
        <v>0.0</v>
      </c>
      <c r="J33" s="34">
        <v>0.0</v>
      </c>
      <c r="K33" s="34">
        <v>0.0</v>
      </c>
      <c r="L33" s="34">
        <v>0.0</v>
      </c>
      <c r="M33" s="34">
        <v>0.0</v>
      </c>
      <c r="N33" s="36">
        <v>1.0</v>
      </c>
      <c r="O33" s="34">
        <v>0.0</v>
      </c>
      <c r="P33" s="34">
        <v>0.0</v>
      </c>
      <c r="Q33" s="36">
        <v>1.0</v>
      </c>
      <c r="R33" s="34">
        <v>0.0</v>
      </c>
      <c r="S33" s="34">
        <v>0.0</v>
      </c>
      <c r="T33" s="34">
        <v>0.0</v>
      </c>
      <c r="U33" s="34">
        <v>0.0</v>
      </c>
      <c r="V33" s="34">
        <v>0.0</v>
      </c>
      <c r="W33" s="34">
        <v>0.0</v>
      </c>
      <c r="X33" s="34">
        <v>0.0</v>
      </c>
      <c r="Y33" s="34">
        <v>0.0</v>
      </c>
      <c r="Z33" s="34">
        <v>0.0</v>
      </c>
      <c r="AA33" s="36">
        <v>1.0</v>
      </c>
      <c r="AB33" s="36">
        <v>1.0</v>
      </c>
      <c r="AC33" s="34">
        <v>0.0</v>
      </c>
      <c r="AD33" s="34">
        <v>0.0</v>
      </c>
      <c r="AE33" s="34">
        <v>0.0</v>
      </c>
      <c r="AF33" s="34">
        <v>0.0</v>
      </c>
      <c r="AG33" s="34">
        <v>0.0</v>
      </c>
      <c r="AH33" s="34">
        <v>0.0</v>
      </c>
      <c r="AI33" s="34">
        <v>0.0</v>
      </c>
      <c r="AJ33" s="35" t="s">
        <v>225</v>
      </c>
      <c r="AK33" s="36"/>
      <c r="AL33" s="36" t="s">
        <v>233</v>
      </c>
      <c r="AM33" s="36">
        <v>100.0</v>
      </c>
      <c r="AN33" s="36">
        <v>0.0</v>
      </c>
      <c r="AO33" s="36" t="s">
        <v>239</v>
      </c>
      <c r="AP33" s="36"/>
      <c r="AQ33" s="36" t="s">
        <v>227</v>
      </c>
      <c r="AR33" s="36"/>
      <c r="AS33" s="36" t="s">
        <v>259</v>
      </c>
      <c r="AT33" s="36"/>
      <c r="AU33" s="36">
        <v>37.0</v>
      </c>
      <c r="AV33" s="36">
        <v>3.0</v>
      </c>
      <c r="AW33" s="36" t="s">
        <v>332</v>
      </c>
      <c r="AX33" s="36"/>
      <c r="AY33" s="36" t="s">
        <v>238</v>
      </c>
      <c r="AZ33" s="36" t="s">
        <v>238</v>
      </c>
      <c r="BA33" s="36" t="s">
        <v>254</v>
      </c>
      <c r="BB33" s="36"/>
      <c r="BC33" s="36"/>
      <c r="BD33" s="36"/>
      <c r="BE33" s="36" t="s">
        <v>255</v>
      </c>
      <c r="BF33" s="36" t="s">
        <v>256</v>
      </c>
      <c r="BG33" s="36">
        <v>85.0</v>
      </c>
      <c r="BH33" s="36">
        <v>50.0</v>
      </c>
      <c r="BI33" s="36">
        <v>85.0</v>
      </c>
      <c r="BJ33" s="36">
        <v>80.0</v>
      </c>
      <c r="BK33" s="36">
        <v>75.0</v>
      </c>
      <c r="BL33" s="36">
        <v>100.0</v>
      </c>
      <c r="BM33" s="36">
        <v>40.0</v>
      </c>
      <c r="BN33" s="36">
        <v>80.0</v>
      </c>
      <c r="BO33" s="36">
        <v>20.0</v>
      </c>
      <c r="BP33" s="36">
        <v>85.0</v>
      </c>
      <c r="BQ33" s="36">
        <v>85.0</v>
      </c>
      <c r="BR33" s="36"/>
      <c r="BS33" s="36"/>
      <c r="BT33" s="36"/>
      <c r="BU33" s="36"/>
      <c r="BV33" s="36" t="s">
        <v>255</v>
      </c>
      <c r="BW33" s="36" t="s">
        <v>280</v>
      </c>
      <c r="BX33" s="36">
        <v>80.0</v>
      </c>
      <c r="BY33" s="36">
        <v>50.0</v>
      </c>
      <c r="BZ33" s="36">
        <v>90.0</v>
      </c>
      <c r="CA33" s="36">
        <v>75.0</v>
      </c>
      <c r="CB33" s="36">
        <v>100.0</v>
      </c>
      <c r="CC33" s="36">
        <v>100.0</v>
      </c>
      <c r="CD33" s="36">
        <v>40.0</v>
      </c>
      <c r="CE33" s="36">
        <v>60.0</v>
      </c>
      <c r="CF33" s="36">
        <v>30.0</v>
      </c>
      <c r="CG33" s="36">
        <v>70.0</v>
      </c>
      <c r="CH33" s="36">
        <v>30.0</v>
      </c>
      <c r="CI33" s="36">
        <v>60.0</v>
      </c>
      <c r="CJ33" s="36">
        <v>90.0</v>
      </c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 t="s">
        <v>261</v>
      </c>
      <c r="DG33" s="36" t="s">
        <v>286</v>
      </c>
      <c r="DH33" s="36">
        <v>100.0</v>
      </c>
      <c r="DI33" s="36">
        <v>50.0</v>
      </c>
      <c r="DJ33" s="36">
        <v>75.0</v>
      </c>
      <c r="DK33" s="36">
        <v>75.0</v>
      </c>
      <c r="DL33" s="36">
        <v>60.0</v>
      </c>
      <c r="DM33" s="36">
        <v>50.0</v>
      </c>
      <c r="DN33" s="36">
        <v>60.0</v>
      </c>
      <c r="DO33" s="36">
        <v>20.0</v>
      </c>
      <c r="DP33" s="36">
        <v>60.0</v>
      </c>
      <c r="DQ33" s="36">
        <v>80.0</v>
      </c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</row>
    <row r="34">
      <c r="A34">
        <v>46.0</v>
      </c>
      <c r="B34" s="36">
        <v>0.0</v>
      </c>
      <c r="C34" s="34" t="s">
        <v>221</v>
      </c>
      <c r="D34" s="33" t="s">
        <v>221</v>
      </c>
      <c r="E34" s="34" t="s">
        <v>222</v>
      </c>
      <c r="F34" s="34" t="s">
        <v>222</v>
      </c>
      <c r="G34" s="34" t="s">
        <v>222</v>
      </c>
      <c r="H34" s="34" t="s">
        <v>222</v>
      </c>
      <c r="I34" s="35">
        <v>1.0</v>
      </c>
      <c r="J34" s="36">
        <v>1.0</v>
      </c>
      <c r="K34" s="34">
        <v>0.0</v>
      </c>
      <c r="L34" s="36">
        <v>1.0</v>
      </c>
      <c r="M34" s="34">
        <v>0.0</v>
      </c>
      <c r="N34" s="34">
        <v>0.0</v>
      </c>
      <c r="O34" s="34">
        <v>0.0</v>
      </c>
      <c r="P34" s="34">
        <v>0.0</v>
      </c>
      <c r="Q34" s="34">
        <v>0.0</v>
      </c>
      <c r="R34" s="34">
        <v>0.0</v>
      </c>
      <c r="S34" s="34">
        <v>0.0</v>
      </c>
      <c r="T34" s="34">
        <v>0.0</v>
      </c>
      <c r="U34" s="34">
        <v>0.0</v>
      </c>
      <c r="V34" s="34">
        <v>0.0</v>
      </c>
      <c r="W34" s="34">
        <v>0.0</v>
      </c>
      <c r="X34" s="34">
        <v>0.0</v>
      </c>
      <c r="Y34" s="34">
        <v>0.0</v>
      </c>
      <c r="Z34" s="34">
        <v>0.0</v>
      </c>
      <c r="AA34" s="34">
        <v>0.0</v>
      </c>
      <c r="AB34" s="34">
        <v>0.0</v>
      </c>
      <c r="AC34" s="34">
        <v>0.0</v>
      </c>
      <c r="AD34" s="34">
        <v>0.0</v>
      </c>
      <c r="AE34" s="34">
        <v>0.0</v>
      </c>
      <c r="AF34" s="34">
        <v>0.0</v>
      </c>
      <c r="AG34" s="34">
        <v>0.0</v>
      </c>
      <c r="AH34" s="34">
        <v>0.0</v>
      </c>
      <c r="AI34" s="34">
        <v>0.0</v>
      </c>
      <c r="AJ34" s="35" t="s">
        <v>281</v>
      </c>
      <c r="AK34" s="36"/>
      <c r="AL34" s="36" t="s">
        <v>224</v>
      </c>
      <c r="AM34" s="36">
        <v>50.0</v>
      </c>
      <c r="AN34" s="36">
        <v>17.0</v>
      </c>
      <c r="AO34" s="36" t="s">
        <v>239</v>
      </c>
      <c r="AP34" s="36"/>
      <c r="AQ34" s="36" t="s">
        <v>235</v>
      </c>
      <c r="AR34" s="36"/>
      <c r="AS34" s="36" t="s">
        <v>236</v>
      </c>
      <c r="AT34" s="36"/>
      <c r="AU34" s="36">
        <v>34.0</v>
      </c>
      <c r="AV34" s="36">
        <v>1.0</v>
      </c>
      <c r="AW34" s="36"/>
      <c r="AX34" s="36"/>
      <c r="AY34" s="36" t="s">
        <v>245</v>
      </c>
      <c r="AZ34" s="36" t="s">
        <v>245</v>
      </c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 t="s">
        <v>260</v>
      </c>
      <c r="BU34" s="36"/>
      <c r="BV34" s="36" t="s">
        <v>224</v>
      </c>
      <c r="BW34" s="36" t="s">
        <v>266</v>
      </c>
      <c r="BX34" s="36">
        <v>99.0</v>
      </c>
      <c r="BY34" s="36">
        <v>75.0</v>
      </c>
      <c r="BZ34" s="36">
        <v>100.0</v>
      </c>
      <c r="CA34" s="36">
        <v>100.0</v>
      </c>
      <c r="CB34" s="36">
        <v>100.0</v>
      </c>
      <c r="CC34" s="36">
        <v>100.0</v>
      </c>
      <c r="CD34" s="36">
        <v>99.0</v>
      </c>
      <c r="CE34" s="36">
        <v>100.0</v>
      </c>
      <c r="CF34" s="36">
        <v>100.0</v>
      </c>
      <c r="CG34" s="36">
        <v>99.0</v>
      </c>
      <c r="CH34" s="36">
        <v>99.0</v>
      </c>
      <c r="CI34" s="36">
        <v>100.0</v>
      </c>
      <c r="CJ34" s="36">
        <v>100.0</v>
      </c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>
      <c r="A35">
        <v>47.0</v>
      </c>
      <c r="B35" s="36">
        <v>0.0</v>
      </c>
      <c r="C35" s="34" t="s">
        <v>221</v>
      </c>
      <c r="D35" s="33" t="s">
        <v>221</v>
      </c>
      <c r="E35" s="34" t="s">
        <v>221</v>
      </c>
      <c r="F35" s="34" t="s">
        <v>221</v>
      </c>
      <c r="G35" s="34" t="s">
        <v>221</v>
      </c>
      <c r="H35" s="34" t="s">
        <v>222</v>
      </c>
      <c r="I35" s="33">
        <v>0.0</v>
      </c>
      <c r="J35" s="34">
        <v>0.0</v>
      </c>
      <c r="K35" s="34">
        <v>0.0</v>
      </c>
      <c r="L35" s="34">
        <v>0.0</v>
      </c>
      <c r="M35" s="34">
        <v>0.0</v>
      </c>
      <c r="N35" s="36">
        <v>1.0</v>
      </c>
      <c r="O35" s="36">
        <v>1.0</v>
      </c>
      <c r="P35" s="36">
        <v>1.0</v>
      </c>
      <c r="Q35" s="34">
        <v>0.0</v>
      </c>
      <c r="R35" s="34">
        <v>0.0</v>
      </c>
      <c r="S35" s="34">
        <v>0.0</v>
      </c>
      <c r="T35" s="34">
        <v>0.0</v>
      </c>
      <c r="U35" s="34">
        <v>0.0</v>
      </c>
      <c r="V35" s="34">
        <v>0.0</v>
      </c>
      <c r="W35" s="34">
        <v>0.0</v>
      </c>
      <c r="X35" s="34">
        <v>0.0</v>
      </c>
      <c r="Y35" s="34">
        <v>0.0</v>
      </c>
      <c r="Z35" s="36">
        <v>1.0</v>
      </c>
      <c r="AA35" s="36">
        <v>1.0</v>
      </c>
      <c r="AB35" s="36">
        <v>1.0</v>
      </c>
      <c r="AC35" s="34">
        <v>0.0</v>
      </c>
      <c r="AD35" s="34">
        <v>0.0</v>
      </c>
      <c r="AE35" s="34">
        <v>0.0</v>
      </c>
      <c r="AF35" s="34">
        <v>0.0</v>
      </c>
      <c r="AG35" s="34">
        <v>0.0</v>
      </c>
      <c r="AH35" s="34">
        <v>0.0</v>
      </c>
      <c r="AI35" s="34">
        <v>0.0</v>
      </c>
      <c r="AJ35" s="35" t="s">
        <v>264</v>
      </c>
      <c r="AK35" s="36"/>
      <c r="AL35" s="36" t="s">
        <v>224</v>
      </c>
      <c r="AM35" s="36">
        <v>30.0</v>
      </c>
      <c r="AN35" s="36">
        <v>17.0</v>
      </c>
      <c r="AO35" s="36" t="s">
        <v>234</v>
      </c>
      <c r="AP35" s="36"/>
      <c r="AQ35" s="36" t="s">
        <v>235</v>
      </c>
      <c r="AR35" s="36"/>
      <c r="AS35" s="36" t="s">
        <v>236</v>
      </c>
      <c r="AT35" s="36"/>
      <c r="AU35" s="36">
        <v>70.0</v>
      </c>
      <c r="AV35" s="36">
        <v>3.0</v>
      </c>
      <c r="AW35" s="36" t="s">
        <v>333</v>
      </c>
      <c r="AX35" s="36"/>
      <c r="AY35" s="36" t="s">
        <v>247</v>
      </c>
      <c r="AZ35" s="36" t="s">
        <v>249</v>
      </c>
      <c r="BA35" s="36" t="s">
        <v>239</v>
      </c>
      <c r="BB35" s="36"/>
      <c r="BC35" s="36" t="s">
        <v>225</v>
      </c>
      <c r="BD35" s="36" t="s">
        <v>334</v>
      </c>
      <c r="BE35" s="36" t="s">
        <v>224</v>
      </c>
      <c r="BF35" s="36" t="s">
        <v>241</v>
      </c>
      <c r="BG35" s="36">
        <v>100.0</v>
      </c>
      <c r="BH35" s="36">
        <v>100.0</v>
      </c>
      <c r="BI35" s="36">
        <v>100.0</v>
      </c>
      <c r="BJ35" s="36">
        <v>100.0</v>
      </c>
      <c r="BK35" s="36">
        <v>100.0</v>
      </c>
      <c r="BL35" s="36">
        <v>100.0</v>
      </c>
      <c r="BM35" s="36">
        <v>100.0</v>
      </c>
      <c r="BN35" s="36">
        <v>50.0</v>
      </c>
      <c r="BO35" s="36">
        <v>75.0</v>
      </c>
      <c r="BP35" s="36">
        <v>75.0</v>
      </c>
      <c r="BQ35" s="36">
        <v>100.0</v>
      </c>
      <c r="BR35" s="36" t="s">
        <v>335</v>
      </c>
      <c r="BS35" s="36"/>
      <c r="BT35" s="36" t="s">
        <v>240</v>
      </c>
      <c r="BU35" s="36"/>
      <c r="BV35" s="36" t="s">
        <v>224</v>
      </c>
      <c r="BW35" s="36" t="s">
        <v>241</v>
      </c>
      <c r="BX35" s="36">
        <v>100.0</v>
      </c>
      <c r="BY35" s="36">
        <v>100.0</v>
      </c>
      <c r="BZ35" s="36">
        <v>100.0</v>
      </c>
      <c r="CA35" s="36">
        <v>100.0</v>
      </c>
      <c r="CB35" s="36">
        <v>100.0</v>
      </c>
      <c r="CC35" s="36">
        <v>100.0</v>
      </c>
      <c r="CD35" s="36">
        <v>75.0</v>
      </c>
      <c r="CE35" s="36">
        <v>80.0</v>
      </c>
      <c r="CF35" s="36">
        <v>100.0</v>
      </c>
      <c r="CG35" s="36">
        <v>50.0</v>
      </c>
      <c r="CH35" s="36">
        <v>30.0</v>
      </c>
      <c r="CI35" s="36">
        <v>100.0</v>
      </c>
      <c r="CJ35" s="36">
        <v>100.0</v>
      </c>
      <c r="CK35" s="36" t="s">
        <v>335</v>
      </c>
      <c r="CL35" s="36"/>
      <c r="CM35" s="36" t="s">
        <v>240</v>
      </c>
      <c r="CN35" s="36"/>
      <c r="CO35" s="36" t="s">
        <v>265</v>
      </c>
      <c r="CP35" s="36" t="s">
        <v>266</v>
      </c>
      <c r="CQ35" s="36">
        <v>80.0</v>
      </c>
      <c r="CR35" s="36">
        <v>60.0</v>
      </c>
      <c r="CS35" s="36">
        <v>80.0</v>
      </c>
      <c r="CT35" s="36">
        <v>75.0</v>
      </c>
      <c r="CU35" s="36">
        <v>75.0</v>
      </c>
      <c r="CV35" s="36">
        <v>100.0</v>
      </c>
      <c r="CW35" s="36">
        <v>75.0</v>
      </c>
      <c r="CX35" s="36">
        <v>100.0</v>
      </c>
      <c r="CY35" s="36">
        <v>100.0</v>
      </c>
      <c r="CZ35" s="36">
        <v>75.0</v>
      </c>
      <c r="DA35" s="36">
        <v>100.0</v>
      </c>
      <c r="DB35" s="36" t="s">
        <v>336</v>
      </c>
      <c r="DC35" s="36"/>
      <c r="DD35" s="36" t="s">
        <v>285</v>
      </c>
      <c r="DE35" s="36"/>
      <c r="DF35" s="36" t="s">
        <v>255</v>
      </c>
      <c r="DG35" s="36" t="s">
        <v>266</v>
      </c>
      <c r="DH35" s="36">
        <v>100.0</v>
      </c>
      <c r="DI35" s="36">
        <v>100.0</v>
      </c>
      <c r="DJ35" s="36">
        <v>100.0</v>
      </c>
      <c r="DK35" s="36">
        <v>100.0</v>
      </c>
      <c r="DL35" s="36">
        <v>100.0</v>
      </c>
      <c r="DM35" s="36">
        <v>100.0</v>
      </c>
      <c r="DN35" s="36">
        <v>100.0</v>
      </c>
      <c r="DO35" s="36">
        <v>100.0</v>
      </c>
      <c r="DP35" s="36">
        <v>100.0</v>
      </c>
      <c r="DQ35" s="36">
        <v>100.0</v>
      </c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</row>
    <row r="36">
      <c r="A36">
        <v>48.0</v>
      </c>
      <c r="B36" s="36">
        <v>0.0</v>
      </c>
      <c r="C36" s="34" t="s">
        <v>221</v>
      </c>
      <c r="D36" s="33" t="s">
        <v>221</v>
      </c>
      <c r="E36" s="34" t="s">
        <v>222</v>
      </c>
      <c r="F36" s="34" t="s">
        <v>222</v>
      </c>
      <c r="G36" s="34" t="s">
        <v>222</v>
      </c>
      <c r="H36" s="34" t="s">
        <v>222</v>
      </c>
      <c r="I36" s="33">
        <v>0.0</v>
      </c>
      <c r="J36" s="36">
        <v>1.0</v>
      </c>
      <c r="K36" s="34">
        <v>0.0</v>
      </c>
      <c r="L36" s="34">
        <v>0.0</v>
      </c>
      <c r="M36" s="34">
        <v>0.0</v>
      </c>
      <c r="N36" s="34">
        <v>0.0</v>
      </c>
      <c r="O36" s="34">
        <v>0.0</v>
      </c>
      <c r="P36" s="34">
        <v>0.0</v>
      </c>
      <c r="Q36" s="34">
        <v>0.0</v>
      </c>
      <c r="R36" s="34">
        <v>0.0</v>
      </c>
      <c r="S36" s="34">
        <v>0.0</v>
      </c>
      <c r="T36" s="34">
        <v>0.0</v>
      </c>
      <c r="U36" s="34">
        <v>0.0</v>
      </c>
      <c r="V36" s="34">
        <v>0.0</v>
      </c>
      <c r="W36" s="34">
        <v>0.0</v>
      </c>
      <c r="X36" s="34">
        <v>0.0</v>
      </c>
      <c r="Y36" s="34">
        <v>0.0</v>
      </c>
      <c r="Z36" s="34">
        <v>0.0</v>
      </c>
      <c r="AA36" s="34">
        <v>0.0</v>
      </c>
      <c r="AB36" s="34">
        <v>0.0</v>
      </c>
      <c r="AC36" s="34">
        <v>0.0</v>
      </c>
      <c r="AD36" s="34">
        <v>0.0</v>
      </c>
      <c r="AE36" s="34">
        <v>0.0</v>
      </c>
      <c r="AF36" s="34">
        <v>0.0</v>
      </c>
      <c r="AG36" s="34">
        <v>0.0</v>
      </c>
      <c r="AH36" s="34">
        <v>0.0</v>
      </c>
      <c r="AI36" s="34">
        <v>0.0</v>
      </c>
      <c r="AJ36" s="35" t="s">
        <v>324</v>
      </c>
      <c r="AK36" s="36"/>
      <c r="AL36" s="36" t="s">
        <v>248</v>
      </c>
      <c r="AM36" s="36">
        <v>30.0</v>
      </c>
      <c r="AN36" s="36">
        <v>0.0</v>
      </c>
      <c r="AO36" s="36" t="s">
        <v>239</v>
      </c>
      <c r="AP36" s="36"/>
      <c r="AQ36" s="36" t="s">
        <v>227</v>
      </c>
      <c r="AR36" s="36"/>
      <c r="AS36" s="36" t="s">
        <v>236</v>
      </c>
      <c r="AT36" s="36"/>
      <c r="AU36" s="36">
        <v>27.0</v>
      </c>
      <c r="AV36" s="36">
        <v>4.0</v>
      </c>
      <c r="AW36" s="36" t="s">
        <v>325</v>
      </c>
      <c r="AX36" s="36"/>
      <c r="AY36" s="36" t="s">
        <v>247</v>
      </c>
      <c r="AZ36" s="36" t="s">
        <v>238</v>
      </c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 t="s">
        <v>239</v>
      </c>
      <c r="BS36" s="36"/>
      <c r="BT36" s="36" t="s">
        <v>260</v>
      </c>
      <c r="BU36" s="36"/>
      <c r="BV36" s="36" t="s">
        <v>255</v>
      </c>
      <c r="BW36" s="36" t="s">
        <v>241</v>
      </c>
      <c r="BX36" s="36">
        <v>90.0</v>
      </c>
      <c r="BY36" s="36">
        <v>50.0</v>
      </c>
      <c r="BZ36" s="36">
        <v>90.0</v>
      </c>
      <c r="CA36" s="36">
        <v>90.0</v>
      </c>
      <c r="CB36" s="36">
        <v>50.0</v>
      </c>
      <c r="CC36" s="36">
        <v>100.0</v>
      </c>
      <c r="CD36" s="36">
        <v>90.0</v>
      </c>
      <c r="CE36" s="36">
        <v>100.0</v>
      </c>
      <c r="CF36" s="36">
        <v>90.0</v>
      </c>
      <c r="CG36" s="36">
        <v>90.0</v>
      </c>
      <c r="CH36" s="36">
        <v>80.0</v>
      </c>
      <c r="CI36" s="36">
        <v>90.0</v>
      </c>
      <c r="CJ36" s="36">
        <v>90.0</v>
      </c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</row>
    <row r="37">
      <c r="A37">
        <v>49.0</v>
      </c>
      <c r="B37" s="36">
        <v>0.0</v>
      </c>
      <c r="C37" s="34" t="s">
        <v>221</v>
      </c>
      <c r="D37" s="33" t="s">
        <v>221</v>
      </c>
      <c r="E37" s="34" t="s">
        <v>222</v>
      </c>
      <c r="F37" s="34" t="s">
        <v>222</v>
      </c>
      <c r="G37" s="34" t="s">
        <v>222</v>
      </c>
      <c r="H37" s="34" t="s">
        <v>222</v>
      </c>
      <c r="I37" s="33">
        <v>0.0</v>
      </c>
      <c r="J37" s="34">
        <v>0.0</v>
      </c>
      <c r="K37" s="34">
        <v>0.0</v>
      </c>
      <c r="L37" s="34">
        <v>0.0</v>
      </c>
      <c r="M37" s="34">
        <v>0.0</v>
      </c>
      <c r="N37" s="36">
        <v>1.0</v>
      </c>
      <c r="O37" s="34">
        <v>0.0</v>
      </c>
      <c r="P37" s="34">
        <v>0.0</v>
      </c>
      <c r="Q37" s="34">
        <v>0.0</v>
      </c>
      <c r="R37" s="34">
        <v>0.0</v>
      </c>
      <c r="S37" s="34">
        <v>0.0</v>
      </c>
      <c r="T37" s="34">
        <v>0.0</v>
      </c>
      <c r="U37" s="34">
        <v>0.0</v>
      </c>
      <c r="V37" s="34">
        <v>0.0</v>
      </c>
      <c r="W37" s="34">
        <v>0.0</v>
      </c>
      <c r="X37" s="34">
        <v>0.0</v>
      </c>
      <c r="Y37" s="34">
        <v>0.0</v>
      </c>
      <c r="Z37" s="34">
        <v>0.0</v>
      </c>
      <c r="AA37" s="34">
        <v>0.0</v>
      </c>
      <c r="AB37" s="34">
        <v>0.0</v>
      </c>
      <c r="AC37" s="34">
        <v>0.0</v>
      </c>
      <c r="AD37" s="34">
        <v>0.0</v>
      </c>
      <c r="AE37" s="34">
        <v>0.0</v>
      </c>
      <c r="AF37" s="34">
        <v>0.0</v>
      </c>
      <c r="AG37" s="34">
        <v>0.0</v>
      </c>
      <c r="AH37" s="34">
        <v>0.0</v>
      </c>
      <c r="AI37" s="34">
        <v>0.0</v>
      </c>
      <c r="AJ37" s="35" t="s">
        <v>225</v>
      </c>
      <c r="AK37" s="36"/>
      <c r="AL37" s="36" t="s">
        <v>224</v>
      </c>
      <c r="AM37" s="36">
        <v>50.0</v>
      </c>
      <c r="AN37" s="36">
        <v>10.0</v>
      </c>
      <c r="AO37" s="36" t="s">
        <v>239</v>
      </c>
      <c r="AP37" s="36"/>
      <c r="AQ37" s="36" t="s">
        <v>227</v>
      </c>
      <c r="AR37" s="36"/>
      <c r="AS37" s="36" t="s">
        <v>243</v>
      </c>
      <c r="AT37" s="36"/>
      <c r="AU37" s="36">
        <v>25.0</v>
      </c>
      <c r="AV37" s="36">
        <v>5.0</v>
      </c>
      <c r="AW37" s="36" t="s">
        <v>319</v>
      </c>
      <c r="AX37" s="36"/>
      <c r="AY37" s="36" t="s">
        <v>249</v>
      </c>
      <c r="AZ37" s="36" t="s">
        <v>249</v>
      </c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 t="s">
        <v>239</v>
      </c>
      <c r="BS37" s="36"/>
      <c r="BT37" s="36" t="s">
        <v>240</v>
      </c>
      <c r="BU37" s="36"/>
      <c r="BV37" s="36" t="s">
        <v>255</v>
      </c>
      <c r="BW37" s="36" t="s">
        <v>256</v>
      </c>
      <c r="BX37" s="36">
        <v>80.0</v>
      </c>
      <c r="BY37" s="36">
        <v>90.0</v>
      </c>
      <c r="BZ37" s="36">
        <v>95.0</v>
      </c>
      <c r="CA37" s="36">
        <v>100.0</v>
      </c>
      <c r="CB37" s="36">
        <v>90.0</v>
      </c>
      <c r="CC37" s="36">
        <v>60.0</v>
      </c>
      <c r="CD37" s="36"/>
      <c r="CE37" s="36">
        <v>70.0</v>
      </c>
      <c r="CF37" s="36">
        <v>50.0</v>
      </c>
      <c r="CG37" s="36">
        <v>60.0</v>
      </c>
      <c r="CH37" s="36">
        <v>70.0</v>
      </c>
      <c r="CI37" s="36">
        <v>90.0</v>
      </c>
      <c r="CJ37" s="36">
        <v>100.0</v>
      </c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</row>
    <row r="38">
      <c r="A38">
        <v>53.0</v>
      </c>
      <c r="B38" s="36">
        <v>0.0</v>
      </c>
      <c r="C38" s="34" t="s">
        <v>221</v>
      </c>
      <c r="D38" s="33" t="s">
        <v>221</v>
      </c>
      <c r="E38" s="34" t="s">
        <v>221</v>
      </c>
      <c r="F38" s="34" t="s">
        <v>222</v>
      </c>
      <c r="G38" s="34" t="s">
        <v>222</v>
      </c>
      <c r="H38" s="34" t="s">
        <v>222</v>
      </c>
      <c r="I38" s="33">
        <v>0.0</v>
      </c>
      <c r="J38" s="34">
        <v>0.0</v>
      </c>
      <c r="K38" s="34">
        <v>0.0</v>
      </c>
      <c r="L38" s="34">
        <v>0.0</v>
      </c>
      <c r="M38" s="34">
        <v>0.0</v>
      </c>
      <c r="N38" s="36">
        <v>1.0</v>
      </c>
      <c r="O38" s="34">
        <v>0.0</v>
      </c>
      <c r="P38" s="34">
        <v>0.0</v>
      </c>
      <c r="Q38" s="36">
        <v>1.0</v>
      </c>
      <c r="R38" s="34">
        <v>0.0</v>
      </c>
      <c r="S38" s="34">
        <v>0.0</v>
      </c>
      <c r="T38" s="34">
        <v>0.0</v>
      </c>
      <c r="U38" s="34">
        <v>0.0</v>
      </c>
      <c r="V38" s="34">
        <v>0.0</v>
      </c>
      <c r="W38" s="34">
        <v>0.0</v>
      </c>
      <c r="X38" s="34">
        <v>0.0</v>
      </c>
      <c r="Y38" s="34">
        <v>0.0</v>
      </c>
      <c r="Z38" s="34">
        <v>0.0</v>
      </c>
      <c r="AA38" s="34">
        <v>0.0</v>
      </c>
      <c r="AB38" s="34">
        <v>0.0</v>
      </c>
      <c r="AC38" s="34">
        <v>0.0</v>
      </c>
      <c r="AD38" s="34">
        <v>0.0</v>
      </c>
      <c r="AE38" s="34">
        <v>0.0</v>
      </c>
      <c r="AF38" s="34">
        <v>0.0</v>
      </c>
      <c r="AG38" s="34">
        <v>0.0</v>
      </c>
      <c r="AH38" s="34">
        <v>0.0</v>
      </c>
      <c r="AI38" s="34">
        <v>0.0</v>
      </c>
      <c r="AJ38" s="35" t="s">
        <v>225</v>
      </c>
      <c r="AK38" s="36"/>
      <c r="AL38" s="36" t="s">
        <v>248</v>
      </c>
      <c r="AM38" s="36">
        <v>350.0</v>
      </c>
      <c r="AN38" s="36">
        <v>0.0</v>
      </c>
      <c r="AO38" s="36" t="s">
        <v>234</v>
      </c>
      <c r="AP38" s="36"/>
      <c r="AQ38" s="36" t="s">
        <v>235</v>
      </c>
      <c r="AR38" s="36"/>
      <c r="AS38" s="36" t="s">
        <v>243</v>
      </c>
      <c r="AT38" s="36"/>
      <c r="AU38" s="36">
        <v>26.0</v>
      </c>
      <c r="AV38" s="36">
        <v>7.0</v>
      </c>
      <c r="AW38" s="36" t="s">
        <v>244</v>
      </c>
      <c r="AX38" s="36"/>
      <c r="AY38" s="36" t="s">
        <v>247</v>
      </c>
      <c r="AZ38" s="36" t="s">
        <v>247</v>
      </c>
      <c r="BA38" s="36" t="s">
        <v>225</v>
      </c>
      <c r="BB38" s="36"/>
      <c r="BC38" s="36" t="s">
        <v>225</v>
      </c>
      <c r="BD38" s="36"/>
      <c r="BE38" s="36" t="s">
        <v>261</v>
      </c>
      <c r="BF38" s="36" t="s">
        <v>262</v>
      </c>
      <c r="BG38" s="36">
        <v>60.0</v>
      </c>
      <c r="BH38" s="36">
        <v>85.0</v>
      </c>
      <c r="BI38" s="36">
        <v>70.0</v>
      </c>
      <c r="BJ38" s="36">
        <v>80.0</v>
      </c>
      <c r="BK38" s="36">
        <v>90.0</v>
      </c>
      <c r="BL38" s="36">
        <v>100.0</v>
      </c>
      <c r="BM38" s="36">
        <v>65.0</v>
      </c>
      <c r="BN38" s="36">
        <v>40.0</v>
      </c>
      <c r="BO38" s="36">
        <v>80.0</v>
      </c>
      <c r="BP38" s="36">
        <v>70.0</v>
      </c>
      <c r="BQ38" s="36">
        <v>45.0</v>
      </c>
      <c r="BR38" s="36" t="s">
        <v>225</v>
      </c>
      <c r="BS38" s="36"/>
      <c r="BT38" s="36" t="s">
        <v>225</v>
      </c>
      <c r="BU38" s="36"/>
      <c r="BV38" s="36" t="s">
        <v>261</v>
      </c>
      <c r="BW38" s="36" t="s">
        <v>262</v>
      </c>
      <c r="BX38" s="36">
        <v>90.0</v>
      </c>
      <c r="BY38" s="36">
        <v>90.0</v>
      </c>
      <c r="BZ38" s="36">
        <v>80.0</v>
      </c>
      <c r="CA38" s="36">
        <v>70.0</v>
      </c>
      <c r="CB38" s="36">
        <v>100.0</v>
      </c>
      <c r="CC38" s="36">
        <v>100.0</v>
      </c>
      <c r="CD38" s="36">
        <v>60.0</v>
      </c>
      <c r="CE38" s="36">
        <v>72.0</v>
      </c>
      <c r="CF38" s="36">
        <v>55.0</v>
      </c>
      <c r="CG38" s="36"/>
      <c r="CH38" s="36">
        <v>10.0</v>
      </c>
      <c r="CI38" s="36">
        <v>70.0</v>
      </c>
      <c r="CJ38" s="36">
        <v>45.0</v>
      </c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>
      <c r="A39">
        <v>54.0</v>
      </c>
      <c r="B39" s="36">
        <v>0.0</v>
      </c>
      <c r="C39" s="34" t="s">
        <v>221</v>
      </c>
      <c r="D39" s="33" t="s">
        <v>222</v>
      </c>
      <c r="E39" s="34" t="s">
        <v>221</v>
      </c>
      <c r="F39" s="34" t="s">
        <v>222</v>
      </c>
      <c r="G39" s="34" t="s">
        <v>222</v>
      </c>
      <c r="H39" s="34" t="s">
        <v>222</v>
      </c>
      <c r="I39" s="33">
        <v>0.0</v>
      </c>
      <c r="J39" s="34">
        <v>0.0</v>
      </c>
      <c r="K39" s="34">
        <v>0.0</v>
      </c>
      <c r="L39" s="34">
        <v>0.0</v>
      </c>
      <c r="M39" s="34">
        <v>0.0</v>
      </c>
      <c r="N39" s="34">
        <v>0.0</v>
      </c>
      <c r="O39" s="36">
        <v>1.0</v>
      </c>
      <c r="P39" s="34">
        <v>0.0</v>
      </c>
      <c r="Q39" s="34">
        <v>0.0</v>
      </c>
      <c r="R39" s="34">
        <v>0.0</v>
      </c>
      <c r="S39" s="34">
        <v>0.0</v>
      </c>
      <c r="T39" s="34">
        <v>0.0</v>
      </c>
      <c r="U39" s="34">
        <v>0.0</v>
      </c>
      <c r="V39" s="34">
        <v>0.0</v>
      </c>
      <c r="W39" s="34">
        <v>0.0</v>
      </c>
      <c r="X39" s="34">
        <v>0.0</v>
      </c>
      <c r="Y39" s="34">
        <v>0.0</v>
      </c>
      <c r="Z39" s="34">
        <v>0.0</v>
      </c>
      <c r="AA39" s="34">
        <v>0.0</v>
      </c>
      <c r="AB39" s="34">
        <v>0.0</v>
      </c>
      <c r="AC39" s="34">
        <v>0.0</v>
      </c>
      <c r="AD39" s="34">
        <v>0.0</v>
      </c>
      <c r="AE39" s="34">
        <v>0.0</v>
      </c>
      <c r="AF39" s="34">
        <v>0.0</v>
      </c>
      <c r="AG39" s="34">
        <v>0.0</v>
      </c>
      <c r="AH39" s="34">
        <v>0.0</v>
      </c>
      <c r="AI39" s="34">
        <v>0.0</v>
      </c>
      <c r="AJ39" s="35" t="s">
        <v>264</v>
      </c>
      <c r="AK39" s="36"/>
      <c r="AL39" s="36" t="s">
        <v>224</v>
      </c>
      <c r="AM39" s="36">
        <v>50.0</v>
      </c>
      <c r="AN39" s="36">
        <v>0.0</v>
      </c>
      <c r="AO39" s="36" t="s">
        <v>239</v>
      </c>
      <c r="AP39" s="36"/>
      <c r="AQ39" s="36" t="s">
        <v>227</v>
      </c>
      <c r="AR39" s="36"/>
      <c r="AS39" s="36" t="s">
        <v>228</v>
      </c>
      <c r="AT39" s="36"/>
      <c r="AU39" s="36">
        <v>39.0</v>
      </c>
      <c r="AV39" s="36">
        <v>5.0</v>
      </c>
      <c r="AW39" s="36" t="s">
        <v>339</v>
      </c>
      <c r="AX39" s="36"/>
      <c r="AY39" s="36" t="s">
        <v>247</v>
      </c>
      <c r="AZ39" s="36" t="s">
        <v>247</v>
      </c>
      <c r="BA39" s="36" t="s">
        <v>239</v>
      </c>
      <c r="BB39" s="36"/>
      <c r="BC39" s="36" t="s">
        <v>240</v>
      </c>
      <c r="BD39" s="36"/>
      <c r="BE39" s="36" t="s">
        <v>261</v>
      </c>
      <c r="BF39" s="36" t="s">
        <v>256</v>
      </c>
      <c r="BG39" s="36">
        <v>99.0</v>
      </c>
      <c r="BH39" s="36">
        <v>95.0</v>
      </c>
      <c r="BI39" s="36">
        <v>100.0</v>
      </c>
      <c r="BJ39" s="36">
        <v>95.0</v>
      </c>
      <c r="BK39" s="36">
        <v>100.0</v>
      </c>
      <c r="BL39" s="36">
        <v>100.0</v>
      </c>
      <c r="BM39" s="36">
        <v>99.0</v>
      </c>
      <c r="BN39" s="36">
        <v>99.0</v>
      </c>
      <c r="BO39" s="36">
        <v>99.0</v>
      </c>
      <c r="BP39" s="36">
        <v>99.0</v>
      </c>
      <c r="BQ39" s="36">
        <v>100.0</v>
      </c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</row>
    <row r="40">
      <c r="A40">
        <v>59.0</v>
      </c>
      <c r="B40" s="36">
        <v>0.0</v>
      </c>
      <c r="C40" s="34" t="s">
        <v>221</v>
      </c>
      <c r="D40" s="33" t="s">
        <v>222</v>
      </c>
      <c r="E40" s="34" t="s">
        <v>221</v>
      </c>
      <c r="F40" s="34" t="s">
        <v>222</v>
      </c>
      <c r="G40" s="34" t="s">
        <v>222</v>
      </c>
      <c r="H40" s="34" t="s">
        <v>222</v>
      </c>
      <c r="I40" s="33">
        <v>0.0</v>
      </c>
      <c r="J40" s="34">
        <v>0.0</v>
      </c>
      <c r="K40" s="34">
        <v>0.0</v>
      </c>
      <c r="L40" s="34">
        <v>0.0</v>
      </c>
      <c r="M40" s="34">
        <v>0.0</v>
      </c>
      <c r="N40" s="34">
        <v>0.0</v>
      </c>
      <c r="O40" s="34">
        <v>0.0</v>
      </c>
      <c r="P40" s="34">
        <v>0.0</v>
      </c>
      <c r="Q40" s="36">
        <v>1.0</v>
      </c>
      <c r="R40" s="34">
        <v>0.0</v>
      </c>
      <c r="S40" s="34">
        <v>0.0</v>
      </c>
      <c r="T40" s="34">
        <v>0.0</v>
      </c>
      <c r="U40" s="34">
        <v>0.0</v>
      </c>
      <c r="V40" s="34">
        <v>0.0</v>
      </c>
      <c r="W40" s="34">
        <v>0.0</v>
      </c>
      <c r="X40" s="34">
        <v>0.0</v>
      </c>
      <c r="Y40" s="34">
        <v>0.0</v>
      </c>
      <c r="Z40" s="34">
        <v>0.0</v>
      </c>
      <c r="AA40" s="34">
        <v>0.0</v>
      </c>
      <c r="AB40" s="34">
        <v>0.0</v>
      </c>
      <c r="AC40" s="34">
        <v>0.0</v>
      </c>
      <c r="AD40" s="34">
        <v>0.0</v>
      </c>
      <c r="AE40" s="34">
        <v>0.0</v>
      </c>
      <c r="AF40" s="34">
        <v>0.0</v>
      </c>
      <c r="AG40" s="34">
        <v>0.0</v>
      </c>
      <c r="AH40" s="34">
        <v>0.0</v>
      </c>
      <c r="AI40" s="34">
        <v>0.0</v>
      </c>
      <c r="AJ40" s="33" t="s">
        <v>399</v>
      </c>
      <c r="AK40" s="36"/>
      <c r="AL40" s="36" t="s">
        <v>248</v>
      </c>
      <c r="AM40" s="36">
        <v>5.0</v>
      </c>
      <c r="AN40" s="36">
        <v>0.0</v>
      </c>
      <c r="AO40" s="36" t="s">
        <v>239</v>
      </c>
      <c r="AP40" s="36"/>
      <c r="AQ40" s="36" t="s">
        <v>227</v>
      </c>
      <c r="AR40" s="36"/>
      <c r="AS40" s="36" t="s">
        <v>236</v>
      </c>
      <c r="AT40" s="36"/>
      <c r="AU40" s="36">
        <v>39.0</v>
      </c>
      <c r="AV40" s="36">
        <v>2.0</v>
      </c>
      <c r="AW40" s="36" t="s">
        <v>339</v>
      </c>
      <c r="AX40" s="36"/>
      <c r="AY40" s="36" t="s">
        <v>245</v>
      </c>
      <c r="AZ40" s="36" t="s">
        <v>230</v>
      </c>
      <c r="BA40" s="36" t="s">
        <v>239</v>
      </c>
      <c r="BB40" s="36"/>
      <c r="BC40" s="36" t="s">
        <v>260</v>
      </c>
      <c r="BD40" s="36"/>
      <c r="BE40" s="36" t="s">
        <v>261</v>
      </c>
      <c r="BF40" s="36" t="s">
        <v>286</v>
      </c>
      <c r="BG40" s="36">
        <v>20.0</v>
      </c>
      <c r="BH40" s="36">
        <v>20.0</v>
      </c>
      <c r="BI40" s="36">
        <v>20.0</v>
      </c>
      <c r="BJ40" s="36">
        <v>20.0</v>
      </c>
      <c r="BK40" s="36">
        <v>20.0</v>
      </c>
      <c r="BL40" s="36">
        <v>5.0</v>
      </c>
      <c r="BM40" s="36">
        <v>0.0</v>
      </c>
      <c r="BN40" s="36">
        <v>20.0</v>
      </c>
      <c r="BO40" s="36">
        <v>0.0</v>
      </c>
      <c r="BP40" s="36">
        <v>90.0</v>
      </c>
      <c r="BQ40" s="36">
        <v>50.0</v>
      </c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>
      <c r="A41">
        <v>60.0</v>
      </c>
      <c r="B41" s="36">
        <v>0.0</v>
      </c>
      <c r="C41" s="34" t="s">
        <v>221</v>
      </c>
      <c r="D41" s="33" t="s">
        <v>221</v>
      </c>
      <c r="E41" s="34" t="s">
        <v>221</v>
      </c>
      <c r="F41" s="34" t="s">
        <v>222</v>
      </c>
      <c r="G41" s="34" t="s">
        <v>222</v>
      </c>
      <c r="H41" s="34" t="s">
        <v>222</v>
      </c>
      <c r="I41" s="35">
        <v>1.0</v>
      </c>
      <c r="J41" s="34">
        <v>0.0</v>
      </c>
      <c r="K41" s="34">
        <v>0.0</v>
      </c>
      <c r="L41" s="34">
        <v>0.0</v>
      </c>
      <c r="M41" s="34">
        <v>0.0</v>
      </c>
      <c r="N41" s="34">
        <v>0.0</v>
      </c>
      <c r="O41" s="36">
        <v>1.0</v>
      </c>
      <c r="P41" s="36">
        <v>1.0</v>
      </c>
      <c r="Q41" s="36">
        <v>1.0</v>
      </c>
      <c r="R41" s="34">
        <v>0.0</v>
      </c>
      <c r="S41" s="34">
        <v>0.0</v>
      </c>
      <c r="T41" s="34">
        <v>0.0</v>
      </c>
      <c r="U41" s="34">
        <v>0.0</v>
      </c>
      <c r="V41" s="34">
        <v>0.0</v>
      </c>
      <c r="W41" s="34">
        <v>0.0</v>
      </c>
      <c r="X41" s="34">
        <v>0.0</v>
      </c>
      <c r="Y41" s="34">
        <v>0.0</v>
      </c>
      <c r="Z41" s="34">
        <v>0.0</v>
      </c>
      <c r="AA41" s="34">
        <v>0.0</v>
      </c>
      <c r="AB41" s="34">
        <v>0.0</v>
      </c>
      <c r="AC41" s="34">
        <v>0.0</v>
      </c>
      <c r="AD41" s="34">
        <v>0.0</v>
      </c>
      <c r="AE41" s="34">
        <v>0.0</v>
      </c>
      <c r="AF41" s="34">
        <v>0.0</v>
      </c>
      <c r="AG41" s="34">
        <v>0.0</v>
      </c>
      <c r="AH41" s="34">
        <v>0.0</v>
      </c>
      <c r="AI41" s="34">
        <v>0.0</v>
      </c>
      <c r="AJ41" s="35" t="s">
        <v>250</v>
      </c>
      <c r="AK41" s="36"/>
      <c r="AL41" s="36" t="s">
        <v>233</v>
      </c>
      <c r="AM41" s="36">
        <v>40.0</v>
      </c>
      <c r="AN41" s="36">
        <v>0.0</v>
      </c>
      <c r="AO41" s="36" t="s">
        <v>239</v>
      </c>
      <c r="AP41" s="36"/>
      <c r="AQ41" s="36" t="s">
        <v>235</v>
      </c>
      <c r="AR41" s="36"/>
      <c r="AS41" s="36" t="s">
        <v>236</v>
      </c>
      <c r="AT41" s="36"/>
      <c r="AU41" s="36">
        <v>40.0</v>
      </c>
      <c r="AV41" s="36">
        <v>4.0</v>
      </c>
      <c r="AW41" s="36" t="s">
        <v>237</v>
      </c>
      <c r="AX41" s="36"/>
      <c r="AY41" s="36" t="s">
        <v>231</v>
      </c>
      <c r="AZ41" s="36" t="s">
        <v>231</v>
      </c>
      <c r="BA41" s="36" t="s">
        <v>239</v>
      </c>
      <c r="BB41" s="36"/>
      <c r="BC41" s="36" t="s">
        <v>260</v>
      </c>
      <c r="BD41" s="36"/>
      <c r="BE41" s="36" t="s">
        <v>279</v>
      </c>
      <c r="BF41" s="36" t="s">
        <v>280</v>
      </c>
      <c r="BG41" s="36">
        <v>80.0</v>
      </c>
      <c r="BH41" s="36">
        <v>80.0</v>
      </c>
      <c r="BI41" s="36">
        <v>80.0</v>
      </c>
      <c r="BJ41" s="36">
        <v>80.0</v>
      </c>
      <c r="BK41" s="36">
        <v>80.0</v>
      </c>
      <c r="BL41" s="36"/>
      <c r="BM41" s="36">
        <v>75.0</v>
      </c>
      <c r="BN41" s="36">
        <v>50.0</v>
      </c>
      <c r="BO41" s="36">
        <v>75.0</v>
      </c>
      <c r="BP41" s="36">
        <v>90.0</v>
      </c>
      <c r="BQ41" s="36">
        <v>90.0</v>
      </c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</row>
    <row r="42">
      <c r="A42">
        <v>62.0</v>
      </c>
      <c r="B42" s="36">
        <v>0.0</v>
      </c>
      <c r="C42" s="34" t="s">
        <v>221</v>
      </c>
      <c r="D42" s="33" t="s">
        <v>222</v>
      </c>
      <c r="E42" s="34" t="s">
        <v>221</v>
      </c>
      <c r="F42" s="34" t="s">
        <v>222</v>
      </c>
      <c r="G42" s="34" t="s">
        <v>222</v>
      </c>
      <c r="H42" s="34" t="s">
        <v>222</v>
      </c>
      <c r="I42" s="33">
        <v>0.0</v>
      </c>
      <c r="J42" s="34">
        <v>0.0</v>
      </c>
      <c r="K42" s="34">
        <v>0.0</v>
      </c>
      <c r="L42" s="34">
        <v>0.0</v>
      </c>
      <c r="M42" s="34">
        <v>0.0</v>
      </c>
      <c r="N42" s="34">
        <v>0.0</v>
      </c>
      <c r="O42" s="36">
        <v>1.0</v>
      </c>
      <c r="P42" s="34">
        <v>0.0</v>
      </c>
      <c r="Q42" s="36">
        <v>1.0</v>
      </c>
      <c r="R42" s="34">
        <v>0.0</v>
      </c>
      <c r="S42" s="34">
        <v>0.0</v>
      </c>
      <c r="T42" s="34">
        <v>0.0</v>
      </c>
      <c r="U42" s="34">
        <v>0.0</v>
      </c>
      <c r="V42" s="34">
        <v>0.0</v>
      </c>
      <c r="W42" s="34">
        <v>0.0</v>
      </c>
      <c r="X42" s="34">
        <v>0.0</v>
      </c>
      <c r="Y42" s="34">
        <v>0.0</v>
      </c>
      <c r="Z42" s="34">
        <v>0.0</v>
      </c>
      <c r="AA42" s="34">
        <v>0.0</v>
      </c>
      <c r="AB42" s="34">
        <v>0.0</v>
      </c>
      <c r="AC42" s="34">
        <v>0.0</v>
      </c>
      <c r="AD42" s="34">
        <v>0.0</v>
      </c>
      <c r="AE42" s="34">
        <v>0.0</v>
      </c>
      <c r="AF42" s="34">
        <v>0.0</v>
      </c>
      <c r="AG42" s="34">
        <v>0.0</v>
      </c>
      <c r="AH42" s="34">
        <v>0.0</v>
      </c>
      <c r="AI42" s="34">
        <v>0.0</v>
      </c>
      <c r="AJ42" s="33" t="s">
        <v>399</v>
      </c>
      <c r="AK42" s="36"/>
      <c r="AL42" s="36" t="s">
        <v>224</v>
      </c>
      <c r="AM42" s="36">
        <v>0.0</v>
      </c>
      <c r="AN42" s="36">
        <v>0.0</v>
      </c>
      <c r="AO42" s="36"/>
      <c r="AP42" s="36"/>
      <c r="AQ42" s="36" t="s">
        <v>227</v>
      </c>
      <c r="AR42" s="36"/>
      <c r="AS42" s="36" t="s">
        <v>236</v>
      </c>
      <c r="AT42" s="36"/>
      <c r="AU42" s="36"/>
      <c r="AV42" s="36"/>
      <c r="AW42" s="36" t="s">
        <v>325</v>
      </c>
      <c r="AX42" s="36"/>
      <c r="AY42" s="36"/>
      <c r="AZ42" s="36"/>
      <c r="BA42" s="36" t="s">
        <v>254</v>
      </c>
      <c r="BB42" s="36"/>
      <c r="BC42" s="36" t="s">
        <v>260</v>
      </c>
      <c r="BD42" s="36"/>
      <c r="BE42" s="36" t="s">
        <v>261</v>
      </c>
      <c r="BF42" s="36" t="s">
        <v>262</v>
      </c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3">
      <c r="A43">
        <v>63.0</v>
      </c>
      <c r="B43" s="36">
        <v>0.0</v>
      </c>
      <c r="C43" s="34" t="s">
        <v>221</v>
      </c>
      <c r="D43" s="33" t="s">
        <v>221</v>
      </c>
      <c r="E43" s="34" t="s">
        <v>221</v>
      </c>
      <c r="F43" s="34" t="s">
        <v>221</v>
      </c>
      <c r="G43" s="34" t="s">
        <v>221</v>
      </c>
      <c r="H43" s="34" t="s">
        <v>222</v>
      </c>
      <c r="I43" s="35">
        <v>1.0</v>
      </c>
      <c r="J43" s="34">
        <v>0.0</v>
      </c>
      <c r="K43" s="34">
        <v>0.0</v>
      </c>
      <c r="L43" s="34">
        <v>0.0</v>
      </c>
      <c r="M43" s="34">
        <v>0.0</v>
      </c>
      <c r="N43" s="34">
        <v>0.0</v>
      </c>
      <c r="O43" s="34">
        <v>0.0</v>
      </c>
      <c r="P43" s="36">
        <v>1.0</v>
      </c>
      <c r="Q43" s="36">
        <v>1.0</v>
      </c>
      <c r="R43" s="34">
        <v>0.0</v>
      </c>
      <c r="S43" s="34">
        <v>0.0</v>
      </c>
      <c r="T43" s="34">
        <v>0.0</v>
      </c>
      <c r="U43" s="34">
        <v>0.0</v>
      </c>
      <c r="V43" s="36">
        <v>1.0</v>
      </c>
      <c r="W43" s="34">
        <v>0.0</v>
      </c>
      <c r="X43" s="34">
        <v>0.0</v>
      </c>
      <c r="Y43" s="34">
        <v>0.0</v>
      </c>
      <c r="Z43" s="34">
        <v>0.0</v>
      </c>
      <c r="AA43" s="36">
        <v>1.0</v>
      </c>
      <c r="AB43" s="36">
        <v>1.0</v>
      </c>
      <c r="AC43" s="34">
        <v>0.0</v>
      </c>
      <c r="AD43" s="34">
        <v>0.0</v>
      </c>
      <c r="AE43" s="34">
        <v>0.0</v>
      </c>
      <c r="AF43" s="34">
        <v>0.0</v>
      </c>
      <c r="AG43" s="34">
        <v>0.0</v>
      </c>
      <c r="AH43" s="34">
        <v>0.0</v>
      </c>
      <c r="AI43" s="34">
        <v>0.0</v>
      </c>
      <c r="AJ43" s="35" t="s">
        <v>250</v>
      </c>
      <c r="AK43" s="36"/>
      <c r="AL43" s="36" t="s">
        <v>248</v>
      </c>
      <c r="AM43" s="36">
        <v>0.0</v>
      </c>
      <c r="AN43" s="36">
        <v>0.0</v>
      </c>
      <c r="AO43" s="36" t="s">
        <v>239</v>
      </c>
      <c r="AP43" s="36"/>
      <c r="AQ43" s="36" t="s">
        <v>227</v>
      </c>
      <c r="AR43" s="36"/>
      <c r="AS43" s="36" t="s">
        <v>259</v>
      </c>
      <c r="AT43" s="36"/>
      <c r="AU43" s="36">
        <v>29.0</v>
      </c>
      <c r="AV43" s="36">
        <v>6.0</v>
      </c>
      <c r="AW43" s="36" t="s">
        <v>344</v>
      </c>
      <c r="AX43" s="36"/>
      <c r="AY43" s="36" t="s">
        <v>277</v>
      </c>
      <c r="AZ43" s="36" t="s">
        <v>277</v>
      </c>
      <c r="BA43" s="36" t="s">
        <v>263</v>
      </c>
      <c r="BB43" s="36"/>
      <c r="BC43" s="36" t="s">
        <v>240</v>
      </c>
      <c r="BD43" s="36"/>
      <c r="BE43" s="36" t="s">
        <v>255</v>
      </c>
      <c r="BF43" s="36" t="s">
        <v>256</v>
      </c>
      <c r="BG43" s="36">
        <v>70.0</v>
      </c>
      <c r="BH43" s="36">
        <v>60.0</v>
      </c>
      <c r="BI43" s="36">
        <v>80.0</v>
      </c>
      <c r="BJ43" s="36">
        <v>90.0</v>
      </c>
      <c r="BK43" s="36">
        <v>100.0</v>
      </c>
      <c r="BL43" s="36">
        <v>100.0</v>
      </c>
      <c r="BM43" s="36">
        <v>0.0</v>
      </c>
      <c r="BN43" s="36">
        <v>50.0</v>
      </c>
      <c r="BO43" s="36">
        <v>100.0</v>
      </c>
      <c r="BP43" s="36">
        <v>100.0</v>
      </c>
      <c r="BQ43" s="36">
        <v>100.0</v>
      </c>
      <c r="BR43" s="36"/>
      <c r="BS43" s="36"/>
      <c r="BT43" s="36"/>
      <c r="BU43" s="36"/>
      <c r="BV43" s="36" t="s">
        <v>261</v>
      </c>
      <c r="BW43" s="36" t="s">
        <v>286</v>
      </c>
      <c r="BX43" s="36">
        <v>80.0</v>
      </c>
      <c r="BY43" s="36">
        <v>90.0</v>
      </c>
      <c r="BZ43" s="36">
        <v>100.0</v>
      </c>
      <c r="CA43" s="36">
        <v>100.0</v>
      </c>
      <c r="CB43" s="36">
        <v>100.0</v>
      </c>
      <c r="CC43" s="36">
        <v>50.0</v>
      </c>
      <c r="CD43" s="36">
        <v>100.0</v>
      </c>
      <c r="CE43" s="36">
        <v>40.0</v>
      </c>
      <c r="CF43" s="36">
        <v>50.0</v>
      </c>
      <c r="CG43" s="36">
        <v>100.0</v>
      </c>
      <c r="CH43" s="36">
        <v>100.0</v>
      </c>
      <c r="CI43" s="36">
        <v>100.0</v>
      </c>
      <c r="CJ43" s="36">
        <v>100.0</v>
      </c>
      <c r="CK43" s="36" t="s">
        <v>239</v>
      </c>
      <c r="CL43" s="36"/>
      <c r="CM43" s="36" t="s">
        <v>240</v>
      </c>
      <c r="CN43" s="36"/>
      <c r="CO43" s="36" t="s">
        <v>255</v>
      </c>
      <c r="CP43" s="36" t="s">
        <v>256</v>
      </c>
      <c r="CQ43" s="36">
        <v>30.0</v>
      </c>
      <c r="CR43" s="36">
        <v>20.0</v>
      </c>
      <c r="CS43" s="36">
        <v>50.0</v>
      </c>
      <c r="CT43" s="36">
        <v>50.0</v>
      </c>
      <c r="CU43" s="36">
        <v>50.0</v>
      </c>
      <c r="CV43" s="36">
        <v>0.0</v>
      </c>
      <c r="CW43" s="36">
        <v>50.0</v>
      </c>
      <c r="CX43" s="36">
        <v>70.0</v>
      </c>
      <c r="CY43" s="36">
        <v>0.0</v>
      </c>
      <c r="CZ43" s="36">
        <v>70.0</v>
      </c>
      <c r="DA43" s="36">
        <v>50.0</v>
      </c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</row>
    <row r="44">
      <c r="A44">
        <v>67.0</v>
      </c>
      <c r="B44" s="36">
        <v>0.0</v>
      </c>
      <c r="C44" s="34" t="s">
        <v>221</v>
      </c>
      <c r="D44" s="33" t="s">
        <v>222</v>
      </c>
      <c r="E44" s="34" t="s">
        <v>221</v>
      </c>
      <c r="F44" s="34" t="s">
        <v>222</v>
      </c>
      <c r="G44" s="34" t="s">
        <v>222</v>
      </c>
      <c r="H44" s="34" t="s">
        <v>222</v>
      </c>
      <c r="I44" s="33">
        <v>0.0</v>
      </c>
      <c r="J44" s="34">
        <v>0.0</v>
      </c>
      <c r="K44" s="34">
        <v>0.0</v>
      </c>
      <c r="L44" s="34">
        <v>0.0</v>
      </c>
      <c r="M44" s="34">
        <v>0.0</v>
      </c>
      <c r="N44" s="34">
        <v>0.0</v>
      </c>
      <c r="O44" s="34">
        <v>0.0</v>
      </c>
      <c r="P44" s="34">
        <v>0.0</v>
      </c>
      <c r="Q44" s="36">
        <v>1.0</v>
      </c>
      <c r="R44" s="34">
        <v>0.0</v>
      </c>
      <c r="S44" s="34">
        <v>0.0</v>
      </c>
      <c r="T44" s="34">
        <v>0.0</v>
      </c>
      <c r="U44" s="34">
        <v>0.0</v>
      </c>
      <c r="V44" s="34">
        <v>0.0</v>
      </c>
      <c r="W44" s="34">
        <v>0.0</v>
      </c>
      <c r="X44" s="34">
        <v>0.0</v>
      </c>
      <c r="Y44" s="34">
        <v>0.0</v>
      </c>
      <c r="Z44" s="34">
        <v>0.0</v>
      </c>
      <c r="AA44" s="34">
        <v>0.0</v>
      </c>
      <c r="AB44" s="34">
        <v>0.0</v>
      </c>
      <c r="AC44" s="34">
        <v>0.0</v>
      </c>
      <c r="AD44" s="34">
        <v>0.0</v>
      </c>
      <c r="AE44" s="34">
        <v>0.0</v>
      </c>
      <c r="AF44" s="34">
        <v>0.0</v>
      </c>
      <c r="AG44" s="34">
        <v>0.0</v>
      </c>
      <c r="AH44" s="34">
        <v>0.0</v>
      </c>
      <c r="AI44" s="34">
        <v>0.0</v>
      </c>
      <c r="AJ44" s="35" t="s">
        <v>250</v>
      </c>
      <c r="AK44" s="36"/>
      <c r="AL44" s="36" t="s">
        <v>224</v>
      </c>
      <c r="AM44" s="36">
        <v>0.0</v>
      </c>
      <c r="AN44" s="36">
        <v>0.0</v>
      </c>
      <c r="AO44" s="36" t="s">
        <v>345</v>
      </c>
      <c r="AP44" s="36"/>
      <c r="AQ44" s="36" t="s">
        <v>235</v>
      </c>
      <c r="AR44" s="36"/>
      <c r="AS44" s="36" t="s">
        <v>236</v>
      </c>
      <c r="AT44" s="36"/>
      <c r="AU44" s="36">
        <v>77.0</v>
      </c>
      <c r="AV44" s="36">
        <v>2.0</v>
      </c>
      <c r="AW44" s="36" t="s">
        <v>333</v>
      </c>
      <c r="AX44" s="36"/>
      <c r="AY44" s="36" t="s">
        <v>249</v>
      </c>
      <c r="AZ44" s="36" t="s">
        <v>247</v>
      </c>
      <c r="BA44" s="36" t="s">
        <v>254</v>
      </c>
      <c r="BB44" s="36"/>
      <c r="BC44" s="36" t="s">
        <v>240</v>
      </c>
      <c r="BD44" s="36"/>
      <c r="BE44" s="36" t="s">
        <v>261</v>
      </c>
      <c r="BF44" s="36" t="s">
        <v>286</v>
      </c>
      <c r="BG44" s="36">
        <v>50.0</v>
      </c>
      <c r="BH44" s="36"/>
      <c r="BI44" s="36">
        <v>60.0</v>
      </c>
      <c r="BJ44" s="36">
        <v>60.0</v>
      </c>
      <c r="BK44" s="36">
        <v>60.0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</row>
    <row r="45">
      <c r="A45">
        <v>68.0</v>
      </c>
      <c r="B45" s="36">
        <v>0.0</v>
      </c>
      <c r="C45" s="34" t="s">
        <v>221</v>
      </c>
      <c r="D45" s="33" t="s">
        <v>222</v>
      </c>
      <c r="E45" s="34" t="s">
        <v>221</v>
      </c>
      <c r="F45" s="34" t="s">
        <v>222</v>
      </c>
      <c r="G45" s="34" t="s">
        <v>222</v>
      </c>
      <c r="H45" s="34" t="s">
        <v>222</v>
      </c>
      <c r="I45" s="33">
        <v>0.0</v>
      </c>
      <c r="J45" s="34">
        <v>0.0</v>
      </c>
      <c r="K45" s="34">
        <v>0.0</v>
      </c>
      <c r="L45" s="34">
        <v>0.0</v>
      </c>
      <c r="M45" s="34">
        <v>0.0</v>
      </c>
      <c r="N45" s="34">
        <v>0.0</v>
      </c>
      <c r="O45" s="34">
        <v>0.0</v>
      </c>
      <c r="P45" s="34">
        <v>0.0</v>
      </c>
      <c r="Q45" s="36">
        <v>1.0</v>
      </c>
      <c r="R45" s="34">
        <v>0.0</v>
      </c>
      <c r="S45" s="34">
        <v>0.0</v>
      </c>
      <c r="T45" s="34">
        <v>0.0</v>
      </c>
      <c r="U45" s="34">
        <v>0.0</v>
      </c>
      <c r="V45" s="34">
        <v>0.0</v>
      </c>
      <c r="W45" s="34">
        <v>0.0</v>
      </c>
      <c r="X45" s="34">
        <v>0.0</v>
      </c>
      <c r="Y45" s="34">
        <v>0.0</v>
      </c>
      <c r="Z45" s="34">
        <v>0.0</v>
      </c>
      <c r="AA45" s="34">
        <v>0.0</v>
      </c>
      <c r="AB45" s="34">
        <v>0.0</v>
      </c>
      <c r="AC45" s="34">
        <v>0.0</v>
      </c>
      <c r="AD45" s="34">
        <v>0.0</v>
      </c>
      <c r="AE45" s="34">
        <v>0.0</v>
      </c>
      <c r="AF45" s="34">
        <v>0.0</v>
      </c>
      <c r="AG45" s="34">
        <v>0.0</v>
      </c>
      <c r="AH45" s="34">
        <v>0.0</v>
      </c>
      <c r="AI45" s="34">
        <v>0.0</v>
      </c>
      <c r="AJ45" s="35" t="s">
        <v>250</v>
      </c>
      <c r="AK45" s="36"/>
      <c r="AL45" s="36" t="s">
        <v>251</v>
      </c>
      <c r="AM45" s="36">
        <v>20.0</v>
      </c>
      <c r="AN45" s="36">
        <v>0.0</v>
      </c>
      <c r="AO45" s="36" t="s">
        <v>234</v>
      </c>
      <c r="AP45" s="36"/>
      <c r="AQ45" s="36" t="s">
        <v>235</v>
      </c>
      <c r="AR45" s="36"/>
      <c r="AS45" s="36"/>
      <c r="AT45" s="36"/>
      <c r="AU45" s="36">
        <v>62.0</v>
      </c>
      <c r="AV45" s="36">
        <v>10.0</v>
      </c>
      <c r="AW45" s="36" t="s">
        <v>237</v>
      </c>
      <c r="AX45" s="36"/>
      <c r="AY45" s="36" t="s">
        <v>247</v>
      </c>
      <c r="AZ45" s="36" t="s">
        <v>246</v>
      </c>
      <c r="BA45" s="36" t="s">
        <v>336</v>
      </c>
      <c r="BB45" s="36"/>
      <c r="BC45" s="36" t="s">
        <v>285</v>
      </c>
      <c r="BD45" s="36"/>
      <c r="BE45" s="36" t="s">
        <v>255</v>
      </c>
      <c r="BF45" s="36" t="s">
        <v>256</v>
      </c>
      <c r="BG45" s="36">
        <v>30.0</v>
      </c>
      <c r="BH45" s="36">
        <v>30.0</v>
      </c>
      <c r="BI45" s="36">
        <v>50.0</v>
      </c>
      <c r="BJ45" s="36">
        <v>30.0</v>
      </c>
      <c r="BK45" s="36">
        <v>30.0</v>
      </c>
      <c r="BL45" s="36">
        <v>30.0</v>
      </c>
      <c r="BM45" s="36">
        <v>50.0</v>
      </c>
      <c r="BN45" s="36">
        <v>20.0</v>
      </c>
      <c r="BO45" s="36">
        <v>30.0</v>
      </c>
      <c r="BP45" s="36">
        <v>50.0</v>
      </c>
      <c r="BQ45" s="36">
        <v>40.0</v>
      </c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</row>
    <row r="46">
      <c r="A46">
        <v>69.0</v>
      </c>
      <c r="B46" s="36">
        <v>1.0</v>
      </c>
      <c r="C46" s="34" t="s">
        <v>221</v>
      </c>
      <c r="D46" s="33" t="s">
        <v>221</v>
      </c>
      <c r="E46" s="34" t="s">
        <v>221</v>
      </c>
      <c r="F46" s="34" t="s">
        <v>222</v>
      </c>
      <c r="G46" s="34" t="s">
        <v>222</v>
      </c>
      <c r="H46" s="34" t="s">
        <v>222</v>
      </c>
      <c r="I46" s="33">
        <v>0.0</v>
      </c>
      <c r="J46" s="34">
        <v>0.0</v>
      </c>
      <c r="K46" s="34">
        <v>0.0</v>
      </c>
      <c r="L46" s="34">
        <v>0.0</v>
      </c>
      <c r="M46" s="34">
        <v>0.0</v>
      </c>
      <c r="N46" s="36">
        <v>1.0</v>
      </c>
      <c r="O46" s="34">
        <v>0.0</v>
      </c>
      <c r="P46" s="34">
        <v>0.0</v>
      </c>
      <c r="Q46" s="36">
        <v>1.0</v>
      </c>
      <c r="R46" s="34">
        <v>0.0</v>
      </c>
      <c r="S46" s="34">
        <v>0.0</v>
      </c>
      <c r="T46" s="34">
        <v>0.0</v>
      </c>
      <c r="U46" s="34">
        <v>0.0</v>
      </c>
      <c r="V46" s="34">
        <v>0.0</v>
      </c>
      <c r="W46" s="34">
        <v>0.0</v>
      </c>
      <c r="X46" s="34">
        <v>0.0</v>
      </c>
      <c r="Y46" s="34">
        <v>0.0</v>
      </c>
      <c r="Z46" s="34">
        <v>0.0</v>
      </c>
      <c r="AA46" s="34">
        <v>0.0</v>
      </c>
      <c r="AB46" s="34">
        <v>0.0</v>
      </c>
      <c r="AC46" s="34">
        <v>0.0</v>
      </c>
      <c r="AD46" s="34">
        <v>0.0</v>
      </c>
      <c r="AE46" s="34">
        <v>0.0</v>
      </c>
      <c r="AF46" s="34">
        <v>0.0</v>
      </c>
      <c r="AG46" s="34">
        <v>0.0</v>
      </c>
      <c r="AH46" s="34">
        <v>0.0</v>
      </c>
      <c r="AI46" s="34">
        <v>0.0</v>
      </c>
      <c r="AJ46" s="35" t="s">
        <v>250</v>
      </c>
      <c r="AK46" s="36"/>
      <c r="AL46" s="36" t="s">
        <v>233</v>
      </c>
      <c r="AM46" s="36">
        <v>100.0</v>
      </c>
      <c r="AN46" s="36">
        <v>20.0</v>
      </c>
      <c r="AO46" s="36" t="s">
        <v>239</v>
      </c>
      <c r="AP46" s="36"/>
      <c r="AQ46" s="36" t="s">
        <v>235</v>
      </c>
      <c r="AR46" s="36"/>
      <c r="AS46" s="36" t="s">
        <v>236</v>
      </c>
      <c r="AT46" s="36"/>
      <c r="AU46" s="36">
        <v>36.0</v>
      </c>
      <c r="AV46" s="36">
        <v>1.0</v>
      </c>
      <c r="AW46" s="36" t="s">
        <v>348</v>
      </c>
      <c r="AX46" s="36"/>
      <c r="AY46" s="36" t="s">
        <v>230</v>
      </c>
      <c r="AZ46" s="36" t="s">
        <v>230</v>
      </c>
      <c r="BA46" s="36" t="s">
        <v>239</v>
      </c>
      <c r="BB46" s="36"/>
      <c r="BC46" s="36" t="s">
        <v>260</v>
      </c>
      <c r="BD46" s="36"/>
      <c r="BE46" s="36" t="s">
        <v>265</v>
      </c>
      <c r="BF46" s="36" t="s">
        <v>280</v>
      </c>
      <c r="BG46" s="36">
        <v>60.0</v>
      </c>
      <c r="BH46" s="36">
        <v>50.0</v>
      </c>
      <c r="BI46" s="36">
        <v>60.0</v>
      </c>
      <c r="BJ46" s="36">
        <v>60.0</v>
      </c>
      <c r="BK46" s="36">
        <v>70.0</v>
      </c>
      <c r="BL46" s="36">
        <v>100.0</v>
      </c>
      <c r="BM46" s="36">
        <v>80.0</v>
      </c>
      <c r="BN46" s="36">
        <v>20.0</v>
      </c>
      <c r="BO46" s="36">
        <v>20.0</v>
      </c>
      <c r="BP46" s="36">
        <v>20.0</v>
      </c>
      <c r="BQ46" s="36">
        <v>80.0</v>
      </c>
      <c r="BR46" s="36" t="s">
        <v>239</v>
      </c>
      <c r="BS46" s="36"/>
      <c r="BT46" s="36" t="s">
        <v>260</v>
      </c>
      <c r="BU46" s="36"/>
      <c r="BV46" s="36" t="s">
        <v>224</v>
      </c>
      <c r="BW46" s="36" t="s">
        <v>266</v>
      </c>
      <c r="BX46" s="36">
        <v>80.0</v>
      </c>
      <c r="BY46" s="36">
        <v>60.0</v>
      </c>
      <c r="BZ46" s="36">
        <v>90.0</v>
      </c>
      <c r="CA46" s="36">
        <v>70.0</v>
      </c>
      <c r="CB46" s="36">
        <v>90.0</v>
      </c>
      <c r="CC46" s="36">
        <v>100.0</v>
      </c>
      <c r="CD46" s="36">
        <v>90.0</v>
      </c>
      <c r="CE46" s="36">
        <v>20.0</v>
      </c>
      <c r="CF46" s="36">
        <v>40.0</v>
      </c>
      <c r="CG46" s="36">
        <v>50.0</v>
      </c>
      <c r="CH46" s="36">
        <v>50.0</v>
      </c>
      <c r="CI46" s="36">
        <v>50.0</v>
      </c>
      <c r="CJ46" s="36">
        <v>80.0</v>
      </c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</row>
    <row r="47">
      <c r="A47">
        <v>72.0</v>
      </c>
      <c r="B47" s="36">
        <v>0.0</v>
      </c>
      <c r="C47" s="34" t="s">
        <v>221</v>
      </c>
      <c r="D47" s="33" t="s">
        <v>221</v>
      </c>
      <c r="E47" s="34" t="s">
        <v>221</v>
      </c>
      <c r="F47" s="34" t="s">
        <v>222</v>
      </c>
      <c r="G47" s="34" t="s">
        <v>222</v>
      </c>
      <c r="H47" s="34" t="s">
        <v>222</v>
      </c>
      <c r="I47" s="33">
        <v>0.0</v>
      </c>
      <c r="J47" s="34">
        <v>0.0</v>
      </c>
      <c r="K47" s="34">
        <v>0.0</v>
      </c>
      <c r="L47" s="34">
        <v>0.0</v>
      </c>
      <c r="M47" s="34">
        <v>0.0</v>
      </c>
      <c r="N47" s="36">
        <v>1.0</v>
      </c>
      <c r="O47" s="34">
        <v>0.0</v>
      </c>
      <c r="P47" s="34">
        <v>0.0</v>
      </c>
      <c r="Q47" s="36">
        <v>1.0</v>
      </c>
      <c r="R47" s="34">
        <v>0.0</v>
      </c>
      <c r="S47" s="34">
        <v>0.0</v>
      </c>
      <c r="T47" s="34">
        <v>0.0</v>
      </c>
      <c r="U47" s="34">
        <v>0.0</v>
      </c>
      <c r="V47" s="34">
        <v>0.0</v>
      </c>
      <c r="W47" s="34">
        <v>0.0</v>
      </c>
      <c r="X47" s="34">
        <v>0.0</v>
      </c>
      <c r="Y47" s="34">
        <v>0.0</v>
      </c>
      <c r="Z47" s="34">
        <v>0.0</v>
      </c>
      <c r="AA47" s="34">
        <v>0.0</v>
      </c>
      <c r="AB47" s="34">
        <v>0.0</v>
      </c>
      <c r="AC47" s="34">
        <v>0.0</v>
      </c>
      <c r="AD47" s="34">
        <v>0.0</v>
      </c>
      <c r="AE47" s="34">
        <v>0.0</v>
      </c>
      <c r="AF47" s="34">
        <v>0.0</v>
      </c>
      <c r="AG47" s="34">
        <v>0.0</v>
      </c>
      <c r="AH47" s="34">
        <v>0.0</v>
      </c>
      <c r="AI47" s="34">
        <v>0.0</v>
      </c>
      <c r="AJ47" s="35" t="s">
        <v>225</v>
      </c>
      <c r="AK47" s="36"/>
      <c r="AL47" s="36" t="s">
        <v>224</v>
      </c>
      <c r="AM47" s="36">
        <v>50.0</v>
      </c>
      <c r="AN47" s="36">
        <v>0.0</v>
      </c>
      <c r="AO47" s="36" t="s">
        <v>239</v>
      </c>
      <c r="AP47" s="36"/>
      <c r="AQ47" s="36" t="s">
        <v>235</v>
      </c>
      <c r="AR47" s="36"/>
      <c r="AS47" s="36" t="s">
        <v>236</v>
      </c>
      <c r="AT47" s="36"/>
      <c r="AU47" s="36">
        <v>28.0</v>
      </c>
      <c r="AV47" s="36">
        <v>2.0</v>
      </c>
      <c r="AW47" s="36" t="s">
        <v>349</v>
      </c>
      <c r="AX47" s="36"/>
      <c r="AY47" s="36" t="s">
        <v>238</v>
      </c>
      <c r="AZ47" s="36" t="s">
        <v>230</v>
      </c>
      <c r="BA47" s="36" t="s">
        <v>263</v>
      </c>
      <c r="BB47" s="36"/>
      <c r="BC47" s="36" t="s">
        <v>240</v>
      </c>
      <c r="BD47" s="36"/>
      <c r="BE47" s="36" t="s">
        <v>261</v>
      </c>
      <c r="BF47" s="36" t="s">
        <v>280</v>
      </c>
      <c r="BG47" s="36">
        <v>50.0</v>
      </c>
      <c r="BH47" s="36">
        <v>50.0</v>
      </c>
      <c r="BI47" s="36">
        <v>20.0</v>
      </c>
      <c r="BJ47" s="36">
        <v>100.0</v>
      </c>
      <c r="BK47" s="36">
        <v>70.0</v>
      </c>
      <c r="BL47" s="36">
        <v>20.0</v>
      </c>
      <c r="BM47" s="36">
        <v>0.0</v>
      </c>
      <c r="BN47" s="36">
        <v>20.0</v>
      </c>
      <c r="BO47" s="36">
        <v>50.0</v>
      </c>
      <c r="BP47" s="36">
        <v>30.0</v>
      </c>
      <c r="BQ47" s="36">
        <v>50.0</v>
      </c>
      <c r="BR47" s="36" t="s">
        <v>239</v>
      </c>
      <c r="BS47" s="36"/>
      <c r="BT47" s="36" t="s">
        <v>240</v>
      </c>
      <c r="BU47" s="36"/>
      <c r="BV47" s="36" t="s">
        <v>255</v>
      </c>
      <c r="BW47" s="36" t="s">
        <v>256</v>
      </c>
      <c r="BX47" s="36">
        <v>90.0</v>
      </c>
      <c r="BY47" s="36">
        <v>50.0</v>
      </c>
      <c r="BZ47" s="36">
        <v>80.0</v>
      </c>
      <c r="CA47" s="36">
        <v>100.0</v>
      </c>
      <c r="CB47" s="36">
        <v>100.0</v>
      </c>
      <c r="CC47" s="36">
        <v>100.0</v>
      </c>
      <c r="CD47" s="36">
        <v>80.0</v>
      </c>
      <c r="CE47" s="36">
        <v>50.0</v>
      </c>
      <c r="CF47" s="36">
        <v>80.0</v>
      </c>
      <c r="CG47" s="36">
        <v>90.0</v>
      </c>
      <c r="CH47" s="36">
        <v>50.0</v>
      </c>
      <c r="CI47" s="36">
        <v>100.0</v>
      </c>
      <c r="CJ47" s="36">
        <v>90.0</v>
      </c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</row>
    <row r="48">
      <c r="A48">
        <v>73.0</v>
      </c>
      <c r="B48" s="36">
        <v>1.0</v>
      </c>
      <c r="C48" s="34" t="s">
        <v>221</v>
      </c>
      <c r="D48" s="33" t="s">
        <v>221</v>
      </c>
      <c r="E48" s="34" t="s">
        <v>221</v>
      </c>
      <c r="F48" s="34" t="s">
        <v>221</v>
      </c>
      <c r="G48" s="34" t="s">
        <v>221</v>
      </c>
      <c r="H48" s="34" t="s">
        <v>221</v>
      </c>
      <c r="I48" s="33">
        <v>0.0</v>
      </c>
      <c r="J48" s="34">
        <v>0.0</v>
      </c>
      <c r="K48" s="34">
        <v>0.0</v>
      </c>
      <c r="L48" s="34">
        <v>0.0</v>
      </c>
      <c r="M48" s="34">
        <v>0.0</v>
      </c>
      <c r="N48" s="36">
        <v>1.0</v>
      </c>
      <c r="O48" s="36">
        <v>1.0</v>
      </c>
      <c r="P48" s="36">
        <v>1.0</v>
      </c>
      <c r="Q48" s="36">
        <v>1.0</v>
      </c>
      <c r="R48" s="34">
        <v>0.0</v>
      </c>
      <c r="S48" s="34">
        <v>0.0</v>
      </c>
      <c r="T48" s="34">
        <v>0.0</v>
      </c>
      <c r="U48" s="36">
        <v>1.0</v>
      </c>
      <c r="V48" s="36">
        <v>1.0</v>
      </c>
      <c r="W48" s="34">
        <v>0.0</v>
      </c>
      <c r="X48" s="34">
        <v>0.0</v>
      </c>
      <c r="Y48" s="36">
        <v>1.0</v>
      </c>
      <c r="Z48" s="34">
        <v>0.0</v>
      </c>
      <c r="AA48" s="34">
        <v>0.0</v>
      </c>
      <c r="AB48" s="34">
        <v>0.0</v>
      </c>
      <c r="AC48" s="34">
        <v>0.0</v>
      </c>
      <c r="AD48" s="34">
        <v>0.0</v>
      </c>
      <c r="AE48" s="34">
        <v>0.0</v>
      </c>
      <c r="AF48" s="34">
        <v>0.0</v>
      </c>
      <c r="AG48" s="34">
        <v>0.0</v>
      </c>
      <c r="AH48" s="34">
        <v>0.0</v>
      </c>
      <c r="AI48" s="36">
        <v>1.0</v>
      </c>
      <c r="AJ48" s="33" t="s">
        <v>399</v>
      </c>
      <c r="AK48" s="36"/>
      <c r="AL48" s="36" t="s">
        <v>233</v>
      </c>
      <c r="AM48" s="36">
        <v>100.0</v>
      </c>
      <c r="AN48" s="36">
        <v>20.0</v>
      </c>
      <c r="AO48" s="36"/>
      <c r="AP48" s="36"/>
      <c r="AQ48" s="36" t="s">
        <v>235</v>
      </c>
      <c r="AR48" s="36"/>
      <c r="AS48" s="36" t="s">
        <v>236</v>
      </c>
      <c r="AT48" s="36"/>
      <c r="AU48" s="36">
        <v>41.0</v>
      </c>
      <c r="AV48" s="36">
        <v>4.0</v>
      </c>
      <c r="AW48" s="36" t="s">
        <v>237</v>
      </c>
      <c r="AX48" s="36"/>
      <c r="AY48" s="36" t="s">
        <v>350</v>
      </c>
      <c r="AZ48" s="36" t="s">
        <v>350</v>
      </c>
      <c r="BA48" s="36" t="s">
        <v>239</v>
      </c>
      <c r="BB48" s="36"/>
      <c r="BC48" s="36"/>
      <c r="BD48" s="36"/>
      <c r="BE48" s="36" t="s">
        <v>265</v>
      </c>
      <c r="BF48" s="36" t="s">
        <v>241</v>
      </c>
      <c r="BG48" s="36">
        <v>100.0</v>
      </c>
      <c r="BH48" s="36">
        <v>50.0</v>
      </c>
      <c r="BI48" s="36">
        <v>100.0</v>
      </c>
      <c r="BJ48" s="36">
        <v>100.0</v>
      </c>
      <c r="BK48" s="36">
        <v>100.0</v>
      </c>
      <c r="BL48" s="36">
        <v>100.0</v>
      </c>
      <c r="BM48" s="36">
        <v>100.0</v>
      </c>
      <c r="BN48" s="36">
        <v>75.0</v>
      </c>
      <c r="BO48" s="36">
        <v>75.0</v>
      </c>
      <c r="BP48" s="36">
        <v>100.0</v>
      </c>
      <c r="BQ48" s="36">
        <v>100.0</v>
      </c>
      <c r="BR48" s="36" t="s">
        <v>351</v>
      </c>
      <c r="BS48" s="36"/>
      <c r="BT48" s="36"/>
      <c r="BU48" s="36"/>
      <c r="BV48" s="36" t="s">
        <v>224</v>
      </c>
      <c r="BW48" s="36" t="s">
        <v>241</v>
      </c>
      <c r="BX48" s="36">
        <v>100.0</v>
      </c>
      <c r="BY48" s="36">
        <v>50.0</v>
      </c>
      <c r="BZ48" s="36">
        <v>90.0</v>
      </c>
      <c r="CA48" s="36">
        <v>95.0</v>
      </c>
      <c r="CB48" s="36">
        <v>100.0</v>
      </c>
      <c r="CC48" s="36">
        <v>100.0</v>
      </c>
      <c r="CD48" s="36">
        <v>100.0</v>
      </c>
      <c r="CE48" s="36">
        <v>100.0</v>
      </c>
      <c r="CF48" s="36">
        <v>70.0</v>
      </c>
      <c r="CG48" s="36">
        <v>100.0</v>
      </c>
      <c r="CH48" s="36">
        <v>75.0</v>
      </c>
      <c r="CI48" s="36">
        <v>100.0</v>
      </c>
      <c r="CJ48" s="36">
        <v>85.0</v>
      </c>
      <c r="CK48" s="36"/>
      <c r="CL48" s="36"/>
      <c r="CM48" s="36"/>
      <c r="CN48" s="36"/>
      <c r="CO48" s="36" t="s">
        <v>265</v>
      </c>
      <c r="CP48" s="36" t="s">
        <v>241</v>
      </c>
      <c r="CQ48" s="36">
        <v>90.0</v>
      </c>
      <c r="CR48" s="36">
        <v>50.0</v>
      </c>
      <c r="CS48" s="36">
        <v>90.0</v>
      </c>
      <c r="CT48" s="36">
        <v>90.0</v>
      </c>
      <c r="CU48" s="36">
        <v>85.0</v>
      </c>
      <c r="CV48" s="36">
        <v>100.0</v>
      </c>
      <c r="CW48" s="36">
        <v>100.0</v>
      </c>
      <c r="CX48" s="36">
        <v>100.0</v>
      </c>
      <c r="CY48" s="36">
        <v>90.0</v>
      </c>
      <c r="CZ48" s="36">
        <v>100.0</v>
      </c>
      <c r="DA48" s="36">
        <v>90.0</v>
      </c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</row>
    <row r="49">
      <c r="A49">
        <v>74.0</v>
      </c>
      <c r="B49" s="36">
        <v>0.0</v>
      </c>
      <c r="C49" s="34" t="s">
        <v>221</v>
      </c>
      <c r="D49" s="33" t="s">
        <v>221</v>
      </c>
      <c r="E49" s="34" t="s">
        <v>221</v>
      </c>
      <c r="F49" s="34" t="s">
        <v>222</v>
      </c>
      <c r="G49" s="34" t="s">
        <v>222</v>
      </c>
      <c r="H49" s="34" t="s">
        <v>222</v>
      </c>
      <c r="I49" s="33">
        <v>0.0</v>
      </c>
      <c r="J49" s="34">
        <v>0.0</v>
      </c>
      <c r="K49" s="34">
        <v>0.0</v>
      </c>
      <c r="L49" s="34">
        <v>0.0</v>
      </c>
      <c r="M49" s="34">
        <v>0.0</v>
      </c>
      <c r="N49" s="36">
        <v>1.0</v>
      </c>
      <c r="O49" s="36">
        <v>1.0</v>
      </c>
      <c r="P49" s="34">
        <v>0.0</v>
      </c>
      <c r="Q49" s="36">
        <v>1.0</v>
      </c>
      <c r="R49" s="34">
        <v>0.0</v>
      </c>
      <c r="S49" s="34">
        <v>0.0</v>
      </c>
      <c r="T49" s="34">
        <v>0.0</v>
      </c>
      <c r="U49" s="34">
        <v>0.0</v>
      </c>
      <c r="V49" s="34">
        <v>0.0</v>
      </c>
      <c r="W49" s="34">
        <v>0.0</v>
      </c>
      <c r="X49" s="34">
        <v>0.0</v>
      </c>
      <c r="Y49" s="34">
        <v>0.0</v>
      </c>
      <c r="Z49" s="34">
        <v>0.0</v>
      </c>
      <c r="AA49" s="34">
        <v>0.0</v>
      </c>
      <c r="AB49" s="34">
        <v>0.0</v>
      </c>
      <c r="AC49" s="34">
        <v>0.0</v>
      </c>
      <c r="AD49" s="34">
        <v>0.0</v>
      </c>
      <c r="AE49" s="34">
        <v>0.0</v>
      </c>
      <c r="AF49" s="34">
        <v>0.0</v>
      </c>
      <c r="AG49" s="34">
        <v>0.0</v>
      </c>
      <c r="AH49" s="34">
        <v>0.0</v>
      </c>
      <c r="AI49" s="34">
        <v>0.0</v>
      </c>
      <c r="AJ49" s="35" t="s">
        <v>225</v>
      </c>
      <c r="AK49" s="36"/>
      <c r="AL49" s="36" t="s">
        <v>318</v>
      </c>
      <c r="AM49" s="36">
        <v>0.0</v>
      </c>
      <c r="AN49" s="36">
        <v>0.0</v>
      </c>
      <c r="AO49" s="36" t="s">
        <v>239</v>
      </c>
      <c r="AP49" s="36"/>
      <c r="AQ49" s="36" t="s">
        <v>235</v>
      </c>
      <c r="AR49" s="36"/>
      <c r="AS49" s="36" t="s">
        <v>236</v>
      </c>
      <c r="AT49" s="36"/>
      <c r="AU49" s="36">
        <v>56.0</v>
      </c>
      <c r="AV49" s="36">
        <v>4.0</v>
      </c>
      <c r="AW49" s="36" t="s">
        <v>325</v>
      </c>
      <c r="AX49" s="36"/>
      <c r="AY49" s="36" t="s">
        <v>249</v>
      </c>
      <c r="AZ49" s="36" t="s">
        <v>249</v>
      </c>
      <c r="BA49" s="36" t="s">
        <v>239</v>
      </c>
      <c r="BB49" s="36"/>
      <c r="BC49" s="36" t="s">
        <v>285</v>
      </c>
      <c r="BD49" s="36"/>
      <c r="BE49" s="36" t="s">
        <v>255</v>
      </c>
      <c r="BF49" s="36" t="s">
        <v>280</v>
      </c>
      <c r="BG49" s="36">
        <v>30.0</v>
      </c>
      <c r="BH49" s="36">
        <v>30.0</v>
      </c>
      <c r="BI49" s="36">
        <v>30.0</v>
      </c>
      <c r="BJ49" s="36">
        <v>30.0</v>
      </c>
      <c r="BK49" s="36">
        <v>30.0</v>
      </c>
      <c r="BL49" s="36">
        <v>20.0</v>
      </c>
      <c r="BM49" s="36">
        <v>20.0</v>
      </c>
      <c r="BN49" s="36">
        <v>20.0</v>
      </c>
      <c r="BO49" s="36">
        <v>20.0</v>
      </c>
      <c r="BP49" s="36">
        <v>20.0</v>
      </c>
      <c r="BQ49" s="36">
        <v>20.0</v>
      </c>
      <c r="BR49" s="36" t="s">
        <v>239</v>
      </c>
      <c r="BS49" s="36"/>
      <c r="BT49" s="36" t="s">
        <v>285</v>
      </c>
      <c r="BU49" s="36"/>
      <c r="BV49" s="36" t="s">
        <v>265</v>
      </c>
      <c r="BW49" s="36" t="s">
        <v>256</v>
      </c>
      <c r="BX49" s="36">
        <v>40.0</v>
      </c>
      <c r="BY49" s="36">
        <v>50.0</v>
      </c>
      <c r="BZ49" s="36">
        <v>50.0</v>
      </c>
      <c r="CA49" s="36">
        <v>50.0</v>
      </c>
      <c r="CB49" s="36">
        <v>50.0</v>
      </c>
      <c r="CC49" s="36">
        <v>50.0</v>
      </c>
      <c r="CD49" s="36">
        <v>50.0</v>
      </c>
      <c r="CE49" s="36">
        <v>50.0</v>
      </c>
      <c r="CF49" s="36">
        <v>50.0</v>
      </c>
      <c r="CG49" s="36">
        <v>50.0</v>
      </c>
      <c r="CH49" s="36">
        <v>50.0</v>
      </c>
      <c r="CI49" s="36">
        <v>50.0</v>
      </c>
      <c r="CJ49" s="36">
        <v>50.0</v>
      </c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</row>
    <row r="50">
      <c r="A50">
        <v>75.0</v>
      </c>
      <c r="B50" s="36">
        <v>0.0</v>
      </c>
      <c r="C50" s="34" t="s">
        <v>221</v>
      </c>
      <c r="D50" s="33" t="s">
        <v>221</v>
      </c>
      <c r="E50" s="34" t="s">
        <v>221</v>
      </c>
      <c r="F50" s="34" t="s">
        <v>221</v>
      </c>
      <c r="G50" s="34" t="s">
        <v>221</v>
      </c>
      <c r="H50" s="34" t="s">
        <v>222</v>
      </c>
      <c r="I50" s="35">
        <v>1.0</v>
      </c>
      <c r="J50" s="36">
        <v>1.0</v>
      </c>
      <c r="K50" s="34">
        <v>0.0</v>
      </c>
      <c r="L50" s="34">
        <v>0.0</v>
      </c>
      <c r="M50" s="34">
        <v>0.0</v>
      </c>
      <c r="N50" s="34">
        <v>0.0</v>
      </c>
      <c r="O50" s="36">
        <v>1.0</v>
      </c>
      <c r="P50" s="34">
        <v>0.0</v>
      </c>
      <c r="Q50" s="36">
        <v>1.0</v>
      </c>
      <c r="R50" s="34">
        <v>0.0</v>
      </c>
      <c r="S50" s="34">
        <v>0.0</v>
      </c>
      <c r="T50" s="34">
        <v>0.0</v>
      </c>
      <c r="U50" s="34">
        <v>0.0</v>
      </c>
      <c r="V50" s="34">
        <v>0.0</v>
      </c>
      <c r="W50" s="34">
        <v>0.0</v>
      </c>
      <c r="X50" s="34">
        <v>0.0</v>
      </c>
      <c r="Y50" s="36">
        <v>1.0</v>
      </c>
      <c r="Z50" s="34">
        <v>0.0</v>
      </c>
      <c r="AA50" s="36">
        <v>1.0</v>
      </c>
      <c r="AB50" s="36">
        <v>1.0</v>
      </c>
      <c r="AC50" s="34">
        <v>0.0</v>
      </c>
      <c r="AD50" s="34">
        <v>0.0</v>
      </c>
      <c r="AE50" s="34">
        <v>0.0</v>
      </c>
      <c r="AF50" s="34">
        <v>0.0</v>
      </c>
      <c r="AG50" s="34">
        <v>0.0</v>
      </c>
      <c r="AH50" s="34">
        <v>0.0</v>
      </c>
      <c r="AI50" s="34">
        <v>0.0</v>
      </c>
      <c r="AJ50" s="33" t="s">
        <v>399</v>
      </c>
      <c r="AK50" s="36"/>
      <c r="AL50" s="36" t="s">
        <v>251</v>
      </c>
      <c r="AM50" s="36">
        <v>200.0</v>
      </c>
      <c r="AN50" s="36">
        <v>0.0</v>
      </c>
      <c r="AO50" s="36" t="s">
        <v>239</v>
      </c>
      <c r="AP50" s="36"/>
      <c r="AQ50" s="36" t="s">
        <v>227</v>
      </c>
      <c r="AR50" s="36"/>
      <c r="AS50" s="36" t="s">
        <v>236</v>
      </c>
      <c r="AT50" s="36"/>
      <c r="AU50" s="36">
        <v>55.0</v>
      </c>
      <c r="AV50" s="36">
        <v>1.0</v>
      </c>
      <c r="AW50" s="36" t="s">
        <v>353</v>
      </c>
      <c r="AX50" s="36"/>
      <c r="AY50" s="36" t="s">
        <v>245</v>
      </c>
      <c r="AZ50" s="36" t="s">
        <v>245</v>
      </c>
      <c r="BA50" s="36"/>
      <c r="BB50" s="36"/>
      <c r="BC50" s="36" t="s">
        <v>260</v>
      </c>
      <c r="BD50" s="36"/>
      <c r="BE50" s="36" t="s">
        <v>261</v>
      </c>
      <c r="BF50" s="36" t="s">
        <v>262</v>
      </c>
      <c r="BG50" s="36">
        <v>50.0</v>
      </c>
      <c r="BH50" s="36">
        <v>50.0</v>
      </c>
      <c r="BI50" s="36">
        <v>50.0</v>
      </c>
      <c r="BJ50" s="36">
        <v>70.0</v>
      </c>
      <c r="BK50" s="36">
        <v>60.0</v>
      </c>
      <c r="BL50" s="36">
        <v>20.0</v>
      </c>
      <c r="BM50" s="36">
        <v>100.0</v>
      </c>
      <c r="BN50" s="36">
        <v>70.0</v>
      </c>
      <c r="BO50" s="36">
        <v>100.0</v>
      </c>
      <c r="BP50" s="36">
        <v>100.0</v>
      </c>
      <c r="BQ50" s="36">
        <v>100.0</v>
      </c>
      <c r="BR50" s="36"/>
      <c r="BS50" s="36"/>
      <c r="BT50" s="36"/>
      <c r="BU50" s="36"/>
      <c r="BV50" s="36" t="s">
        <v>255</v>
      </c>
      <c r="BW50" s="36" t="s">
        <v>266</v>
      </c>
      <c r="BX50" s="36">
        <v>100.0</v>
      </c>
      <c r="BY50" s="36">
        <v>90.0</v>
      </c>
      <c r="BZ50" s="36">
        <v>100.0</v>
      </c>
      <c r="CA50" s="36">
        <v>100.0</v>
      </c>
      <c r="CB50" s="36">
        <v>100.0</v>
      </c>
      <c r="CC50" s="36">
        <v>100.0</v>
      </c>
      <c r="CD50" s="36">
        <v>100.0</v>
      </c>
      <c r="CE50" s="36">
        <v>100.0</v>
      </c>
      <c r="CF50" s="36">
        <v>90.0</v>
      </c>
      <c r="CG50" s="36">
        <v>100.0</v>
      </c>
      <c r="CH50" s="36">
        <v>90.0</v>
      </c>
      <c r="CI50" s="36">
        <v>100.0</v>
      </c>
      <c r="CJ50" s="36">
        <v>100.0</v>
      </c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</row>
    <row r="51">
      <c r="A51">
        <v>76.0</v>
      </c>
      <c r="B51" s="36">
        <v>0.0</v>
      </c>
      <c r="C51" s="34" t="s">
        <v>221</v>
      </c>
      <c r="D51" s="33" t="s">
        <v>221</v>
      </c>
      <c r="E51" s="34" t="s">
        <v>222</v>
      </c>
      <c r="F51" s="34" t="s">
        <v>222</v>
      </c>
      <c r="G51" s="34" t="s">
        <v>221</v>
      </c>
      <c r="H51" s="34" t="s">
        <v>222</v>
      </c>
      <c r="I51" s="33">
        <v>0.0</v>
      </c>
      <c r="J51" s="34">
        <v>0.0</v>
      </c>
      <c r="K51" s="34">
        <v>0.0</v>
      </c>
      <c r="L51" s="34">
        <v>0.0</v>
      </c>
      <c r="M51" s="34">
        <v>0.0</v>
      </c>
      <c r="N51" s="34">
        <v>0.0</v>
      </c>
      <c r="O51" s="34">
        <v>0.0</v>
      </c>
      <c r="P51" s="34">
        <v>0.0</v>
      </c>
      <c r="Q51" s="34">
        <v>0.0</v>
      </c>
      <c r="R51" s="34">
        <v>0.0</v>
      </c>
      <c r="S51" s="34">
        <v>0.0</v>
      </c>
      <c r="T51" s="34">
        <v>0.0</v>
      </c>
      <c r="U51" s="34">
        <v>0.0</v>
      </c>
      <c r="V51" s="34">
        <v>0.0</v>
      </c>
      <c r="W51" s="34">
        <v>0.0</v>
      </c>
      <c r="X51" s="34">
        <v>0.0</v>
      </c>
      <c r="Y51" s="34">
        <v>0.0</v>
      </c>
      <c r="Z51" s="34">
        <v>0.0</v>
      </c>
      <c r="AA51" s="36">
        <v>1.0</v>
      </c>
      <c r="AB51" s="34">
        <v>0.0</v>
      </c>
      <c r="AC51" s="34">
        <v>0.0</v>
      </c>
      <c r="AD51" s="34">
        <v>0.0</v>
      </c>
      <c r="AE51" s="34">
        <v>0.0</v>
      </c>
      <c r="AF51" s="34">
        <v>0.0</v>
      </c>
      <c r="AG51" s="34">
        <v>0.0</v>
      </c>
      <c r="AH51" s="34">
        <v>0.0</v>
      </c>
      <c r="AI51" s="34">
        <v>0.0</v>
      </c>
      <c r="AJ51" s="35" t="s">
        <v>223</v>
      </c>
      <c r="AK51" s="36"/>
      <c r="AL51" s="36" t="s">
        <v>224</v>
      </c>
      <c r="AM51" s="36">
        <v>50.0</v>
      </c>
      <c r="AN51" s="36">
        <v>0.0</v>
      </c>
      <c r="AO51" s="36" t="s">
        <v>239</v>
      </c>
      <c r="AP51" s="36"/>
      <c r="AQ51" s="36" t="s">
        <v>227</v>
      </c>
      <c r="AR51" s="36"/>
      <c r="AS51" s="36" t="s">
        <v>228</v>
      </c>
      <c r="AT51" s="36"/>
      <c r="AU51" s="36">
        <v>22.0</v>
      </c>
      <c r="AV51" s="36">
        <v>4.0</v>
      </c>
      <c r="AW51" s="36" t="s">
        <v>252</v>
      </c>
      <c r="AX51" s="36"/>
      <c r="AY51" s="36" t="s">
        <v>249</v>
      </c>
      <c r="AZ51" s="36" t="s">
        <v>246</v>
      </c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 t="s">
        <v>265</v>
      </c>
      <c r="BW51" s="36" t="s">
        <v>256</v>
      </c>
      <c r="BX51" s="36">
        <v>70.0</v>
      </c>
      <c r="BY51" s="36">
        <v>100.0</v>
      </c>
      <c r="BZ51" s="36">
        <v>80.0</v>
      </c>
      <c r="CA51" s="36">
        <v>100.0</v>
      </c>
      <c r="CB51" s="36">
        <v>50.0</v>
      </c>
      <c r="CC51" s="36">
        <v>50.0</v>
      </c>
      <c r="CD51" s="36">
        <v>0.0</v>
      </c>
      <c r="CE51" s="36">
        <v>70.0</v>
      </c>
      <c r="CF51" s="36">
        <v>70.0</v>
      </c>
      <c r="CG51" s="36">
        <v>100.0</v>
      </c>
      <c r="CH51" s="36">
        <v>50.0</v>
      </c>
      <c r="CI51" s="36">
        <v>50.0</v>
      </c>
      <c r="CJ51" s="36">
        <v>50.0</v>
      </c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</row>
    <row r="52">
      <c r="A52">
        <v>77.0</v>
      </c>
      <c r="B52" s="36">
        <v>0.0</v>
      </c>
      <c r="C52" s="34" t="s">
        <v>221</v>
      </c>
      <c r="D52" s="33" t="s">
        <v>221</v>
      </c>
      <c r="E52" s="34" t="s">
        <v>221</v>
      </c>
      <c r="F52" s="34" t="s">
        <v>221</v>
      </c>
      <c r="G52" s="34" t="s">
        <v>221</v>
      </c>
      <c r="H52" s="34" t="s">
        <v>222</v>
      </c>
      <c r="I52" s="33">
        <v>0.0</v>
      </c>
      <c r="J52" s="34">
        <v>0.0</v>
      </c>
      <c r="K52" s="34">
        <v>0.0</v>
      </c>
      <c r="L52" s="34">
        <v>0.0</v>
      </c>
      <c r="M52" s="34">
        <v>0.0</v>
      </c>
      <c r="N52" s="34">
        <v>0.0</v>
      </c>
      <c r="O52" s="36">
        <v>1.0</v>
      </c>
      <c r="P52" s="34">
        <v>0.0</v>
      </c>
      <c r="Q52" s="36">
        <v>1.0</v>
      </c>
      <c r="R52" s="34">
        <v>0.0</v>
      </c>
      <c r="S52" s="34">
        <v>0.0</v>
      </c>
      <c r="T52" s="34">
        <v>0.0</v>
      </c>
      <c r="U52" s="34">
        <v>0.0</v>
      </c>
      <c r="V52" s="36">
        <v>1.0</v>
      </c>
      <c r="W52" s="34">
        <v>0.0</v>
      </c>
      <c r="X52" s="34">
        <v>0.0</v>
      </c>
      <c r="Y52" s="34">
        <v>0.0</v>
      </c>
      <c r="Z52" s="34">
        <v>0.0</v>
      </c>
      <c r="AA52" s="36">
        <v>1.0</v>
      </c>
      <c r="AB52" s="34">
        <v>0.0</v>
      </c>
      <c r="AC52" s="34">
        <v>0.0</v>
      </c>
      <c r="AD52" s="34">
        <v>0.0</v>
      </c>
      <c r="AE52" s="34">
        <v>0.0</v>
      </c>
      <c r="AF52" s="34">
        <v>0.0</v>
      </c>
      <c r="AG52" s="34">
        <v>0.0</v>
      </c>
      <c r="AH52" s="34">
        <v>0.0</v>
      </c>
      <c r="AI52" s="34">
        <v>0.0</v>
      </c>
      <c r="AJ52" s="35" t="s">
        <v>250</v>
      </c>
      <c r="AK52" s="36"/>
      <c r="AL52" s="36"/>
      <c r="AM52" s="36"/>
      <c r="AN52" s="36"/>
      <c r="AO52" s="36"/>
      <c r="AP52" s="36"/>
      <c r="AQ52" s="36" t="s">
        <v>235</v>
      </c>
      <c r="AR52" s="36"/>
      <c r="AS52" s="36" t="s">
        <v>236</v>
      </c>
      <c r="AT52" s="36"/>
      <c r="AU52" s="36">
        <v>29.0</v>
      </c>
      <c r="AV52" s="36">
        <v>2.0</v>
      </c>
      <c r="AW52" s="36" t="s">
        <v>356</v>
      </c>
      <c r="AX52" s="36"/>
      <c r="AY52" s="36"/>
      <c r="AZ52" s="36"/>
      <c r="BA52" s="36" t="s">
        <v>239</v>
      </c>
      <c r="BB52" s="36"/>
      <c r="BC52" s="36" t="s">
        <v>240</v>
      </c>
      <c r="BD52" s="36"/>
      <c r="BE52" s="36" t="s">
        <v>279</v>
      </c>
      <c r="BF52" s="36" t="s">
        <v>266</v>
      </c>
      <c r="BG52" s="36">
        <v>100.0</v>
      </c>
      <c r="BH52" s="36">
        <v>100.0</v>
      </c>
      <c r="BI52" s="36">
        <v>100.0</v>
      </c>
      <c r="BJ52" s="36">
        <v>100.0</v>
      </c>
      <c r="BK52" s="36">
        <v>100.0</v>
      </c>
      <c r="BL52" s="36">
        <v>100.0</v>
      </c>
      <c r="BM52" s="36">
        <v>30.0</v>
      </c>
      <c r="BN52" s="36">
        <v>90.0</v>
      </c>
      <c r="BO52" s="36">
        <v>60.0</v>
      </c>
      <c r="BP52" s="36">
        <v>100.0</v>
      </c>
      <c r="BQ52" s="36">
        <v>40.0</v>
      </c>
      <c r="BR52" s="36" t="s">
        <v>239</v>
      </c>
      <c r="BS52" s="36"/>
      <c r="BT52" s="36" t="s">
        <v>240</v>
      </c>
      <c r="BU52" s="36"/>
      <c r="BV52" s="36" t="s">
        <v>279</v>
      </c>
      <c r="BW52" s="36" t="s">
        <v>256</v>
      </c>
      <c r="BX52" s="36">
        <v>100.0</v>
      </c>
      <c r="BY52" s="36">
        <v>100.0</v>
      </c>
      <c r="BZ52" s="36">
        <v>100.0</v>
      </c>
      <c r="CA52" s="36">
        <v>100.0</v>
      </c>
      <c r="CB52" s="36">
        <v>80.0</v>
      </c>
      <c r="CC52" s="36">
        <v>100.0</v>
      </c>
      <c r="CD52" s="36">
        <v>50.0</v>
      </c>
      <c r="CE52" s="36">
        <v>90.0</v>
      </c>
      <c r="CF52" s="36">
        <v>50.0</v>
      </c>
      <c r="CG52" s="36">
        <v>100.0</v>
      </c>
      <c r="CH52" s="36"/>
      <c r="CI52" s="36">
        <v>50.0</v>
      </c>
      <c r="CJ52" s="36">
        <v>100.0</v>
      </c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 t="s">
        <v>225</v>
      </c>
      <c r="DC52" s="36"/>
      <c r="DD52" s="36" t="s">
        <v>260</v>
      </c>
      <c r="DE52" s="36"/>
      <c r="DF52" s="36" t="s">
        <v>261</v>
      </c>
      <c r="DG52" s="36" t="s">
        <v>280</v>
      </c>
      <c r="DH52" s="36">
        <v>100.0</v>
      </c>
      <c r="DI52" s="36">
        <v>100.0</v>
      </c>
      <c r="DJ52" s="36">
        <v>100.0</v>
      </c>
      <c r="DK52" s="36">
        <v>100.0</v>
      </c>
      <c r="DL52" s="36">
        <v>100.0</v>
      </c>
      <c r="DM52" s="36">
        <v>100.0</v>
      </c>
      <c r="DN52" s="36">
        <v>100.0</v>
      </c>
      <c r="DO52" s="36">
        <v>100.0</v>
      </c>
      <c r="DP52" s="36">
        <v>100.0</v>
      </c>
      <c r="DQ52" s="36">
        <v>100.0</v>
      </c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</row>
    <row r="53">
      <c r="A53">
        <v>78.0</v>
      </c>
      <c r="B53" s="36">
        <v>0.0</v>
      </c>
      <c r="C53" s="34" t="s">
        <v>221</v>
      </c>
      <c r="D53" s="33" t="s">
        <v>221</v>
      </c>
      <c r="E53" s="34" t="s">
        <v>221</v>
      </c>
      <c r="F53" s="34" t="s">
        <v>222</v>
      </c>
      <c r="G53" s="34" t="s">
        <v>222</v>
      </c>
      <c r="H53" s="34" t="s">
        <v>221</v>
      </c>
      <c r="I53" s="35">
        <v>1.0</v>
      </c>
      <c r="J53" s="34">
        <v>0.0</v>
      </c>
      <c r="K53" s="34">
        <v>0.0</v>
      </c>
      <c r="L53" s="34">
        <v>0.0</v>
      </c>
      <c r="M53" s="34">
        <v>0.0</v>
      </c>
      <c r="N53" s="34">
        <v>0.0</v>
      </c>
      <c r="O53" s="34">
        <v>0.0</v>
      </c>
      <c r="P53" s="36">
        <v>1.0</v>
      </c>
      <c r="Q53" s="36">
        <v>1.0</v>
      </c>
      <c r="R53" s="34">
        <v>0.0</v>
      </c>
      <c r="S53" s="34">
        <v>0.0</v>
      </c>
      <c r="T53" s="34">
        <v>0.0</v>
      </c>
      <c r="U53" s="34">
        <v>0.0</v>
      </c>
      <c r="V53" s="34">
        <v>0.0</v>
      </c>
      <c r="W53" s="34">
        <v>0.0</v>
      </c>
      <c r="X53" s="34">
        <v>0.0</v>
      </c>
      <c r="Y53" s="34">
        <v>0.0</v>
      </c>
      <c r="Z53" s="34">
        <v>0.0</v>
      </c>
      <c r="AA53" s="34">
        <v>0.0</v>
      </c>
      <c r="AB53" s="34">
        <v>0.0</v>
      </c>
      <c r="AC53" s="34">
        <v>0.0</v>
      </c>
      <c r="AD53" s="34">
        <v>0.0</v>
      </c>
      <c r="AE53" s="36">
        <v>1.0</v>
      </c>
      <c r="AF53" s="34">
        <v>0.0</v>
      </c>
      <c r="AG53" s="34">
        <v>0.0</v>
      </c>
      <c r="AH53" s="34">
        <v>0.0</v>
      </c>
      <c r="AI53" s="34">
        <v>0.0</v>
      </c>
      <c r="AJ53" s="33" t="s">
        <v>399</v>
      </c>
      <c r="AK53" s="36"/>
      <c r="AL53" s="36" t="s">
        <v>248</v>
      </c>
      <c r="AM53" s="36">
        <v>0.0</v>
      </c>
      <c r="AN53" s="36">
        <v>0.0</v>
      </c>
      <c r="AO53" s="36" t="s">
        <v>234</v>
      </c>
      <c r="AP53" s="36"/>
      <c r="AQ53" s="36" t="s">
        <v>235</v>
      </c>
      <c r="AR53" s="36"/>
      <c r="AS53" s="36" t="s">
        <v>228</v>
      </c>
      <c r="AT53" s="36"/>
      <c r="AU53" s="36">
        <v>22.0</v>
      </c>
      <c r="AV53" s="36">
        <v>5.0</v>
      </c>
      <c r="AW53" s="36" t="s">
        <v>252</v>
      </c>
      <c r="AX53" s="36"/>
      <c r="AY53" s="36" t="s">
        <v>249</v>
      </c>
      <c r="AZ53" s="36" t="s">
        <v>246</v>
      </c>
      <c r="BA53" s="36" t="s">
        <v>239</v>
      </c>
      <c r="BB53" s="36"/>
      <c r="BC53" s="36" t="s">
        <v>260</v>
      </c>
      <c r="BD53" s="36"/>
      <c r="BE53" s="36" t="s">
        <v>261</v>
      </c>
      <c r="BF53" s="36" t="s">
        <v>280</v>
      </c>
      <c r="BG53" s="36">
        <v>90.0</v>
      </c>
      <c r="BH53" s="36">
        <v>90.0</v>
      </c>
      <c r="BI53" s="36">
        <v>90.0</v>
      </c>
      <c r="BJ53" s="36">
        <v>90.0</v>
      </c>
      <c r="BK53" s="36">
        <v>90.0</v>
      </c>
      <c r="BL53" s="36">
        <v>90.0</v>
      </c>
      <c r="BM53" s="36">
        <v>95.0</v>
      </c>
      <c r="BN53" s="36">
        <v>90.0</v>
      </c>
      <c r="BO53" s="36">
        <v>90.0</v>
      </c>
      <c r="BP53" s="36">
        <v>90.0</v>
      </c>
      <c r="BQ53" s="36">
        <v>90.0</v>
      </c>
      <c r="BR53" s="36" t="s">
        <v>239</v>
      </c>
      <c r="BS53" s="36"/>
      <c r="BT53" s="36" t="s">
        <v>260</v>
      </c>
      <c r="BU53" s="36"/>
      <c r="BV53" s="36" t="s">
        <v>261</v>
      </c>
      <c r="BW53" s="36" t="s">
        <v>280</v>
      </c>
      <c r="BX53" s="36">
        <v>90.0</v>
      </c>
      <c r="BY53" s="36">
        <v>90.0</v>
      </c>
      <c r="BZ53" s="36">
        <v>90.0</v>
      </c>
      <c r="CA53" s="36">
        <v>90.0</v>
      </c>
      <c r="CB53" s="36">
        <v>95.0</v>
      </c>
      <c r="CC53" s="36">
        <v>95.0</v>
      </c>
      <c r="CD53" s="36">
        <v>90.0</v>
      </c>
      <c r="CE53" s="36">
        <v>90.0</v>
      </c>
      <c r="CF53" s="36">
        <v>90.0</v>
      </c>
      <c r="CG53" s="36">
        <v>95.0</v>
      </c>
      <c r="CH53" s="36">
        <v>90.0</v>
      </c>
      <c r="CI53" s="36">
        <v>90.0</v>
      </c>
      <c r="CJ53" s="36">
        <v>90.0</v>
      </c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 t="s">
        <v>261</v>
      </c>
      <c r="DW53" s="36" t="s">
        <v>280</v>
      </c>
      <c r="DX53" s="36">
        <v>90.0</v>
      </c>
      <c r="DY53" s="36">
        <v>90.0</v>
      </c>
      <c r="DZ53" s="36">
        <v>95.0</v>
      </c>
      <c r="EA53" s="36">
        <v>90.0</v>
      </c>
      <c r="EB53" s="36">
        <v>90.0</v>
      </c>
      <c r="EC53" s="36">
        <v>95.0</v>
      </c>
      <c r="ED53" s="36">
        <v>95.0</v>
      </c>
      <c r="EE53" s="36">
        <v>95.0</v>
      </c>
      <c r="EF53" s="36">
        <v>95.0</v>
      </c>
      <c r="EG53" s="36">
        <v>95.0</v>
      </c>
    </row>
    <row r="54">
      <c r="A54">
        <v>79.0</v>
      </c>
      <c r="B54" s="36">
        <v>0.0</v>
      </c>
      <c r="C54" s="34" t="s">
        <v>221</v>
      </c>
      <c r="D54" s="33" t="s">
        <v>222</v>
      </c>
      <c r="E54" s="34" t="s">
        <v>221</v>
      </c>
      <c r="F54" s="34" t="s">
        <v>222</v>
      </c>
      <c r="G54" s="34" t="s">
        <v>222</v>
      </c>
      <c r="H54" s="34" t="s">
        <v>222</v>
      </c>
      <c r="I54" s="33">
        <v>0.0</v>
      </c>
      <c r="J54" s="34">
        <v>0.0</v>
      </c>
      <c r="K54" s="34">
        <v>0.0</v>
      </c>
      <c r="L54" s="34">
        <v>0.0</v>
      </c>
      <c r="M54" s="34">
        <v>0.0</v>
      </c>
      <c r="N54" s="34">
        <v>0.0</v>
      </c>
      <c r="O54" s="36">
        <v>1.0</v>
      </c>
      <c r="P54" s="36">
        <v>1.0</v>
      </c>
      <c r="Q54" s="34">
        <v>0.0</v>
      </c>
      <c r="R54" s="34">
        <v>0.0</v>
      </c>
      <c r="S54" s="34">
        <v>0.0</v>
      </c>
      <c r="T54" s="34">
        <v>0.0</v>
      </c>
      <c r="U54" s="34">
        <v>0.0</v>
      </c>
      <c r="V54" s="34">
        <v>0.0</v>
      </c>
      <c r="W54" s="34">
        <v>0.0</v>
      </c>
      <c r="X54" s="34">
        <v>0.0</v>
      </c>
      <c r="Y54" s="34">
        <v>0.0</v>
      </c>
      <c r="Z54" s="34">
        <v>0.0</v>
      </c>
      <c r="AA54" s="34">
        <v>0.0</v>
      </c>
      <c r="AB54" s="34">
        <v>0.0</v>
      </c>
      <c r="AC54" s="34">
        <v>0.0</v>
      </c>
      <c r="AD54" s="34">
        <v>0.0</v>
      </c>
      <c r="AE54" s="34">
        <v>0.0</v>
      </c>
      <c r="AF54" s="34">
        <v>0.0</v>
      </c>
      <c r="AG54" s="34">
        <v>0.0</v>
      </c>
      <c r="AH54" s="34">
        <v>0.0</v>
      </c>
      <c r="AI54" s="34">
        <v>0.0</v>
      </c>
      <c r="AJ54" s="35" t="s">
        <v>232</v>
      </c>
      <c r="AK54" s="36"/>
      <c r="AL54" s="36" t="s">
        <v>248</v>
      </c>
      <c r="AM54" s="36">
        <v>20.0</v>
      </c>
      <c r="AN54" s="36">
        <v>5.0</v>
      </c>
      <c r="AO54" s="36" t="s">
        <v>234</v>
      </c>
      <c r="AP54" s="36"/>
      <c r="AQ54" s="36" t="s">
        <v>227</v>
      </c>
      <c r="AR54" s="36"/>
      <c r="AS54" s="36" t="s">
        <v>228</v>
      </c>
      <c r="AT54" s="36"/>
      <c r="AU54" s="36">
        <v>21.0</v>
      </c>
      <c r="AV54" s="36">
        <v>1.0</v>
      </c>
      <c r="AW54" s="36" t="s">
        <v>339</v>
      </c>
      <c r="AX54" s="36"/>
      <c r="AY54" s="36" t="s">
        <v>249</v>
      </c>
      <c r="AZ54" s="36" t="s">
        <v>249</v>
      </c>
      <c r="BA54" s="36"/>
      <c r="BB54" s="36"/>
      <c r="BC54" s="36"/>
      <c r="BD54" s="36"/>
      <c r="BE54" s="36" t="s">
        <v>279</v>
      </c>
      <c r="BF54" s="36" t="s">
        <v>286</v>
      </c>
      <c r="BG54" s="36">
        <v>75.0</v>
      </c>
      <c r="BH54" s="36">
        <v>70.0</v>
      </c>
      <c r="BI54" s="36">
        <v>80.0</v>
      </c>
      <c r="BJ54" s="36">
        <v>80.0</v>
      </c>
      <c r="BK54" s="36">
        <v>100.0</v>
      </c>
      <c r="BL54" s="36">
        <v>100.0</v>
      </c>
      <c r="BM54" s="36">
        <v>0.0</v>
      </c>
      <c r="BN54" s="36">
        <v>70.0</v>
      </c>
      <c r="BO54" s="36">
        <v>20.0</v>
      </c>
      <c r="BP54" s="36">
        <v>100.0</v>
      </c>
      <c r="BQ54" s="36">
        <v>90.0</v>
      </c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</row>
    <row r="55">
      <c r="A55">
        <v>82.0</v>
      </c>
      <c r="B55" s="36">
        <v>0.0</v>
      </c>
      <c r="C55" s="34" t="s">
        <v>221</v>
      </c>
      <c r="D55" s="33" t="s">
        <v>222</v>
      </c>
      <c r="E55" s="34" t="s">
        <v>221</v>
      </c>
      <c r="F55" s="34" t="s">
        <v>222</v>
      </c>
      <c r="G55" s="34" t="s">
        <v>222</v>
      </c>
      <c r="H55" s="34" t="s">
        <v>222</v>
      </c>
      <c r="I55" s="33">
        <v>0.0</v>
      </c>
      <c r="J55" s="34">
        <v>0.0</v>
      </c>
      <c r="K55" s="34">
        <v>0.0</v>
      </c>
      <c r="L55" s="34">
        <v>0.0</v>
      </c>
      <c r="M55" s="34">
        <v>0.0</v>
      </c>
      <c r="N55" s="34">
        <v>0.0</v>
      </c>
      <c r="O55" s="34">
        <v>0.0</v>
      </c>
      <c r="P55" s="34">
        <v>0.0</v>
      </c>
      <c r="Q55" s="36">
        <v>1.0</v>
      </c>
      <c r="R55" s="34">
        <v>0.0</v>
      </c>
      <c r="S55" s="34">
        <v>0.0</v>
      </c>
      <c r="T55" s="34">
        <v>0.0</v>
      </c>
      <c r="U55" s="34">
        <v>0.0</v>
      </c>
      <c r="V55" s="34">
        <v>0.0</v>
      </c>
      <c r="W55" s="34">
        <v>0.0</v>
      </c>
      <c r="X55" s="34">
        <v>0.0</v>
      </c>
      <c r="Y55" s="34">
        <v>0.0</v>
      </c>
      <c r="Z55" s="34">
        <v>0.0</v>
      </c>
      <c r="AA55" s="34">
        <v>0.0</v>
      </c>
      <c r="AB55" s="34">
        <v>0.0</v>
      </c>
      <c r="AC55" s="34">
        <v>0.0</v>
      </c>
      <c r="AD55" s="34">
        <v>0.0</v>
      </c>
      <c r="AE55" s="34">
        <v>0.0</v>
      </c>
      <c r="AF55" s="34">
        <v>0.0</v>
      </c>
      <c r="AG55" s="34">
        <v>0.0</v>
      </c>
      <c r="AH55" s="34">
        <v>0.0</v>
      </c>
      <c r="AI55" s="34">
        <v>0.0</v>
      </c>
      <c r="AJ55" s="35" t="s">
        <v>250</v>
      </c>
      <c r="AK55" s="36"/>
      <c r="AL55" s="36" t="s">
        <v>233</v>
      </c>
      <c r="AM55" s="36">
        <v>90.0</v>
      </c>
      <c r="AN55" s="36">
        <v>0.0</v>
      </c>
      <c r="AO55" s="36" t="s">
        <v>239</v>
      </c>
      <c r="AP55" s="36"/>
      <c r="AQ55" s="36" t="s">
        <v>235</v>
      </c>
      <c r="AR55" s="36"/>
      <c r="AS55" s="36" t="s">
        <v>236</v>
      </c>
      <c r="AT55" s="36"/>
      <c r="AU55" s="36">
        <v>65.0</v>
      </c>
      <c r="AV55" s="36">
        <v>2.0</v>
      </c>
      <c r="AW55" s="36" t="s">
        <v>325</v>
      </c>
      <c r="AX55" s="36"/>
      <c r="AY55" s="36" t="s">
        <v>245</v>
      </c>
      <c r="AZ55" s="36" t="s">
        <v>245</v>
      </c>
      <c r="BA55" s="36"/>
      <c r="BB55" s="36"/>
      <c r="BC55" s="36" t="s">
        <v>260</v>
      </c>
      <c r="BD55" s="36"/>
      <c r="BE55" s="36" t="s">
        <v>255</v>
      </c>
      <c r="BF55" s="36" t="s">
        <v>280</v>
      </c>
      <c r="BG55" s="36">
        <v>80.0</v>
      </c>
      <c r="BH55" s="36">
        <v>30.0</v>
      </c>
      <c r="BI55" s="36">
        <v>80.0</v>
      </c>
      <c r="BJ55" s="36">
        <v>85.0</v>
      </c>
      <c r="BK55" s="36">
        <v>75.0</v>
      </c>
      <c r="BL55" s="36">
        <v>90.0</v>
      </c>
      <c r="BM55" s="36">
        <v>0.0</v>
      </c>
      <c r="BN55" s="36">
        <v>90.0</v>
      </c>
      <c r="BO55" s="36">
        <v>0.0</v>
      </c>
      <c r="BP55" s="36">
        <v>95.0</v>
      </c>
      <c r="BQ55" s="36">
        <v>60.0</v>
      </c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</row>
    <row r="56">
      <c r="A56">
        <v>83.0</v>
      </c>
      <c r="B56" s="36">
        <v>0.0</v>
      </c>
      <c r="C56" s="34" t="s">
        <v>221</v>
      </c>
      <c r="D56" s="33" t="s">
        <v>222</v>
      </c>
      <c r="E56" s="34" t="s">
        <v>221</v>
      </c>
      <c r="F56" s="34" t="s">
        <v>222</v>
      </c>
      <c r="G56" s="34" t="s">
        <v>222</v>
      </c>
      <c r="H56" s="34" t="s">
        <v>222</v>
      </c>
      <c r="I56" s="33">
        <v>0.0</v>
      </c>
      <c r="J56" s="34">
        <v>0.0</v>
      </c>
      <c r="K56" s="34">
        <v>0.0</v>
      </c>
      <c r="L56" s="34">
        <v>0.0</v>
      </c>
      <c r="M56" s="34">
        <v>0.0</v>
      </c>
      <c r="N56" s="34">
        <v>0.0</v>
      </c>
      <c r="O56" s="36">
        <v>1.0</v>
      </c>
      <c r="P56" s="34">
        <v>0.0</v>
      </c>
      <c r="Q56" s="36">
        <v>1.0</v>
      </c>
      <c r="R56" s="34">
        <v>0.0</v>
      </c>
      <c r="S56" s="34">
        <v>0.0</v>
      </c>
      <c r="T56" s="34">
        <v>0.0</v>
      </c>
      <c r="U56" s="34">
        <v>0.0</v>
      </c>
      <c r="V56" s="34">
        <v>0.0</v>
      </c>
      <c r="W56" s="34">
        <v>0.0</v>
      </c>
      <c r="X56" s="34">
        <v>0.0</v>
      </c>
      <c r="Y56" s="34">
        <v>0.0</v>
      </c>
      <c r="Z56" s="34">
        <v>0.0</v>
      </c>
      <c r="AA56" s="34">
        <v>0.0</v>
      </c>
      <c r="AB56" s="34">
        <v>0.0</v>
      </c>
      <c r="AC56" s="34">
        <v>0.0</v>
      </c>
      <c r="AD56" s="34">
        <v>0.0</v>
      </c>
      <c r="AE56" s="34">
        <v>0.0</v>
      </c>
      <c r="AF56" s="34">
        <v>0.0</v>
      </c>
      <c r="AG56" s="34">
        <v>0.0</v>
      </c>
      <c r="AH56" s="34">
        <v>0.0</v>
      </c>
      <c r="AI56" s="34">
        <v>0.0</v>
      </c>
      <c r="AJ56" s="35" t="s">
        <v>264</v>
      </c>
      <c r="AK56" s="36"/>
      <c r="AL56" s="36" t="s">
        <v>233</v>
      </c>
      <c r="AM56" s="36">
        <v>70.0</v>
      </c>
      <c r="AN56" s="36">
        <v>0.0</v>
      </c>
      <c r="AO56" s="36" t="s">
        <v>239</v>
      </c>
      <c r="AP56" s="36"/>
      <c r="AQ56" s="36" t="s">
        <v>235</v>
      </c>
      <c r="AR56" s="36"/>
      <c r="AS56" s="36" t="s">
        <v>236</v>
      </c>
      <c r="AT56" s="36"/>
      <c r="AU56" s="36">
        <v>63.0</v>
      </c>
      <c r="AV56" s="36">
        <v>1.0</v>
      </c>
      <c r="AW56" s="36" t="s">
        <v>316</v>
      </c>
      <c r="AX56" s="36"/>
      <c r="AY56" s="36" t="s">
        <v>245</v>
      </c>
      <c r="AZ56" s="36" t="s">
        <v>245</v>
      </c>
      <c r="BA56" s="36" t="s">
        <v>239</v>
      </c>
      <c r="BB56" s="36"/>
      <c r="BC56" s="36" t="s">
        <v>260</v>
      </c>
      <c r="BD56" s="36"/>
      <c r="BE56" s="36" t="s">
        <v>265</v>
      </c>
      <c r="BF56" s="36" t="s">
        <v>256</v>
      </c>
      <c r="BG56" s="36">
        <v>70.0</v>
      </c>
      <c r="BH56" s="36">
        <v>70.0</v>
      </c>
      <c r="BI56" s="36">
        <v>70.0</v>
      </c>
      <c r="BJ56" s="36">
        <v>80.0</v>
      </c>
      <c r="BK56" s="36">
        <v>80.0</v>
      </c>
      <c r="BL56" s="36">
        <v>30.0</v>
      </c>
      <c r="BM56" s="36">
        <v>0.0</v>
      </c>
      <c r="BN56" s="36">
        <v>75.0</v>
      </c>
      <c r="BO56" s="36">
        <v>0.0</v>
      </c>
      <c r="BP56" s="36">
        <v>75.0</v>
      </c>
      <c r="BQ56" s="36">
        <v>50.0</v>
      </c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</row>
    <row r="57">
      <c r="A57">
        <v>84.0</v>
      </c>
      <c r="B57" s="36">
        <v>0.0</v>
      </c>
      <c r="C57" s="34" t="s">
        <v>221</v>
      </c>
      <c r="D57" s="33" t="s">
        <v>221</v>
      </c>
      <c r="E57" s="34" t="s">
        <v>222</v>
      </c>
      <c r="F57" s="34" t="s">
        <v>222</v>
      </c>
      <c r="G57" s="34" t="s">
        <v>222</v>
      </c>
      <c r="H57" s="34" t="s">
        <v>222</v>
      </c>
      <c r="I57" s="35">
        <v>1.0</v>
      </c>
      <c r="J57" s="34">
        <v>0.0</v>
      </c>
      <c r="K57" s="34">
        <v>0.0</v>
      </c>
      <c r="L57" s="34">
        <v>0.0</v>
      </c>
      <c r="M57" s="34">
        <v>0.0</v>
      </c>
      <c r="N57" s="34">
        <v>0.0</v>
      </c>
      <c r="O57" s="34">
        <v>0.0</v>
      </c>
      <c r="P57" s="34">
        <v>0.0</v>
      </c>
      <c r="Q57" s="34">
        <v>0.0</v>
      </c>
      <c r="R57" s="34">
        <v>0.0</v>
      </c>
      <c r="S57" s="34">
        <v>0.0</v>
      </c>
      <c r="T57" s="34">
        <v>0.0</v>
      </c>
      <c r="U57" s="34">
        <v>0.0</v>
      </c>
      <c r="V57" s="34">
        <v>0.0</v>
      </c>
      <c r="W57" s="34">
        <v>0.0</v>
      </c>
      <c r="X57" s="34">
        <v>0.0</v>
      </c>
      <c r="Y57" s="34">
        <v>0.0</v>
      </c>
      <c r="Z57" s="34">
        <v>0.0</v>
      </c>
      <c r="AA57" s="34">
        <v>0.0</v>
      </c>
      <c r="AB57" s="34">
        <v>0.0</v>
      </c>
      <c r="AC57" s="34">
        <v>0.0</v>
      </c>
      <c r="AD57" s="34">
        <v>0.0</v>
      </c>
      <c r="AE57" s="34">
        <v>0.0</v>
      </c>
      <c r="AF57" s="34">
        <v>0.0</v>
      </c>
      <c r="AG57" s="34">
        <v>0.0</v>
      </c>
      <c r="AH57" s="34">
        <v>0.0</v>
      </c>
      <c r="AI57" s="34">
        <v>0.0</v>
      </c>
      <c r="AJ57" s="35" t="s">
        <v>321</v>
      </c>
      <c r="AK57" s="36"/>
      <c r="AL57" s="36" t="s">
        <v>233</v>
      </c>
      <c r="AM57" s="36">
        <v>50.0</v>
      </c>
      <c r="AN57" s="36">
        <v>0.0</v>
      </c>
      <c r="AO57" s="36" t="s">
        <v>234</v>
      </c>
      <c r="AP57" s="36"/>
      <c r="AQ57" s="36" t="s">
        <v>235</v>
      </c>
      <c r="AR57" s="36"/>
      <c r="AS57" s="36" t="s">
        <v>236</v>
      </c>
      <c r="AT57" s="36"/>
      <c r="AU57" s="36">
        <v>27.0</v>
      </c>
      <c r="AV57" s="36">
        <v>2.0</v>
      </c>
      <c r="AW57" s="36" t="s">
        <v>244</v>
      </c>
      <c r="AX57" s="36"/>
      <c r="AY57" s="36" t="s">
        <v>249</v>
      </c>
      <c r="AZ57" s="36" t="s">
        <v>247</v>
      </c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 t="s">
        <v>254</v>
      </c>
      <c r="BS57" s="36"/>
      <c r="BT57" s="36" t="s">
        <v>240</v>
      </c>
      <c r="BU57" s="36"/>
      <c r="BV57" s="36" t="s">
        <v>261</v>
      </c>
      <c r="BW57" s="36" t="s">
        <v>262</v>
      </c>
      <c r="BX57" s="36">
        <v>75.0</v>
      </c>
      <c r="BY57" s="36">
        <v>75.0</v>
      </c>
      <c r="BZ57" s="36">
        <v>75.0</v>
      </c>
      <c r="CA57" s="36">
        <v>75.0</v>
      </c>
      <c r="CB57" s="36">
        <v>75.0</v>
      </c>
      <c r="CC57" s="36"/>
      <c r="CD57" s="36">
        <v>0.0</v>
      </c>
      <c r="CE57" s="36">
        <v>100.0</v>
      </c>
      <c r="CF57" s="36">
        <v>50.0</v>
      </c>
      <c r="CG57" s="36">
        <v>100.0</v>
      </c>
      <c r="CH57" s="36">
        <v>0.0</v>
      </c>
      <c r="CI57" s="36">
        <v>50.0</v>
      </c>
      <c r="CJ57" s="36">
        <v>100.0</v>
      </c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</row>
    <row r="58">
      <c r="A58">
        <v>85.0</v>
      </c>
      <c r="B58" s="36">
        <v>0.0</v>
      </c>
      <c r="C58" s="34" t="s">
        <v>221</v>
      </c>
      <c r="D58" s="33" t="s">
        <v>221</v>
      </c>
      <c r="E58" s="34" t="s">
        <v>222</v>
      </c>
      <c r="F58" s="34" t="s">
        <v>222</v>
      </c>
      <c r="G58" s="34" t="s">
        <v>222</v>
      </c>
      <c r="H58" s="34" t="s">
        <v>222</v>
      </c>
      <c r="I58" s="35">
        <v>1.0</v>
      </c>
      <c r="J58" s="34">
        <v>0.0</v>
      </c>
      <c r="K58" s="34">
        <v>0.0</v>
      </c>
      <c r="L58" s="34">
        <v>0.0</v>
      </c>
      <c r="M58" s="36">
        <v>1.0</v>
      </c>
      <c r="N58" s="34">
        <v>0.0</v>
      </c>
      <c r="O58" s="34">
        <v>0.0</v>
      </c>
      <c r="P58" s="34">
        <v>0.0</v>
      </c>
      <c r="Q58" s="34">
        <v>0.0</v>
      </c>
      <c r="R58" s="34">
        <v>0.0</v>
      </c>
      <c r="S58" s="34">
        <v>0.0</v>
      </c>
      <c r="T58" s="34">
        <v>0.0</v>
      </c>
      <c r="U58" s="34">
        <v>0.0</v>
      </c>
      <c r="V58" s="34">
        <v>0.0</v>
      </c>
      <c r="W58" s="34">
        <v>0.0</v>
      </c>
      <c r="X58" s="34">
        <v>0.0</v>
      </c>
      <c r="Y58" s="34">
        <v>0.0</v>
      </c>
      <c r="Z58" s="34">
        <v>0.0</v>
      </c>
      <c r="AA58" s="34">
        <v>0.0</v>
      </c>
      <c r="AB58" s="34">
        <v>0.0</v>
      </c>
      <c r="AC58" s="34">
        <v>0.0</v>
      </c>
      <c r="AD58" s="34">
        <v>0.0</v>
      </c>
      <c r="AE58" s="34">
        <v>0.0</v>
      </c>
      <c r="AF58" s="34">
        <v>0.0</v>
      </c>
      <c r="AG58" s="34">
        <v>0.0</v>
      </c>
      <c r="AH58" s="34">
        <v>0.0</v>
      </c>
      <c r="AI58" s="34">
        <v>0.0</v>
      </c>
      <c r="AJ58" s="35" t="s">
        <v>321</v>
      </c>
      <c r="AK58" s="36"/>
      <c r="AL58" s="36" t="s">
        <v>248</v>
      </c>
      <c r="AM58" s="36">
        <v>20.0</v>
      </c>
      <c r="AN58" s="36">
        <v>0.0</v>
      </c>
      <c r="AO58" s="36"/>
      <c r="AP58" s="36"/>
      <c r="AQ58" s="36" t="s">
        <v>235</v>
      </c>
      <c r="AR58" s="36"/>
      <c r="AS58" s="36" t="s">
        <v>236</v>
      </c>
      <c r="AT58" s="36"/>
      <c r="AU58" s="36">
        <v>28.0</v>
      </c>
      <c r="AV58" s="36">
        <v>2.0</v>
      </c>
      <c r="AW58" s="36" t="s">
        <v>325</v>
      </c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 t="s">
        <v>261</v>
      </c>
      <c r="BW58" s="36" t="s">
        <v>286</v>
      </c>
      <c r="BX58" s="36">
        <v>50.0</v>
      </c>
      <c r="BY58" s="36">
        <v>50.0</v>
      </c>
      <c r="BZ58" s="36">
        <v>50.0</v>
      </c>
      <c r="CA58" s="36">
        <v>50.0</v>
      </c>
      <c r="CB58" s="36">
        <v>50.0</v>
      </c>
      <c r="CC58" s="36">
        <v>0.0</v>
      </c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</row>
    <row r="59">
      <c r="A59">
        <v>87.0</v>
      </c>
      <c r="B59" s="36">
        <v>0.0</v>
      </c>
      <c r="C59" s="34" t="s">
        <v>221</v>
      </c>
      <c r="D59" s="33" t="s">
        <v>221</v>
      </c>
      <c r="E59" s="34" t="s">
        <v>221</v>
      </c>
      <c r="F59" s="34" t="s">
        <v>222</v>
      </c>
      <c r="G59" s="34" t="s">
        <v>222</v>
      </c>
      <c r="H59" s="34" t="s">
        <v>222</v>
      </c>
      <c r="I59" s="33">
        <v>0.0</v>
      </c>
      <c r="J59" s="34">
        <v>0.0</v>
      </c>
      <c r="K59" s="34">
        <v>0.0</v>
      </c>
      <c r="L59" s="34">
        <v>0.0</v>
      </c>
      <c r="M59" s="34">
        <v>0.0</v>
      </c>
      <c r="N59" s="36">
        <v>1.0</v>
      </c>
      <c r="O59" s="34">
        <v>0.0</v>
      </c>
      <c r="P59" s="36">
        <v>1.0</v>
      </c>
      <c r="Q59" s="36">
        <v>1.0</v>
      </c>
      <c r="R59" s="34">
        <v>0.0</v>
      </c>
      <c r="S59" s="34">
        <v>0.0</v>
      </c>
      <c r="T59" s="34">
        <v>0.0</v>
      </c>
      <c r="U59" s="34">
        <v>0.0</v>
      </c>
      <c r="V59" s="34">
        <v>0.0</v>
      </c>
      <c r="W59" s="34">
        <v>0.0</v>
      </c>
      <c r="X59" s="34">
        <v>0.0</v>
      </c>
      <c r="Y59" s="34">
        <v>0.0</v>
      </c>
      <c r="Z59" s="34">
        <v>0.0</v>
      </c>
      <c r="AA59" s="34">
        <v>0.0</v>
      </c>
      <c r="AB59" s="34">
        <v>0.0</v>
      </c>
      <c r="AC59" s="34">
        <v>0.0</v>
      </c>
      <c r="AD59" s="34">
        <v>0.0</v>
      </c>
      <c r="AE59" s="34">
        <v>0.0</v>
      </c>
      <c r="AF59" s="34">
        <v>0.0</v>
      </c>
      <c r="AG59" s="34">
        <v>0.0</v>
      </c>
      <c r="AH59" s="34">
        <v>0.0</v>
      </c>
      <c r="AI59" s="34">
        <v>0.0</v>
      </c>
      <c r="AJ59" s="33" t="s">
        <v>399</v>
      </c>
      <c r="AK59" s="36"/>
      <c r="AL59" s="36" t="s">
        <v>233</v>
      </c>
      <c r="AM59" s="36">
        <v>200.0</v>
      </c>
      <c r="AN59" s="36">
        <v>0.0</v>
      </c>
      <c r="AO59" s="36" t="s">
        <v>239</v>
      </c>
      <c r="AP59" s="36"/>
      <c r="AQ59" s="36" t="s">
        <v>227</v>
      </c>
      <c r="AR59" s="36"/>
      <c r="AS59" s="36" t="s">
        <v>243</v>
      </c>
      <c r="AT59" s="36"/>
      <c r="AU59" s="36">
        <v>24.0</v>
      </c>
      <c r="AV59" s="36">
        <v>4.0</v>
      </c>
      <c r="AW59" s="36" t="s">
        <v>237</v>
      </c>
      <c r="AX59" s="36"/>
      <c r="AY59" s="36" t="s">
        <v>230</v>
      </c>
      <c r="AZ59" s="36" t="s">
        <v>230</v>
      </c>
      <c r="BA59" s="36" t="s">
        <v>239</v>
      </c>
      <c r="BB59" s="36"/>
      <c r="BC59" s="36" t="s">
        <v>285</v>
      </c>
      <c r="BD59" s="36"/>
      <c r="BE59" s="36" t="s">
        <v>265</v>
      </c>
      <c r="BF59" s="36" t="s">
        <v>241</v>
      </c>
      <c r="BG59" s="36">
        <v>100.0</v>
      </c>
      <c r="BH59" s="36">
        <v>100.0</v>
      </c>
      <c r="BI59" s="36">
        <v>100.0</v>
      </c>
      <c r="BJ59" s="36">
        <v>100.0</v>
      </c>
      <c r="BK59" s="36">
        <v>100.0</v>
      </c>
      <c r="BL59" s="36">
        <v>100.0</v>
      </c>
      <c r="BM59" s="36"/>
      <c r="BN59" s="36"/>
      <c r="BO59" s="36"/>
      <c r="BP59" s="36">
        <v>100.0</v>
      </c>
      <c r="BQ59" s="36"/>
      <c r="BR59" s="36" t="s">
        <v>239</v>
      </c>
      <c r="BS59" s="36"/>
      <c r="BT59" s="36"/>
      <c r="BU59" s="36"/>
      <c r="BV59" s="36" t="s">
        <v>265</v>
      </c>
      <c r="BW59" s="36" t="s">
        <v>241</v>
      </c>
      <c r="BX59" s="36">
        <v>80.0</v>
      </c>
      <c r="BY59" s="36"/>
      <c r="BZ59" s="36"/>
      <c r="CA59" s="36">
        <v>50.0</v>
      </c>
      <c r="CB59" s="36">
        <v>100.0</v>
      </c>
      <c r="CC59" s="36">
        <v>100.0</v>
      </c>
      <c r="CD59" s="36">
        <v>100.0</v>
      </c>
      <c r="CE59" s="36">
        <v>0.0</v>
      </c>
      <c r="CF59" s="36">
        <v>50.0</v>
      </c>
      <c r="CG59" s="36">
        <v>100.0</v>
      </c>
      <c r="CH59" s="36">
        <v>80.0</v>
      </c>
      <c r="CI59" s="36">
        <v>100.0</v>
      </c>
      <c r="CJ59" s="36">
        <v>100.0</v>
      </c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</row>
    <row r="60">
      <c r="A60">
        <v>88.0</v>
      </c>
      <c r="B60" s="36">
        <v>0.0</v>
      </c>
      <c r="C60" s="34" t="s">
        <v>221</v>
      </c>
      <c r="D60" s="33" t="s">
        <v>221</v>
      </c>
      <c r="E60" s="34" t="s">
        <v>221</v>
      </c>
      <c r="F60" s="34" t="s">
        <v>222</v>
      </c>
      <c r="G60" s="34" t="s">
        <v>221</v>
      </c>
      <c r="H60" s="34" t="s">
        <v>222</v>
      </c>
      <c r="I60" s="33">
        <v>0.0</v>
      </c>
      <c r="J60" s="34">
        <v>0.0</v>
      </c>
      <c r="K60" s="34">
        <v>0.0</v>
      </c>
      <c r="L60" s="34">
        <v>0.0</v>
      </c>
      <c r="M60" s="34">
        <v>0.0</v>
      </c>
      <c r="N60" s="34">
        <v>0.0</v>
      </c>
      <c r="O60" s="36">
        <v>1.0</v>
      </c>
      <c r="P60" s="36">
        <v>1.0</v>
      </c>
      <c r="Q60" s="36">
        <v>1.0</v>
      </c>
      <c r="R60" s="34">
        <v>0.0</v>
      </c>
      <c r="S60" s="34">
        <v>0.0</v>
      </c>
      <c r="T60" s="34">
        <v>0.0</v>
      </c>
      <c r="U60" s="34">
        <v>0.0</v>
      </c>
      <c r="V60" s="34">
        <v>0.0</v>
      </c>
      <c r="W60" s="34">
        <v>0.0</v>
      </c>
      <c r="X60" s="34">
        <v>0.0</v>
      </c>
      <c r="Y60" s="34">
        <v>0.0</v>
      </c>
      <c r="Z60" s="34">
        <v>0.0</v>
      </c>
      <c r="AA60" s="36">
        <v>1.0</v>
      </c>
      <c r="AB60" s="36">
        <v>1.0</v>
      </c>
      <c r="AC60" s="34">
        <v>0.0</v>
      </c>
      <c r="AD60" s="34">
        <v>0.0</v>
      </c>
      <c r="AE60" s="34">
        <v>0.0</v>
      </c>
      <c r="AF60" s="34">
        <v>0.0</v>
      </c>
      <c r="AG60" s="34">
        <v>0.0</v>
      </c>
      <c r="AH60" s="34">
        <v>0.0</v>
      </c>
      <c r="AI60" s="34">
        <v>0.0</v>
      </c>
      <c r="AJ60" s="33" t="s">
        <v>399</v>
      </c>
      <c r="AK60" s="36"/>
      <c r="AL60" s="36"/>
      <c r="AM60" s="36"/>
      <c r="AN60" s="36"/>
      <c r="AO60" s="36"/>
      <c r="AP60" s="36"/>
      <c r="AQ60" s="36" t="s">
        <v>235</v>
      </c>
      <c r="AR60" s="36"/>
      <c r="AS60" s="36"/>
      <c r="AT60" s="36"/>
      <c r="AU60" s="36"/>
      <c r="AV60" s="36"/>
      <c r="AW60" s="36"/>
      <c r="AX60" s="36"/>
      <c r="AY60" s="36"/>
      <c r="AZ60" s="36"/>
      <c r="BA60" s="36" t="s">
        <v>239</v>
      </c>
      <c r="BB60" s="36"/>
      <c r="BC60" s="36"/>
      <c r="BD60" s="36"/>
      <c r="BE60" s="36" t="s">
        <v>265</v>
      </c>
      <c r="BF60" s="36" t="s">
        <v>256</v>
      </c>
      <c r="BG60" s="36">
        <v>60.0</v>
      </c>
      <c r="BH60" s="36">
        <v>60.0</v>
      </c>
      <c r="BI60" s="36">
        <v>60.0</v>
      </c>
      <c r="BJ60" s="36">
        <v>60.0</v>
      </c>
      <c r="BK60" s="36">
        <v>60.0</v>
      </c>
      <c r="BL60" s="36">
        <v>60.0</v>
      </c>
      <c r="BM60" s="36">
        <v>80.0</v>
      </c>
      <c r="BN60" s="36">
        <v>50.0</v>
      </c>
      <c r="BO60" s="36">
        <v>40.0</v>
      </c>
      <c r="BP60" s="36">
        <v>80.0</v>
      </c>
      <c r="BQ60" s="36">
        <v>80.0</v>
      </c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</row>
    <row r="61">
      <c r="A61">
        <v>90.0</v>
      </c>
      <c r="B61" s="36">
        <v>0.0</v>
      </c>
      <c r="C61" s="34" t="s">
        <v>221</v>
      </c>
      <c r="D61" s="33" t="s">
        <v>221</v>
      </c>
      <c r="E61" s="34" t="s">
        <v>221</v>
      </c>
      <c r="F61" s="34" t="s">
        <v>222</v>
      </c>
      <c r="G61" s="34" t="s">
        <v>222</v>
      </c>
      <c r="H61" s="34" t="s">
        <v>222</v>
      </c>
      <c r="I61" s="33">
        <v>0.0</v>
      </c>
      <c r="J61" s="36">
        <v>1.0</v>
      </c>
      <c r="K61" s="34">
        <v>0.0</v>
      </c>
      <c r="L61" s="34">
        <v>0.0</v>
      </c>
      <c r="M61" s="34">
        <v>0.0</v>
      </c>
      <c r="N61" s="34">
        <v>0.0</v>
      </c>
      <c r="O61" s="36">
        <v>1.0</v>
      </c>
      <c r="P61" s="34">
        <v>0.0</v>
      </c>
      <c r="Q61" s="36">
        <v>1.0</v>
      </c>
      <c r="R61" s="34">
        <v>0.0</v>
      </c>
      <c r="S61" s="34">
        <v>0.0</v>
      </c>
      <c r="T61" s="34">
        <v>0.0</v>
      </c>
      <c r="U61" s="34">
        <v>0.0</v>
      </c>
      <c r="V61" s="34">
        <v>0.0</v>
      </c>
      <c r="W61" s="34">
        <v>0.0</v>
      </c>
      <c r="X61" s="34">
        <v>0.0</v>
      </c>
      <c r="Y61" s="34">
        <v>0.0</v>
      </c>
      <c r="Z61" s="34">
        <v>0.0</v>
      </c>
      <c r="AA61" s="34">
        <v>0.0</v>
      </c>
      <c r="AB61" s="34">
        <v>0.0</v>
      </c>
      <c r="AC61" s="34">
        <v>0.0</v>
      </c>
      <c r="AD61" s="34">
        <v>0.0</v>
      </c>
      <c r="AE61" s="34">
        <v>0.0</v>
      </c>
      <c r="AF61" s="34">
        <v>0.0</v>
      </c>
      <c r="AG61" s="34">
        <v>0.0</v>
      </c>
      <c r="AH61" s="34">
        <v>0.0</v>
      </c>
      <c r="AI61" s="34">
        <v>0.0</v>
      </c>
      <c r="AJ61" s="35" t="s">
        <v>250</v>
      </c>
      <c r="AK61" s="36"/>
      <c r="AL61" s="36" t="s">
        <v>248</v>
      </c>
      <c r="AM61" s="36">
        <v>67.0</v>
      </c>
      <c r="AN61" s="36">
        <v>12.0</v>
      </c>
      <c r="AO61" s="36" t="s">
        <v>239</v>
      </c>
      <c r="AP61" s="36"/>
      <c r="AQ61" s="36" t="s">
        <v>235</v>
      </c>
      <c r="AR61" s="36"/>
      <c r="AS61" s="36" t="s">
        <v>236</v>
      </c>
      <c r="AT61" s="36"/>
      <c r="AU61" s="36">
        <v>42.0</v>
      </c>
      <c r="AV61" s="36">
        <v>3.0</v>
      </c>
      <c r="AW61" s="36" t="s">
        <v>253</v>
      </c>
      <c r="AX61" s="36"/>
      <c r="AY61" s="36" t="s">
        <v>350</v>
      </c>
      <c r="AZ61" s="36" t="s">
        <v>350</v>
      </c>
      <c r="BA61" s="36"/>
      <c r="BB61" s="36"/>
      <c r="BC61" s="36" t="s">
        <v>260</v>
      </c>
      <c r="BD61" s="36"/>
      <c r="BE61" s="36" t="s">
        <v>255</v>
      </c>
      <c r="BF61" s="36" t="s">
        <v>262</v>
      </c>
      <c r="BG61" s="36">
        <v>70.0</v>
      </c>
      <c r="BH61" s="36">
        <v>50.0</v>
      </c>
      <c r="BI61" s="36">
        <v>70.0</v>
      </c>
      <c r="BJ61" s="36">
        <v>75.0</v>
      </c>
      <c r="BK61" s="36">
        <v>75.0</v>
      </c>
      <c r="BL61" s="36">
        <v>50.0</v>
      </c>
      <c r="BM61" s="36">
        <v>90.0</v>
      </c>
      <c r="BN61" s="36">
        <v>30.0</v>
      </c>
      <c r="BO61" s="36">
        <v>20.0</v>
      </c>
      <c r="BP61" s="36">
        <v>60.0</v>
      </c>
      <c r="BQ61" s="36">
        <v>80.0</v>
      </c>
      <c r="BR61" s="36" t="s">
        <v>239</v>
      </c>
      <c r="BS61" s="36"/>
      <c r="BT61" s="36"/>
      <c r="BU61" s="36"/>
      <c r="BV61" s="36" t="s">
        <v>261</v>
      </c>
      <c r="BW61" s="36" t="s">
        <v>262</v>
      </c>
      <c r="BX61" s="36">
        <v>80.0</v>
      </c>
      <c r="BY61" s="36">
        <v>70.0</v>
      </c>
      <c r="BZ61" s="36">
        <v>75.0</v>
      </c>
      <c r="CA61" s="36">
        <v>80.0</v>
      </c>
      <c r="CB61" s="36">
        <v>80.0</v>
      </c>
      <c r="CC61" s="36">
        <v>60.0</v>
      </c>
      <c r="CD61" s="36">
        <v>80.0</v>
      </c>
      <c r="CE61" s="36">
        <v>20.0</v>
      </c>
      <c r="CF61" s="36">
        <v>30.0</v>
      </c>
      <c r="CG61" s="36">
        <v>40.0</v>
      </c>
      <c r="CH61" s="36">
        <v>20.0</v>
      </c>
      <c r="CI61" s="36">
        <v>75.0</v>
      </c>
      <c r="CJ61" s="36">
        <v>75.0</v>
      </c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</row>
    <row r="62">
      <c r="A62">
        <v>91.0</v>
      </c>
      <c r="B62" s="36">
        <v>0.0</v>
      </c>
      <c r="C62" s="34" t="s">
        <v>221</v>
      </c>
      <c r="D62" s="33" t="s">
        <v>221</v>
      </c>
      <c r="E62" s="34" t="s">
        <v>221</v>
      </c>
      <c r="F62" s="34" t="s">
        <v>222</v>
      </c>
      <c r="G62" s="34" t="s">
        <v>222</v>
      </c>
      <c r="H62" s="34" t="s">
        <v>222</v>
      </c>
      <c r="I62" s="35">
        <v>1.0</v>
      </c>
      <c r="J62" s="34">
        <v>0.0</v>
      </c>
      <c r="K62" s="34">
        <v>0.0</v>
      </c>
      <c r="L62" s="36">
        <v>1.0</v>
      </c>
      <c r="M62" s="34">
        <v>0.0</v>
      </c>
      <c r="N62" s="34">
        <v>0.0</v>
      </c>
      <c r="O62" s="36">
        <v>1.0</v>
      </c>
      <c r="P62" s="36">
        <v>1.0</v>
      </c>
      <c r="Q62" s="36">
        <v>1.0</v>
      </c>
      <c r="R62" s="34">
        <v>0.0</v>
      </c>
      <c r="S62" s="34">
        <v>0.0</v>
      </c>
      <c r="T62" s="34">
        <v>0.0</v>
      </c>
      <c r="U62" s="34">
        <v>0.0</v>
      </c>
      <c r="V62" s="34">
        <v>0.0</v>
      </c>
      <c r="W62" s="34">
        <v>0.0</v>
      </c>
      <c r="X62" s="34">
        <v>0.0</v>
      </c>
      <c r="Y62" s="34">
        <v>0.0</v>
      </c>
      <c r="Z62" s="34">
        <v>0.0</v>
      </c>
      <c r="AA62" s="34">
        <v>0.0</v>
      </c>
      <c r="AB62" s="34">
        <v>0.0</v>
      </c>
      <c r="AC62" s="34">
        <v>0.0</v>
      </c>
      <c r="AD62" s="34">
        <v>0.0</v>
      </c>
      <c r="AE62" s="34">
        <v>0.0</v>
      </c>
      <c r="AF62" s="34">
        <v>0.0</v>
      </c>
      <c r="AG62" s="34">
        <v>0.0</v>
      </c>
      <c r="AH62" s="34">
        <v>0.0</v>
      </c>
      <c r="AI62" s="34">
        <v>0.0</v>
      </c>
      <c r="AJ62" s="33" t="s">
        <v>399</v>
      </c>
      <c r="AK62" s="36"/>
      <c r="AL62" s="36" t="s">
        <v>318</v>
      </c>
      <c r="AM62" s="36">
        <v>100.0</v>
      </c>
      <c r="AN62" s="36">
        <v>5.0</v>
      </c>
      <c r="AO62" s="36" t="s">
        <v>239</v>
      </c>
      <c r="AP62" s="36"/>
      <c r="AQ62" s="36" t="s">
        <v>235</v>
      </c>
      <c r="AR62" s="36"/>
      <c r="AS62" s="36" t="s">
        <v>236</v>
      </c>
      <c r="AT62" s="36"/>
      <c r="AU62" s="36">
        <v>42.0</v>
      </c>
      <c r="AV62" s="36">
        <v>4.0</v>
      </c>
      <c r="AW62" s="36" t="s">
        <v>325</v>
      </c>
      <c r="AX62" s="36"/>
      <c r="AY62" s="36" t="s">
        <v>247</v>
      </c>
      <c r="AZ62" s="36" t="s">
        <v>277</v>
      </c>
      <c r="BA62" s="36" t="s">
        <v>239</v>
      </c>
      <c r="BB62" s="36"/>
      <c r="BC62" s="36" t="s">
        <v>260</v>
      </c>
      <c r="BD62" s="36"/>
      <c r="BE62" s="36" t="s">
        <v>224</v>
      </c>
      <c r="BF62" s="36" t="s">
        <v>266</v>
      </c>
      <c r="BG62" s="36">
        <v>80.0</v>
      </c>
      <c r="BH62" s="36">
        <v>80.0</v>
      </c>
      <c r="BI62" s="36">
        <v>80.0</v>
      </c>
      <c r="BJ62" s="36">
        <v>80.0</v>
      </c>
      <c r="BK62" s="36">
        <v>80.0</v>
      </c>
      <c r="BL62" s="36">
        <v>80.0</v>
      </c>
      <c r="BM62" s="36">
        <v>70.0</v>
      </c>
      <c r="BN62" s="36">
        <v>60.0</v>
      </c>
      <c r="BO62" s="36">
        <v>50.0</v>
      </c>
      <c r="BP62" s="36">
        <v>70.0</v>
      </c>
      <c r="BQ62" s="36">
        <v>80.0</v>
      </c>
      <c r="BR62" s="36" t="s">
        <v>239</v>
      </c>
      <c r="BS62" s="36"/>
      <c r="BT62" s="36"/>
      <c r="BU62" s="36"/>
      <c r="BV62" s="36" t="s">
        <v>265</v>
      </c>
      <c r="BW62" s="36" t="s">
        <v>256</v>
      </c>
      <c r="BX62" s="36">
        <v>30.0</v>
      </c>
      <c r="BY62" s="36">
        <v>80.0</v>
      </c>
      <c r="BZ62" s="36">
        <v>30.0</v>
      </c>
      <c r="CA62" s="36">
        <v>40.0</v>
      </c>
      <c r="CB62" s="36">
        <v>40.0</v>
      </c>
      <c r="CC62" s="36">
        <v>40.0</v>
      </c>
      <c r="CD62" s="36">
        <v>30.0</v>
      </c>
      <c r="CE62" s="36">
        <v>40.0</v>
      </c>
      <c r="CF62" s="36">
        <v>30.0</v>
      </c>
      <c r="CG62" s="36">
        <v>30.0</v>
      </c>
      <c r="CH62" s="36">
        <v>20.0</v>
      </c>
      <c r="CI62" s="36">
        <v>30.0</v>
      </c>
      <c r="CJ62" s="36">
        <v>30.0</v>
      </c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</row>
    <row r="63">
      <c r="A63">
        <v>92.0</v>
      </c>
      <c r="B63" s="36">
        <v>0.0</v>
      </c>
      <c r="C63" s="36"/>
      <c r="D63" s="33" t="s">
        <v>222</v>
      </c>
      <c r="E63" s="34" t="s">
        <v>222</v>
      </c>
      <c r="F63" s="34" t="s">
        <v>222</v>
      </c>
      <c r="G63" s="34" t="s">
        <v>222</v>
      </c>
      <c r="H63" s="34" t="s">
        <v>222</v>
      </c>
      <c r="I63" s="33">
        <v>0.0</v>
      </c>
      <c r="J63" s="34">
        <v>0.0</v>
      </c>
      <c r="K63" s="34">
        <v>0.0</v>
      </c>
      <c r="L63" s="34">
        <v>0.0</v>
      </c>
      <c r="M63" s="34">
        <v>0.0</v>
      </c>
      <c r="N63" s="34">
        <v>0.0</v>
      </c>
      <c r="O63" s="34">
        <v>0.0</v>
      </c>
      <c r="P63" s="34">
        <v>0.0</v>
      </c>
      <c r="Q63" s="34">
        <v>0.0</v>
      </c>
      <c r="R63" s="34">
        <v>0.0</v>
      </c>
      <c r="S63" s="34">
        <v>0.0</v>
      </c>
      <c r="T63" s="34">
        <v>0.0</v>
      </c>
      <c r="U63" s="34">
        <v>0.0</v>
      </c>
      <c r="V63" s="34">
        <v>0.0</v>
      </c>
      <c r="W63" s="34">
        <v>0.0</v>
      </c>
      <c r="X63" s="34">
        <v>0.0</v>
      </c>
      <c r="Y63" s="34">
        <v>0.0</v>
      </c>
      <c r="Z63" s="34">
        <v>0.0</v>
      </c>
      <c r="AA63" s="34">
        <v>0.0</v>
      </c>
      <c r="AB63" s="34">
        <v>0.0</v>
      </c>
      <c r="AC63" s="34">
        <v>0.0</v>
      </c>
      <c r="AD63" s="34">
        <v>0.0</v>
      </c>
      <c r="AE63" s="34">
        <v>0.0</v>
      </c>
      <c r="AF63" s="34">
        <v>0.0</v>
      </c>
      <c r="AG63" s="34">
        <v>0.0</v>
      </c>
      <c r="AH63" s="34">
        <v>0.0</v>
      </c>
      <c r="AI63" s="34">
        <v>0.0</v>
      </c>
      <c r="AJ63" s="33" t="s">
        <v>399</v>
      </c>
      <c r="AK63" s="36"/>
      <c r="AL63" s="36"/>
      <c r="AM63" s="36"/>
      <c r="AN63" s="36"/>
      <c r="AO63" s="36"/>
      <c r="AP63" s="36"/>
      <c r="AQ63" s="36" t="s">
        <v>235</v>
      </c>
      <c r="AR63" s="36"/>
      <c r="AS63" s="36" t="s">
        <v>236</v>
      </c>
      <c r="AT63" s="36"/>
      <c r="AU63" s="36">
        <v>42.0</v>
      </c>
      <c r="AV63" s="36">
        <v>4.0</v>
      </c>
      <c r="AW63" s="36" t="s">
        <v>237</v>
      </c>
      <c r="AX63" s="36"/>
      <c r="AY63" s="36" t="s">
        <v>246</v>
      </c>
      <c r="AZ63" s="36" t="s">
        <v>246</v>
      </c>
      <c r="BA63" s="36" t="s">
        <v>239</v>
      </c>
      <c r="BB63" s="36"/>
      <c r="BC63" s="36" t="s">
        <v>285</v>
      </c>
      <c r="BD63" s="36"/>
      <c r="BE63" s="36" t="s">
        <v>265</v>
      </c>
      <c r="BF63" s="36" t="s">
        <v>266</v>
      </c>
      <c r="BG63" s="36">
        <v>80.0</v>
      </c>
      <c r="BH63" s="36">
        <v>100.0</v>
      </c>
      <c r="BI63" s="36">
        <v>80.0</v>
      </c>
      <c r="BJ63" s="36">
        <v>100.0</v>
      </c>
      <c r="BK63" s="36">
        <v>80.0</v>
      </c>
      <c r="BL63" s="36">
        <v>50.0</v>
      </c>
      <c r="BM63" s="36">
        <v>50.0</v>
      </c>
      <c r="BN63" s="36">
        <v>50.0</v>
      </c>
      <c r="BO63" s="36">
        <v>50.0</v>
      </c>
      <c r="BP63" s="36">
        <v>50.0</v>
      </c>
      <c r="BQ63" s="36">
        <v>50.0</v>
      </c>
      <c r="BR63" s="36" t="s">
        <v>239</v>
      </c>
      <c r="BS63" s="36"/>
      <c r="BT63" s="36" t="s">
        <v>285</v>
      </c>
      <c r="BU63" s="36"/>
      <c r="BV63" s="36" t="s">
        <v>265</v>
      </c>
      <c r="BW63" s="36" t="s">
        <v>241</v>
      </c>
      <c r="BX63" s="36">
        <v>100.0</v>
      </c>
      <c r="BY63" s="36">
        <v>100.0</v>
      </c>
      <c r="BZ63" s="36">
        <v>100.0</v>
      </c>
      <c r="CA63" s="36">
        <v>100.0</v>
      </c>
      <c r="CB63" s="36">
        <v>100.0</v>
      </c>
      <c r="CC63" s="36">
        <v>100.0</v>
      </c>
      <c r="CD63" s="36">
        <v>100.0</v>
      </c>
      <c r="CE63" s="36">
        <v>80.0</v>
      </c>
      <c r="CF63" s="36">
        <v>80.0</v>
      </c>
      <c r="CG63" s="36">
        <v>80.0</v>
      </c>
      <c r="CH63" s="36">
        <v>60.0</v>
      </c>
      <c r="CI63" s="36">
        <v>70.0</v>
      </c>
      <c r="CJ63" s="36">
        <v>100.0</v>
      </c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</row>
    <row r="64">
      <c r="A64">
        <v>93.0</v>
      </c>
      <c r="B64" s="36">
        <v>0.0</v>
      </c>
      <c r="C64" s="34" t="s">
        <v>221</v>
      </c>
      <c r="D64" s="33" t="s">
        <v>222</v>
      </c>
      <c r="E64" s="34" t="s">
        <v>221</v>
      </c>
      <c r="F64" s="34" t="s">
        <v>222</v>
      </c>
      <c r="G64" s="34" t="s">
        <v>222</v>
      </c>
      <c r="H64" s="34" t="s">
        <v>221</v>
      </c>
      <c r="I64" s="33">
        <v>0.0</v>
      </c>
      <c r="J64" s="34">
        <v>0.0</v>
      </c>
      <c r="K64" s="34">
        <v>0.0</v>
      </c>
      <c r="L64" s="34">
        <v>0.0</v>
      </c>
      <c r="M64" s="34">
        <v>0.0</v>
      </c>
      <c r="N64" s="34">
        <v>0.0</v>
      </c>
      <c r="O64" s="36">
        <v>1.0</v>
      </c>
      <c r="P64" s="36">
        <v>1.0</v>
      </c>
      <c r="Q64" s="36">
        <v>1.0</v>
      </c>
      <c r="R64" s="34">
        <v>0.0</v>
      </c>
      <c r="S64" s="34">
        <v>0.0</v>
      </c>
      <c r="T64" s="34">
        <v>0.0</v>
      </c>
      <c r="U64" s="34">
        <v>0.0</v>
      </c>
      <c r="V64" s="34">
        <v>0.0</v>
      </c>
      <c r="W64" s="34">
        <v>0.0</v>
      </c>
      <c r="X64" s="34">
        <v>0.0</v>
      </c>
      <c r="Y64" s="34">
        <v>0.0</v>
      </c>
      <c r="Z64" s="34">
        <v>0.0</v>
      </c>
      <c r="AA64" s="34">
        <v>0.0</v>
      </c>
      <c r="AB64" s="34">
        <v>0.0</v>
      </c>
      <c r="AC64" s="34">
        <v>0.0</v>
      </c>
      <c r="AD64" s="34">
        <v>0.0</v>
      </c>
      <c r="AE64" s="34">
        <v>0.0</v>
      </c>
      <c r="AF64" s="34">
        <v>0.0</v>
      </c>
      <c r="AG64" s="34">
        <v>0.0</v>
      </c>
      <c r="AH64" s="34">
        <v>0.0</v>
      </c>
      <c r="AI64" s="36">
        <v>1.0</v>
      </c>
      <c r="AJ64" s="35" t="s">
        <v>250</v>
      </c>
      <c r="AK64" s="36"/>
      <c r="AL64" s="36" t="s">
        <v>251</v>
      </c>
      <c r="AM64" s="36">
        <v>300.0</v>
      </c>
      <c r="AN64" s="36">
        <v>10.0</v>
      </c>
      <c r="AO64" s="36" t="s">
        <v>239</v>
      </c>
      <c r="AP64" s="36"/>
      <c r="AQ64" s="36" t="s">
        <v>227</v>
      </c>
      <c r="AR64" s="36"/>
      <c r="AS64" s="36" t="s">
        <v>236</v>
      </c>
      <c r="AT64" s="36"/>
      <c r="AU64" s="36">
        <v>24.0</v>
      </c>
      <c r="AV64" s="36">
        <v>1.0</v>
      </c>
      <c r="AW64" s="36" t="s">
        <v>325</v>
      </c>
      <c r="AX64" s="36"/>
      <c r="AY64" s="36" t="s">
        <v>249</v>
      </c>
      <c r="AZ64" s="36" t="s">
        <v>249</v>
      </c>
      <c r="BA64" s="36"/>
      <c r="BB64" s="36"/>
      <c r="BC64" s="36" t="s">
        <v>260</v>
      </c>
      <c r="BD64" s="36"/>
      <c r="BE64" s="36" t="s">
        <v>265</v>
      </c>
      <c r="BF64" s="36" t="s">
        <v>266</v>
      </c>
      <c r="BG64" s="36">
        <v>70.0</v>
      </c>
      <c r="BH64" s="36">
        <v>70.0</v>
      </c>
      <c r="BI64" s="36">
        <v>70.0</v>
      </c>
      <c r="BJ64" s="36">
        <v>90.0</v>
      </c>
      <c r="BK64" s="36">
        <v>90.0</v>
      </c>
      <c r="BL64" s="36">
        <v>70.0</v>
      </c>
      <c r="BM64" s="36">
        <v>90.0</v>
      </c>
      <c r="BN64" s="36">
        <v>90.0</v>
      </c>
      <c r="BO64" s="36">
        <v>90.0</v>
      </c>
      <c r="BP64" s="36">
        <v>90.0</v>
      </c>
      <c r="BQ64" s="36">
        <v>90.0</v>
      </c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</row>
    <row r="65">
      <c r="A65">
        <v>95.0</v>
      </c>
      <c r="B65" s="36">
        <v>0.0</v>
      </c>
      <c r="C65" s="34" t="s">
        <v>221</v>
      </c>
      <c r="D65" s="33" t="s">
        <v>222</v>
      </c>
      <c r="E65" s="34" t="s">
        <v>221</v>
      </c>
      <c r="F65" s="34" t="s">
        <v>222</v>
      </c>
      <c r="G65" s="34" t="s">
        <v>222</v>
      </c>
      <c r="H65" s="34" t="s">
        <v>222</v>
      </c>
      <c r="I65" s="33">
        <v>0.0</v>
      </c>
      <c r="J65" s="34">
        <v>0.0</v>
      </c>
      <c r="K65" s="34">
        <v>0.0</v>
      </c>
      <c r="L65" s="34">
        <v>0.0</v>
      </c>
      <c r="M65" s="34">
        <v>0.0</v>
      </c>
      <c r="N65" s="34">
        <v>0.0</v>
      </c>
      <c r="O65" s="36">
        <v>1.0</v>
      </c>
      <c r="P65" s="36">
        <v>1.0</v>
      </c>
      <c r="Q65" s="36">
        <v>1.0</v>
      </c>
      <c r="R65" s="34">
        <v>0.0</v>
      </c>
      <c r="S65" s="34">
        <v>0.0</v>
      </c>
      <c r="T65" s="34">
        <v>0.0</v>
      </c>
      <c r="U65" s="34">
        <v>0.0</v>
      </c>
      <c r="V65" s="34">
        <v>0.0</v>
      </c>
      <c r="W65" s="34">
        <v>0.0</v>
      </c>
      <c r="X65" s="34">
        <v>0.0</v>
      </c>
      <c r="Y65" s="34">
        <v>0.0</v>
      </c>
      <c r="Z65" s="34">
        <v>0.0</v>
      </c>
      <c r="AA65" s="34">
        <v>0.0</v>
      </c>
      <c r="AB65" s="34">
        <v>0.0</v>
      </c>
      <c r="AC65" s="34">
        <v>0.0</v>
      </c>
      <c r="AD65" s="34">
        <v>0.0</v>
      </c>
      <c r="AE65" s="34">
        <v>0.0</v>
      </c>
      <c r="AF65" s="34">
        <v>0.0</v>
      </c>
      <c r="AG65" s="34">
        <v>0.0</v>
      </c>
      <c r="AH65" s="34">
        <v>0.0</v>
      </c>
      <c r="AI65" s="34">
        <v>0.0</v>
      </c>
      <c r="AJ65" s="35" t="s">
        <v>264</v>
      </c>
      <c r="AK65" s="36"/>
      <c r="AL65" s="36" t="s">
        <v>224</v>
      </c>
      <c r="AM65" s="36"/>
      <c r="AN65" s="36"/>
      <c r="AO65" s="36"/>
      <c r="AP65" s="36"/>
      <c r="AQ65" s="36" t="s">
        <v>227</v>
      </c>
      <c r="AR65" s="36"/>
      <c r="AS65" s="36" t="s">
        <v>236</v>
      </c>
      <c r="AT65" s="36"/>
      <c r="AU65" s="36">
        <v>48.0</v>
      </c>
      <c r="AV65" s="36">
        <v>3.0</v>
      </c>
      <c r="AW65" s="36" t="s">
        <v>225</v>
      </c>
      <c r="AX65" s="36"/>
      <c r="AY65" s="36" t="s">
        <v>277</v>
      </c>
      <c r="AZ65" s="36" t="s">
        <v>277</v>
      </c>
      <c r="BA65" s="36" t="s">
        <v>239</v>
      </c>
      <c r="BB65" s="36"/>
      <c r="BC65" s="36" t="s">
        <v>285</v>
      </c>
      <c r="BD65" s="36"/>
      <c r="BE65" s="36" t="s">
        <v>261</v>
      </c>
      <c r="BF65" s="36" t="s">
        <v>262</v>
      </c>
      <c r="BG65" s="36">
        <v>90.0</v>
      </c>
      <c r="BH65" s="36">
        <v>90.0</v>
      </c>
      <c r="BI65" s="36">
        <v>90.0</v>
      </c>
      <c r="BJ65" s="36">
        <v>90.0</v>
      </c>
      <c r="BK65" s="36">
        <v>90.0</v>
      </c>
      <c r="BL65" s="36">
        <v>10.0</v>
      </c>
      <c r="BM65" s="36">
        <v>90.0</v>
      </c>
      <c r="BN65" s="36">
        <v>10.0</v>
      </c>
      <c r="BO65" s="36">
        <v>10.0</v>
      </c>
      <c r="BP65" s="36">
        <v>90.0</v>
      </c>
      <c r="BQ65" s="36">
        <v>90.0</v>
      </c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</row>
    <row r="66">
      <c r="A66">
        <v>96.0</v>
      </c>
      <c r="B66" s="36">
        <v>0.0</v>
      </c>
      <c r="C66" s="36"/>
      <c r="D66" s="33" t="s">
        <v>222</v>
      </c>
      <c r="E66" s="34" t="s">
        <v>222</v>
      </c>
      <c r="F66" s="34" t="s">
        <v>222</v>
      </c>
      <c r="G66" s="34" t="s">
        <v>222</v>
      </c>
      <c r="H66" s="34" t="s">
        <v>222</v>
      </c>
      <c r="I66" s="33">
        <v>0.0</v>
      </c>
      <c r="J66" s="34">
        <v>0.0</v>
      </c>
      <c r="K66" s="34">
        <v>0.0</v>
      </c>
      <c r="L66" s="34">
        <v>0.0</v>
      </c>
      <c r="M66" s="34">
        <v>0.0</v>
      </c>
      <c r="N66" s="34">
        <v>0.0</v>
      </c>
      <c r="O66" s="34">
        <v>0.0</v>
      </c>
      <c r="P66" s="34">
        <v>0.0</v>
      </c>
      <c r="Q66" s="34">
        <v>0.0</v>
      </c>
      <c r="R66" s="34">
        <v>0.0</v>
      </c>
      <c r="S66" s="34">
        <v>0.0</v>
      </c>
      <c r="T66" s="34">
        <v>0.0</v>
      </c>
      <c r="U66" s="34">
        <v>0.0</v>
      </c>
      <c r="V66" s="34">
        <v>0.0</v>
      </c>
      <c r="W66" s="34">
        <v>0.0</v>
      </c>
      <c r="X66" s="34">
        <v>0.0</v>
      </c>
      <c r="Y66" s="34">
        <v>0.0</v>
      </c>
      <c r="Z66" s="34">
        <v>0.0</v>
      </c>
      <c r="AA66" s="34">
        <v>0.0</v>
      </c>
      <c r="AB66" s="34">
        <v>0.0</v>
      </c>
      <c r="AC66" s="34">
        <v>0.0</v>
      </c>
      <c r="AD66" s="34">
        <v>0.0</v>
      </c>
      <c r="AE66" s="34">
        <v>0.0</v>
      </c>
      <c r="AF66" s="34">
        <v>0.0</v>
      </c>
      <c r="AG66" s="34">
        <v>0.0</v>
      </c>
      <c r="AH66" s="34">
        <v>0.0</v>
      </c>
      <c r="AI66" s="34">
        <v>0.0</v>
      </c>
      <c r="AJ66" s="33" t="s">
        <v>399</v>
      </c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 t="s">
        <v>239</v>
      </c>
      <c r="BB66" s="36"/>
      <c r="BC66" s="36" t="s">
        <v>260</v>
      </c>
      <c r="BD66" s="36"/>
      <c r="BE66" s="36" t="s">
        <v>255</v>
      </c>
      <c r="BF66" s="36" t="s">
        <v>256</v>
      </c>
      <c r="BG66" s="36">
        <v>75.0</v>
      </c>
      <c r="BH66" s="36">
        <v>60.0</v>
      </c>
      <c r="BI66" s="36">
        <v>75.0</v>
      </c>
      <c r="BJ66" s="36">
        <v>50.0</v>
      </c>
      <c r="BK66" s="36">
        <v>80.0</v>
      </c>
      <c r="BL66" s="36">
        <v>80.0</v>
      </c>
      <c r="BM66" s="36">
        <v>40.0</v>
      </c>
      <c r="BN66" s="36">
        <v>60.0</v>
      </c>
      <c r="BO66" s="36">
        <v>20.0</v>
      </c>
      <c r="BP66" s="36">
        <v>60.0</v>
      </c>
      <c r="BQ66" s="36">
        <v>40.0</v>
      </c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</row>
    <row r="67">
      <c r="A67">
        <v>97.0</v>
      </c>
      <c r="B67" s="36">
        <v>0.0</v>
      </c>
      <c r="C67" s="34" t="s">
        <v>221</v>
      </c>
      <c r="D67" s="33" t="s">
        <v>221</v>
      </c>
      <c r="E67" s="34" t="s">
        <v>221</v>
      </c>
      <c r="F67" s="34" t="s">
        <v>221</v>
      </c>
      <c r="G67" s="34" t="s">
        <v>222</v>
      </c>
      <c r="H67" s="34" t="s">
        <v>222</v>
      </c>
      <c r="I67" s="35">
        <v>1.0</v>
      </c>
      <c r="J67" s="34">
        <v>0.0</v>
      </c>
      <c r="K67" s="34">
        <v>0.0</v>
      </c>
      <c r="L67" s="34">
        <v>0.0</v>
      </c>
      <c r="M67" s="34">
        <v>0.0</v>
      </c>
      <c r="N67" s="34">
        <v>0.0</v>
      </c>
      <c r="O67" s="36">
        <v>1.0</v>
      </c>
      <c r="P67" s="34">
        <v>0.0</v>
      </c>
      <c r="Q67" s="34">
        <v>0.0</v>
      </c>
      <c r="R67" s="34">
        <v>0.0</v>
      </c>
      <c r="S67" s="34">
        <v>0.0</v>
      </c>
      <c r="T67" s="34">
        <v>0.0</v>
      </c>
      <c r="U67" s="34">
        <v>0.0</v>
      </c>
      <c r="V67" s="36">
        <v>1.0</v>
      </c>
      <c r="W67" s="34">
        <v>0.0</v>
      </c>
      <c r="X67" s="36">
        <v>1.0</v>
      </c>
      <c r="Y67" s="34">
        <v>0.0</v>
      </c>
      <c r="Z67" s="34">
        <v>0.0</v>
      </c>
      <c r="AA67" s="34">
        <v>0.0</v>
      </c>
      <c r="AB67" s="34">
        <v>0.0</v>
      </c>
      <c r="AC67" s="34">
        <v>0.0</v>
      </c>
      <c r="AD67" s="34">
        <v>0.0</v>
      </c>
      <c r="AE67" s="34">
        <v>0.0</v>
      </c>
      <c r="AF67" s="34">
        <v>0.0</v>
      </c>
      <c r="AG67" s="34">
        <v>0.0</v>
      </c>
      <c r="AH67" s="34">
        <v>0.0</v>
      </c>
      <c r="AI67" s="34">
        <v>0.0</v>
      </c>
      <c r="AJ67" s="35" t="s">
        <v>352</v>
      </c>
      <c r="AK67" s="36"/>
      <c r="AL67" s="36" t="s">
        <v>233</v>
      </c>
      <c r="AM67" s="36">
        <v>70.0</v>
      </c>
      <c r="AN67" s="36">
        <v>3.0</v>
      </c>
      <c r="AO67" s="36" t="s">
        <v>239</v>
      </c>
      <c r="AP67" s="36"/>
      <c r="AQ67" s="36" t="s">
        <v>235</v>
      </c>
      <c r="AR67" s="36"/>
      <c r="AS67" s="36" t="s">
        <v>243</v>
      </c>
      <c r="AT67" s="36"/>
      <c r="AU67" s="36">
        <v>26.0</v>
      </c>
      <c r="AV67" s="36">
        <v>1.0</v>
      </c>
      <c r="AW67" s="36" t="s">
        <v>339</v>
      </c>
      <c r="AX67" s="36"/>
      <c r="AY67" s="36" t="s">
        <v>249</v>
      </c>
      <c r="AZ67" s="36" t="s">
        <v>247</v>
      </c>
      <c r="BA67" s="36"/>
      <c r="BB67" s="36"/>
      <c r="BC67" s="36"/>
      <c r="BD67" s="36"/>
      <c r="BE67" s="36" t="s">
        <v>265</v>
      </c>
      <c r="BF67" s="36" t="s">
        <v>266</v>
      </c>
      <c r="BG67" s="36">
        <v>70.0</v>
      </c>
      <c r="BH67" s="36">
        <v>70.0</v>
      </c>
      <c r="BI67" s="36">
        <v>60.0</v>
      </c>
      <c r="BJ67" s="36">
        <v>90.0</v>
      </c>
      <c r="BK67" s="36">
        <v>100.0</v>
      </c>
      <c r="BL67" s="36">
        <v>100.0</v>
      </c>
      <c r="BM67" s="36">
        <v>30.0</v>
      </c>
      <c r="BN67" s="36">
        <v>50.0</v>
      </c>
      <c r="BO67" s="36">
        <v>20.0</v>
      </c>
      <c r="BP67" s="36">
        <v>70.0</v>
      </c>
      <c r="BQ67" s="36">
        <v>20.0</v>
      </c>
      <c r="BR67" s="36"/>
      <c r="BS67" s="36"/>
      <c r="BT67" s="36" t="s">
        <v>285</v>
      </c>
      <c r="BU67" s="36"/>
      <c r="BV67" s="36" t="s">
        <v>255</v>
      </c>
      <c r="BW67" s="36" t="s">
        <v>256</v>
      </c>
      <c r="BX67" s="36">
        <v>70.0</v>
      </c>
      <c r="BY67" s="36">
        <v>70.0</v>
      </c>
      <c r="BZ67" s="36">
        <v>70.0</v>
      </c>
      <c r="CA67" s="36">
        <v>70.0</v>
      </c>
      <c r="CB67" s="36">
        <v>100.0</v>
      </c>
      <c r="CC67" s="36">
        <v>100.0</v>
      </c>
      <c r="CD67" s="36">
        <v>100.0</v>
      </c>
      <c r="CE67" s="36">
        <v>100.0</v>
      </c>
      <c r="CF67" s="36">
        <v>70.0</v>
      </c>
      <c r="CG67" s="36">
        <v>70.0</v>
      </c>
      <c r="CH67" s="36">
        <v>80.0</v>
      </c>
      <c r="CI67" s="36">
        <v>70.0</v>
      </c>
      <c r="CJ67" s="36">
        <v>70.0</v>
      </c>
      <c r="CK67" s="36"/>
      <c r="CL67" s="36"/>
      <c r="CM67" s="36"/>
      <c r="CN67" s="36"/>
      <c r="CO67" s="36" t="s">
        <v>255</v>
      </c>
      <c r="CP67" s="36" t="s">
        <v>266</v>
      </c>
      <c r="CQ67" s="36">
        <v>90.0</v>
      </c>
      <c r="CR67" s="36">
        <v>60.0</v>
      </c>
      <c r="CS67" s="36">
        <v>90.0</v>
      </c>
      <c r="CT67" s="36">
        <v>80.0</v>
      </c>
      <c r="CU67" s="36">
        <v>100.0</v>
      </c>
      <c r="CV67" s="36">
        <v>100.0</v>
      </c>
      <c r="CW67" s="36">
        <v>30.0</v>
      </c>
      <c r="CX67" s="36">
        <v>60.0</v>
      </c>
      <c r="CY67" s="36">
        <v>50.0</v>
      </c>
      <c r="CZ67" s="36">
        <v>70.0</v>
      </c>
      <c r="DA67" s="36">
        <v>80.0</v>
      </c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</row>
    <row r="68">
      <c r="A68">
        <v>98.0</v>
      </c>
      <c r="B68" s="36">
        <v>0.0</v>
      </c>
      <c r="C68" s="34" t="s">
        <v>221</v>
      </c>
      <c r="D68" s="33" t="s">
        <v>222</v>
      </c>
      <c r="E68" s="34" t="s">
        <v>221</v>
      </c>
      <c r="F68" s="34" t="s">
        <v>222</v>
      </c>
      <c r="G68" s="34" t="s">
        <v>221</v>
      </c>
      <c r="H68" s="34" t="s">
        <v>222</v>
      </c>
      <c r="I68" s="33">
        <v>0.0</v>
      </c>
      <c r="J68" s="34">
        <v>0.0</v>
      </c>
      <c r="K68" s="34">
        <v>0.0</v>
      </c>
      <c r="L68" s="34">
        <v>0.0</v>
      </c>
      <c r="M68" s="34">
        <v>0.0</v>
      </c>
      <c r="N68" s="34">
        <v>0.0</v>
      </c>
      <c r="O68" s="36">
        <v>1.0</v>
      </c>
      <c r="P68" s="36">
        <v>1.0</v>
      </c>
      <c r="Q68" s="34">
        <v>0.0</v>
      </c>
      <c r="R68" s="34">
        <v>0.0</v>
      </c>
      <c r="S68" s="34">
        <v>0.0</v>
      </c>
      <c r="T68" s="34">
        <v>0.0</v>
      </c>
      <c r="U68" s="34">
        <v>0.0</v>
      </c>
      <c r="V68" s="34">
        <v>0.0</v>
      </c>
      <c r="W68" s="34">
        <v>0.0</v>
      </c>
      <c r="X68" s="34">
        <v>0.0</v>
      </c>
      <c r="Y68" s="34">
        <v>0.0</v>
      </c>
      <c r="Z68" s="34">
        <v>0.0</v>
      </c>
      <c r="AA68" s="34">
        <v>0.0</v>
      </c>
      <c r="AB68" s="36">
        <v>1.0</v>
      </c>
      <c r="AC68" s="34">
        <v>0.0</v>
      </c>
      <c r="AD68" s="34">
        <v>0.0</v>
      </c>
      <c r="AE68" s="34">
        <v>0.0</v>
      </c>
      <c r="AF68" s="34">
        <v>0.0</v>
      </c>
      <c r="AG68" s="34">
        <v>0.0</v>
      </c>
      <c r="AH68" s="34">
        <v>0.0</v>
      </c>
      <c r="AI68" s="34">
        <v>0.0</v>
      </c>
      <c r="AJ68" s="33" t="s">
        <v>399</v>
      </c>
      <c r="AK68" s="36"/>
      <c r="AL68" s="36" t="s">
        <v>233</v>
      </c>
      <c r="AM68" s="36">
        <v>200.0</v>
      </c>
      <c r="AN68" s="36">
        <v>0.0</v>
      </c>
      <c r="AO68" s="36" t="s">
        <v>239</v>
      </c>
      <c r="AP68" s="36"/>
      <c r="AQ68" s="36" t="s">
        <v>227</v>
      </c>
      <c r="AR68" s="36"/>
      <c r="AS68" s="36" t="s">
        <v>228</v>
      </c>
      <c r="AT68" s="36"/>
      <c r="AU68" s="36">
        <v>20.0</v>
      </c>
      <c r="AV68" s="36">
        <v>3.0</v>
      </c>
      <c r="AW68" s="36" t="s">
        <v>229</v>
      </c>
      <c r="AX68" s="36"/>
      <c r="AY68" s="36" t="s">
        <v>246</v>
      </c>
      <c r="AZ68" s="36" t="s">
        <v>246</v>
      </c>
      <c r="BA68" s="36"/>
      <c r="BB68" s="36"/>
      <c r="BC68" s="36" t="s">
        <v>225</v>
      </c>
      <c r="BD68" s="36"/>
      <c r="BE68" s="36" t="s">
        <v>279</v>
      </c>
      <c r="BF68" s="36" t="s">
        <v>286</v>
      </c>
      <c r="BG68" s="36">
        <v>60.0</v>
      </c>
      <c r="BH68" s="36">
        <v>30.0</v>
      </c>
      <c r="BI68" s="36">
        <v>70.0</v>
      </c>
      <c r="BJ68" s="36">
        <v>60.0</v>
      </c>
      <c r="BK68" s="36">
        <v>20.0</v>
      </c>
      <c r="BL68" s="36">
        <v>30.0</v>
      </c>
      <c r="BM68" s="36">
        <v>80.0</v>
      </c>
      <c r="BN68" s="36">
        <v>70.0</v>
      </c>
      <c r="BO68" s="36">
        <v>0.0</v>
      </c>
      <c r="BP68" s="36">
        <v>50.0</v>
      </c>
      <c r="BQ68" s="36">
        <v>20.0</v>
      </c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 t="s">
        <v>239</v>
      </c>
      <c r="DC68" s="36"/>
      <c r="DD68" s="36" t="s">
        <v>260</v>
      </c>
      <c r="DE68" s="36"/>
      <c r="DF68" s="36" t="s">
        <v>279</v>
      </c>
      <c r="DG68" s="36" t="s">
        <v>280</v>
      </c>
      <c r="DH68" s="36">
        <v>70.0</v>
      </c>
      <c r="DI68" s="36">
        <v>40.0</v>
      </c>
      <c r="DJ68" s="36">
        <v>80.0</v>
      </c>
      <c r="DK68" s="36">
        <v>70.0</v>
      </c>
      <c r="DL68" s="36">
        <v>20.0</v>
      </c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</row>
    <row r="69">
      <c r="A69">
        <v>99.0</v>
      </c>
      <c r="B69" s="36">
        <v>0.0</v>
      </c>
      <c r="C69" s="34" t="s">
        <v>221</v>
      </c>
      <c r="D69" s="33" t="s">
        <v>221</v>
      </c>
      <c r="E69" s="34" t="s">
        <v>222</v>
      </c>
      <c r="F69" s="34" t="s">
        <v>222</v>
      </c>
      <c r="G69" s="34" t="s">
        <v>222</v>
      </c>
      <c r="H69" s="34" t="s">
        <v>221</v>
      </c>
      <c r="I69" s="35">
        <v>1.0</v>
      </c>
      <c r="J69" s="36">
        <v>1.0</v>
      </c>
      <c r="K69" s="36">
        <v>1.0</v>
      </c>
      <c r="L69" s="34">
        <v>0.0</v>
      </c>
      <c r="M69" s="34">
        <v>0.0</v>
      </c>
      <c r="N69" s="34">
        <v>0.0</v>
      </c>
      <c r="O69" s="34">
        <v>0.0</v>
      </c>
      <c r="P69" s="34">
        <v>0.0</v>
      </c>
      <c r="Q69" s="34">
        <v>0.0</v>
      </c>
      <c r="R69" s="34">
        <v>0.0</v>
      </c>
      <c r="S69" s="34">
        <v>0.0</v>
      </c>
      <c r="T69" s="34">
        <v>0.0</v>
      </c>
      <c r="U69" s="34">
        <v>0.0</v>
      </c>
      <c r="V69" s="34">
        <v>0.0</v>
      </c>
      <c r="W69" s="34">
        <v>0.0</v>
      </c>
      <c r="X69" s="34">
        <v>0.0</v>
      </c>
      <c r="Y69" s="34">
        <v>0.0</v>
      </c>
      <c r="Z69" s="34">
        <v>0.0</v>
      </c>
      <c r="AA69" s="34">
        <v>0.0</v>
      </c>
      <c r="AB69" s="34">
        <v>0.0</v>
      </c>
      <c r="AC69" s="34">
        <v>0.0</v>
      </c>
      <c r="AD69" s="34">
        <v>0.0</v>
      </c>
      <c r="AE69" s="34">
        <v>0.0</v>
      </c>
      <c r="AF69" s="34">
        <v>0.0</v>
      </c>
      <c r="AG69" s="36">
        <v>1.0</v>
      </c>
      <c r="AH69" s="36">
        <v>1.0</v>
      </c>
      <c r="AI69" s="34">
        <v>0.0</v>
      </c>
      <c r="AJ69" s="35" t="s">
        <v>321</v>
      </c>
      <c r="AK69" s="36"/>
      <c r="AL69" s="36" t="s">
        <v>233</v>
      </c>
      <c r="AM69" s="36">
        <v>100.0</v>
      </c>
      <c r="AN69" s="36">
        <v>0.0</v>
      </c>
      <c r="AO69" s="36" t="s">
        <v>225</v>
      </c>
      <c r="AP69" s="36" t="s">
        <v>340</v>
      </c>
      <c r="AQ69" s="36" t="s">
        <v>227</v>
      </c>
      <c r="AR69" s="36"/>
      <c r="AS69" s="36" t="s">
        <v>236</v>
      </c>
      <c r="AT69" s="36"/>
      <c r="AU69" s="36">
        <v>22.0</v>
      </c>
      <c r="AV69" s="36">
        <v>4.0</v>
      </c>
      <c r="AW69" s="36" t="s">
        <v>339</v>
      </c>
      <c r="AX69" s="36"/>
      <c r="AY69" s="36" t="s">
        <v>246</v>
      </c>
      <c r="AZ69" s="36" t="s">
        <v>246</v>
      </c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 t="s">
        <v>254</v>
      </c>
      <c r="BS69" s="36"/>
      <c r="BT69" s="36" t="s">
        <v>240</v>
      </c>
      <c r="BU69" s="36"/>
      <c r="BV69" s="36" t="s">
        <v>279</v>
      </c>
      <c r="BW69" s="36" t="s">
        <v>280</v>
      </c>
      <c r="BX69" s="36">
        <v>70.0</v>
      </c>
      <c r="BY69" s="36">
        <v>70.0</v>
      </c>
      <c r="BZ69" s="36">
        <v>70.0</v>
      </c>
      <c r="CA69" s="36">
        <v>80.0</v>
      </c>
      <c r="CB69" s="36"/>
      <c r="CC69" s="36">
        <v>90.0</v>
      </c>
      <c r="CD69" s="36">
        <v>90.0</v>
      </c>
      <c r="CE69" s="36">
        <v>100.0</v>
      </c>
      <c r="CF69" s="36">
        <v>80.0</v>
      </c>
      <c r="CG69" s="36">
        <v>90.0</v>
      </c>
      <c r="CH69" s="36">
        <v>70.0</v>
      </c>
      <c r="CI69" s="36">
        <v>80.0</v>
      </c>
      <c r="CJ69" s="36">
        <v>80.0</v>
      </c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 t="s">
        <v>254</v>
      </c>
      <c r="DS69" s="36"/>
      <c r="DT69" s="36" t="s">
        <v>240</v>
      </c>
      <c r="DU69" s="36"/>
      <c r="DV69" s="36" t="s">
        <v>279</v>
      </c>
      <c r="DW69" s="36" t="s">
        <v>286</v>
      </c>
      <c r="DX69" s="36">
        <v>50.0</v>
      </c>
      <c r="DY69" s="36">
        <v>50.0</v>
      </c>
      <c r="DZ69" s="36">
        <v>50.0</v>
      </c>
      <c r="EA69" s="36">
        <v>50.0</v>
      </c>
      <c r="EB69" s="36">
        <v>50.0</v>
      </c>
      <c r="EC69" s="36">
        <v>50.0</v>
      </c>
      <c r="ED69" s="36">
        <v>50.0</v>
      </c>
      <c r="EE69" s="36">
        <v>80.0</v>
      </c>
      <c r="EF69" s="36">
        <v>80.0</v>
      </c>
      <c r="EG69" s="36">
        <v>80.0</v>
      </c>
    </row>
    <row r="70">
      <c r="A70">
        <v>100.0</v>
      </c>
      <c r="B70" s="36">
        <v>0.0</v>
      </c>
      <c r="C70" s="34" t="s">
        <v>221</v>
      </c>
      <c r="D70" s="33" t="s">
        <v>221</v>
      </c>
      <c r="E70" s="34" t="s">
        <v>221</v>
      </c>
      <c r="F70" s="34" t="s">
        <v>222</v>
      </c>
      <c r="G70" s="34" t="s">
        <v>222</v>
      </c>
      <c r="H70" s="34" t="s">
        <v>222</v>
      </c>
      <c r="I70" s="35">
        <v>1.0</v>
      </c>
      <c r="J70" s="36">
        <v>1.0</v>
      </c>
      <c r="K70" s="34">
        <v>0.0</v>
      </c>
      <c r="L70" s="34">
        <v>0.0</v>
      </c>
      <c r="M70" s="34">
        <v>0.0</v>
      </c>
      <c r="N70" s="34">
        <v>0.0</v>
      </c>
      <c r="O70" s="34">
        <v>0.0</v>
      </c>
      <c r="P70" s="34">
        <v>0.0</v>
      </c>
      <c r="Q70" s="36">
        <v>1.0</v>
      </c>
      <c r="R70" s="34">
        <v>0.0</v>
      </c>
      <c r="S70" s="34">
        <v>0.0</v>
      </c>
      <c r="T70" s="34">
        <v>0.0</v>
      </c>
      <c r="U70" s="34">
        <v>0.0</v>
      </c>
      <c r="V70" s="34">
        <v>0.0</v>
      </c>
      <c r="W70" s="34">
        <v>0.0</v>
      </c>
      <c r="X70" s="34">
        <v>0.0</v>
      </c>
      <c r="Y70" s="34">
        <v>0.0</v>
      </c>
      <c r="Z70" s="34">
        <v>0.0</v>
      </c>
      <c r="AA70" s="34">
        <v>0.0</v>
      </c>
      <c r="AB70" s="34">
        <v>0.0</v>
      </c>
      <c r="AC70" s="34">
        <v>0.0</v>
      </c>
      <c r="AD70" s="34">
        <v>0.0</v>
      </c>
      <c r="AE70" s="34">
        <v>0.0</v>
      </c>
      <c r="AF70" s="34">
        <v>0.0</v>
      </c>
      <c r="AG70" s="34">
        <v>0.0</v>
      </c>
      <c r="AH70" s="34">
        <v>0.0</v>
      </c>
      <c r="AI70" s="34">
        <v>0.0</v>
      </c>
      <c r="AJ70" s="33" t="s">
        <v>399</v>
      </c>
      <c r="AK70" s="36"/>
      <c r="AL70" s="36" t="s">
        <v>233</v>
      </c>
      <c r="AM70" s="36">
        <v>50.0</v>
      </c>
      <c r="AN70" s="36">
        <v>10.0</v>
      </c>
      <c r="AO70" s="36" t="s">
        <v>239</v>
      </c>
      <c r="AP70" s="36"/>
      <c r="AQ70" s="36" t="s">
        <v>227</v>
      </c>
      <c r="AR70" s="36"/>
      <c r="AS70" s="36" t="s">
        <v>236</v>
      </c>
      <c r="AT70" s="36"/>
      <c r="AU70" s="36">
        <v>23.0</v>
      </c>
      <c r="AV70" s="36">
        <v>5.0</v>
      </c>
      <c r="AW70" s="36" t="s">
        <v>339</v>
      </c>
      <c r="AX70" s="36"/>
      <c r="AY70" s="36" t="s">
        <v>249</v>
      </c>
      <c r="AZ70" s="36" t="s">
        <v>247</v>
      </c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 t="s">
        <v>265</v>
      </c>
      <c r="BW70" s="36" t="s">
        <v>256</v>
      </c>
      <c r="BX70" s="36">
        <v>80.0</v>
      </c>
      <c r="BY70" s="36">
        <v>60.0</v>
      </c>
      <c r="BZ70" s="36">
        <v>80.0</v>
      </c>
      <c r="CA70" s="36">
        <v>80.0</v>
      </c>
      <c r="CB70" s="36">
        <v>90.0</v>
      </c>
      <c r="CC70" s="36">
        <v>80.0</v>
      </c>
      <c r="CD70" s="36">
        <v>70.0</v>
      </c>
      <c r="CE70" s="36">
        <v>80.0</v>
      </c>
      <c r="CF70" s="36">
        <v>60.0</v>
      </c>
      <c r="CG70" s="36">
        <v>80.0</v>
      </c>
      <c r="CH70" s="36">
        <v>60.0</v>
      </c>
      <c r="CI70" s="36">
        <v>70.0</v>
      </c>
      <c r="CJ70" s="36">
        <v>80.0</v>
      </c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</row>
    <row r="71">
      <c r="A71" s="42">
        <v>101.0</v>
      </c>
      <c r="B71" s="36">
        <v>0.0</v>
      </c>
      <c r="C71" s="43" t="s">
        <v>221</v>
      </c>
      <c r="D71" s="43" t="s">
        <v>222</v>
      </c>
      <c r="E71" s="43" t="s">
        <v>221</v>
      </c>
      <c r="F71" s="43" t="s">
        <v>221</v>
      </c>
      <c r="G71" s="43" t="s">
        <v>221</v>
      </c>
      <c r="H71" s="43" t="s">
        <v>221</v>
      </c>
      <c r="I71" s="43">
        <v>0.0</v>
      </c>
      <c r="J71" s="43">
        <v>0.0</v>
      </c>
      <c r="K71" s="43">
        <v>0.0</v>
      </c>
      <c r="L71" s="43">
        <v>0.0</v>
      </c>
      <c r="M71" s="43">
        <v>0.0</v>
      </c>
      <c r="N71" s="43">
        <v>0.0</v>
      </c>
      <c r="O71" s="44">
        <v>1.0</v>
      </c>
      <c r="P71" s="44">
        <v>1.0</v>
      </c>
      <c r="Q71" s="44">
        <v>1.0</v>
      </c>
      <c r="R71" s="43">
        <v>0.0</v>
      </c>
      <c r="S71" s="43">
        <v>0.0</v>
      </c>
      <c r="T71" s="43">
        <v>0.0</v>
      </c>
      <c r="U71" s="43">
        <v>0.0</v>
      </c>
      <c r="V71" s="44">
        <v>1.0</v>
      </c>
      <c r="W71" s="43">
        <v>0.0</v>
      </c>
      <c r="X71" s="43">
        <v>0.0</v>
      </c>
      <c r="Y71" s="43">
        <v>0.0</v>
      </c>
      <c r="Z71" s="43">
        <v>0.0</v>
      </c>
      <c r="AA71" s="43">
        <v>0.0</v>
      </c>
      <c r="AB71" s="44">
        <v>1.0</v>
      </c>
      <c r="AC71" s="43">
        <v>0.0</v>
      </c>
      <c r="AD71" s="44">
        <v>1.0</v>
      </c>
      <c r="AE71" s="43">
        <v>0.0</v>
      </c>
      <c r="AF71" s="43">
        <v>0.0</v>
      </c>
      <c r="AG71" s="43">
        <v>0.0</v>
      </c>
      <c r="AH71" s="43">
        <v>0.0</v>
      </c>
      <c r="AI71" s="43">
        <v>0.0</v>
      </c>
      <c r="AJ71" s="44" t="s">
        <v>321</v>
      </c>
      <c r="AL71" s="42" t="s">
        <v>251</v>
      </c>
      <c r="AM71" s="42">
        <v>4.0</v>
      </c>
      <c r="AN71" s="42">
        <v>4.0</v>
      </c>
      <c r="AO71" s="44" t="s">
        <v>239</v>
      </c>
      <c r="AP71" s="44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 t="s">
        <v>239</v>
      </c>
      <c r="BB71" s="36"/>
      <c r="BC71" s="36" t="s">
        <v>285</v>
      </c>
      <c r="BD71" s="36"/>
      <c r="BE71" s="36" t="s">
        <v>233</v>
      </c>
      <c r="BF71" s="36" t="s">
        <v>241</v>
      </c>
      <c r="BG71" s="36">
        <v>75.0</v>
      </c>
      <c r="BH71" s="36">
        <v>60.0</v>
      </c>
      <c r="BI71" s="36">
        <v>50.0</v>
      </c>
      <c r="BJ71" s="36">
        <v>70.0</v>
      </c>
      <c r="BK71" s="36">
        <v>80.0</v>
      </c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 t="s">
        <v>336</v>
      </c>
      <c r="CL71" s="36"/>
      <c r="CM71" s="36" t="s">
        <v>358</v>
      </c>
      <c r="CN71" s="36"/>
      <c r="CO71" s="36" t="s">
        <v>233</v>
      </c>
      <c r="CP71" s="36" t="s">
        <v>256</v>
      </c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 t="s">
        <v>359</v>
      </c>
      <c r="DC71" s="36"/>
      <c r="DD71" s="36" t="s">
        <v>285</v>
      </c>
      <c r="DE71" s="36"/>
      <c r="DF71" s="36" t="s">
        <v>251</v>
      </c>
      <c r="DG71" s="36" t="s">
        <v>256</v>
      </c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</row>
    <row r="72">
      <c r="A72" s="42">
        <v>102.0</v>
      </c>
      <c r="B72" s="36">
        <v>0.0</v>
      </c>
      <c r="C72" s="43" t="s">
        <v>221</v>
      </c>
      <c r="D72" s="43" t="s">
        <v>221</v>
      </c>
      <c r="E72" s="43" t="s">
        <v>221</v>
      </c>
      <c r="F72" s="43" t="s">
        <v>222</v>
      </c>
      <c r="G72" s="43" t="s">
        <v>222</v>
      </c>
      <c r="H72" s="43" t="s">
        <v>222</v>
      </c>
      <c r="I72" s="44">
        <v>1.0</v>
      </c>
      <c r="J72" s="43">
        <v>0.0</v>
      </c>
      <c r="K72" s="43">
        <v>0.0</v>
      </c>
      <c r="L72" s="43">
        <v>0.0</v>
      </c>
      <c r="M72" s="43">
        <v>0.0</v>
      </c>
      <c r="N72" s="43">
        <v>0.0</v>
      </c>
      <c r="O72" s="43">
        <v>0.0</v>
      </c>
      <c r="P72" s="44">
        <v>1.0</v>
      </c>
      <c r="Q72" s="43">
        <v>0.0</v>
      </c>
      <c r="R72" s="43">
        <v>0.0</v>
      </c>
      <c r="S72" s="43">
        <v>0.0</v>
      </c>
      <c r="T72" s="43">
        <v>0.0</v>
      </c>
      <c r="U72" s="43">
        <v>0.0</v>
      </c>
      <c r="V72" s="43">
        <v>0.0</v>
      </c>
      <c r="W72" s="43">
        <v>0.0</v>
      </c>
      <c r="X72" s="43">
        <v>0.0</v>
      </c>
      <c r="Y72" s="43">
        <v>0.0</v>
      </c>
      <c r="Z72" s="43">
        <v>0.0</v>
      </c>
      <c r="AA72" s="43">
        <v>0.0</v>
      </c>
      <c r="AB72" s="43">
        <v>0.0</v>
      </c>
      <c r="AC72" s="43">
        <v>0.0</v>
      </c>
      <c r="AD72" s="43">
        <v>0.0</v>
      </c>
      <c r="AE72" s="43">
        <v>0.0</v>
      </c>
      <c r="AF72" s="43">
        <v>0.0</v>
      </c>
      <c r="AG72" s="43">
        <v>0.0</v>
      </c>
      <c r="AH72" s="43">
        <v>0.0</v>
      </c>
      <c r="AI72" s="43">
        <v>0.0</v>
      </c>
      <c r="AJ72" s="44" t="s">
        <v>232</v>
      </c>
      <c r="AL72" s="42" t="s">
        <v>248</v>
      </c>
      <c r="AM72" s="42">
        <v>0.0</v>
      </c>
      <c r="AN72" s="42">
        <v>0.0</v>
      </c>
      <c r="AO72" s="44" t="s">
        <v>239</v>
      </c>
      <c r="AP72" s="44"/>
      <c r="AQ72" s="36" t="s">
        <v>235</v>
      </c>
      <c r="AR72" s="36"/>
      <c r="AS72" s="36" t="s">
        <v>236</v>
      </c>
      <c r="AT72" s="36"/>
      <c r="AU72" s="36">
        <v>42.0</v>
      </c>
      <c r="AV72" s="36">
        <v>2.0</v>
      </c>
      <c r="AW72" s="36" t="s">
        <v>229</v>
      </c>
      <c r="AX72" s="36"/>
      <c r="AY72" s="36" t="s">
        <v>246</v>
      </c>
      <c r="AZ72" s="36" t="s">
        <v>238</v>
      </c>
      <c r="BA72" s="36" t="s">
        <v>225</v>
      </c>
      <c r="BB72" s="36" t="s">
        <v>360</v>
      </c>
      <c r="BC72" s="36" t="s">
        <v>285</v>
      </c>
      <c r="BD72" s="36"/>
      <c r="BE72" s="36" t="s">
        <v>261</v>
      </c>
      <c r="BF72" s="36" t="s">
        <v>262</v>
      </c>
      <c r="BG72" s="36">
        <v>90.0</v>
      </c>
      <c r="BH72" s="36">
        <v>90.0</v>
      </c>
      <c r="BI72" s="36">
        <v>100.0</v>
      </c>
      <c r="BJ72" s="36">
        <v>90.0</v>
      </c>
      <c r="BK72" s="36">
        <v>90.0</v>
      </c>
      <c r="BL72" s="36">
        <v>60.0</v>
      </c>
      <c r="BM72" s="36">
        <v>60.0</v>
      </c>
      <c r="BN72" s="36">
        <v>60.0</v>
      </c>
      <c r="BO72" s="36">
        <v>40.0</v>
      </c>
      <c r="BP72" s="36">
        <v>50.0</v>
      </c>
      <c r="BQ72" s="36">
        <v>60.0</v>
      </c>
      <c r="BR72" s="36" t="s">
        <v>239</v>
      </c>
      <c r="BS72" s="36"/>
      <c r="BT72" s="36" t="s">
        <v>260</v>
      </c>
      <c r="BU72" s="36"/>
      <c r="BV72" s="36" t="s">
        <v>261</v>
      </c>
      <c r="BW72" s="36" t="s">
        <v>262</v>
      </c>
      <c r="BX72" s="36">
        <v>80.0</v>
      </c>
      <c r="BY72" s="36">
        <v>60.0</v>
      </c>
      <c r="BZ72" s="36">
        <v>90.0</v>
      </c>
      <c r="CA72" s="36">
        <v>70.0</v>
      </c>
      <c r="CB72" s="36">
        <v>70.0</v>
      </c>
      <c r="CC72" s="36">
        <v>50.0</v>
      </c>
      <c r="CD72" s="36">
        <v>50.0</v>
      </c>
      <c r="CE72" s="36">
        <v>70.0</v>
      </c>
      <c r="CF72" s="36">
        <v>40.0</v>
      </c>
      <c r="CG72" s="36">
        <v>60.0</v>
      </c>
      <c r="CH72" s="36">
        <v>50.0</v>
      </c>
      <c r="CI72" s="36">
        <v>60.0</v>
      </c>
      <c r="CJ72" s="36">
        <v>60.0</v>
      </c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</row>
    <row r="73">
      <c r="A73" s="42">
        <v>103.0</v>
      </c>
      <c r="B73" s="36">
        <v>0.0</v>
      </c>
      <c r="C73" s="43" t="s">
        <v>221</v>
      </c>
      <c r="D73" s="43" t="s">
        <v>221</v>
      </c>
      <c r="E73" s="43" t="s">
        <v>221</v>
      </c>
      <c r="F73" s="43" t="s">
        <v>222</v>
      </c>
      <c r="G73" s="43" t="s">
        <v>222</v>
      </c>
      <c r="H73" s="43" t="s">
        <v>222</v>
      </c>
      <c r="I73" s="43">
        <v>0.0</v>
      </c>
      <c r="J73" s="43">
        <v>0.0</v>
      </c>
      <c r="K73" s="43">
        <v>0.0</v>
      </c>
      <c r="L73" s="43">
        <v>0.0</v>
      </c>
      <c r="M73" s="43">
        <v>0.0</v>
      </c>
      <c r="N73" s="44">
        <v>1.0</v>
      </c>
      <c r="O73" s="44">
        <v>1.0</v>
      </c>
      <c r="P73" s="44">
        <v>1.0</v>
      </c>
      <c r="Q73" s="44">
        <v>1.0</v>
      </c>
      <c r="R73" s="43">
        <v>0.0</v>
      </c>
      <c r="S73" s="43">
        <v>0.0</v>
      </c>
      <c r="T73" s="43">
        <v>0.0</v>
      </c>
      <c r="U73" s="43">
        <v>0.0</v>
      </c>
      <c r="V73" s="43">
        <v>0.0</v>
      </c>
      <c r="W73" s="43">
        <v>0.0</v>
      </c>
      <c r="X73" s="43">
        <v>0.0</v>
      </c>
      <c r="Y73" s="43">
        <v>0.0</v>
      </c>
      <c r="Z73" s="43">
        <v>0.0</v>
      </c>
      <c r="AA73" s="43">
        <v>0.0</v>
      </c>
      <c r="AB73" s="43">
        <v>0.0</v>
      </c>
      <c r="AC73" s="43">
        <v>0.0</v>
      </c>
      <c r="AD73" s="43">
        <v>0.0</v>
      </c>
      <c r="AE73" s="43">
        <v>0.0</v>
      </c>
      <c r="AF73" s="43">
        <v>0.0</v>
      </c>
      <c r="AG73" s="43">
        <v>0.0</v>
      </c>
      <c r="AH73" s="43">
        <v>0.0</v>
      </c>
      <c r="AI73" s="43">
        <v>0.0</v>
      </c>
      <c r="AJ73" s="44" t="s">
        <v>250</v>
      </c>
      <c r="AL73" s="42" t="s">
        <v>233</v>
      </c>
      <c r="AM73" s="42">
        <v>100.0</v>
      </c>
      <c r="AN73" s="42">
        <v>10.0</v>
      </c>
      <c r="AO73" s="44" t="s">
        <v>239</v>
      </c>
      <c r="AP73" s="44"/>
      <c r="AQ73" s="36" t="s">
        <v>235</v>
      </c>
      <c r="AR73" s="36"/>
      <c r="AS73" s="36" t="s">
        <v>236</v>
      </c>
      <c r="AT73" s="36"/>
      <c r="AU73" s="36">
        <v>33.0</v>
      </c>
      <c r="AV73" s="36">
        <v>4.0</v>
      </c>
      <c r="AW73" s="36" t="s">
        <v>237</v>
      </c>
      <c r="AX73" s="36"/>
      <c r="AY73" s="36" t="s">
        <v>277</v>
      </c>
      <c r="AZ73" s="36" t="s">
        <v>277</v>
      </c>
      <c r="BA73" s="36" t="s">
        <v>239</v>
      </c>
      <c r="BB73" s="36"/>
      <c r="BC73" s="36" t="s">
        <v>285</v>
      </c>
      <c r="BD73" s="36"/>
      <c r="BE73" s="36" t="s">
        <v>224</v>
      </c>
      <c r="BF73" s="36" t="s">
        <v>241</v>
      </c>
      <c r="BG73" s="36">
        <v>80.0</v>
      </c>
      <c r="BH73" s="36">
        <v>80.0</v>
      </c>
      <c r="BI73" s="36">
        <v>80.0</v>
      </c>
      <c r="BJ73" s="36">
        <v>70.0</v>
      </c>
      <c r="BK73" s="36">
        <v>80.0</v>
      </c>
      <c r="BL73" s="36">
        <v>90.0</v>
      </c>
      <c r="BM73" s="36">
        <v>90.0</v>
      </c>
      <c r="BN73" s="36">
        <v>50.0</v>
      </c>
      <c r="BO73" s="36">
        <v>20.0</v>
      </c>
      <c r="BP73" s="36">
        <v>60.0</v>
      </c>
      <c r="BQ73" s="36">
        <v>70.0</v>
      </c>
      <c r="BR73" s="36" t="s">
        <v>239</v>
      </c>
      <c r="BS73" s="36"/>
      <c r="BT73" s="36" t="s">
        <v>240</v>
      </c>
      <c r="BU73" s="36"/>
      <c r="BV73" s="36" t="s">
        <v>279</v>
      </c>
      <c r="BW73" s="36" t="s">
        <v>286</v>
      </c>
      <c r="BX73" s="36">
        <v>70.0</v>
      </c>
      <c r="BY73" s="36">
        <v>60.0</v>
      </c>
      <c r="BZ73" s="36">
        <v>70.0</v>
      </c>
      <c r="CA73" s="36">
        <v>70.0</v>
      </c>
      <c r="CB73" s="36">
        <v>50.0</v>
      </c>
      <c r="CC73" s="36">
        <v>45.0</v>
      </c>
      <c r="CD73" s="36">
        <v>70.0</v>
      </c>
      <c r="CE73" s="36">
        <v>30.0</v>
      </c>
      <c r="CF73" s="36">
        <v>50.0</v>
      </c>
      <c r="CG73" s="36">
        <v>50.0</v>
      </c>
      <c r="CH73" s="36">
        <v>50.0</v>
      </c>
      <c r="CI73" s="36">
        <v>50.0</v>
      </c>
      <c r="CJ73" s="36">
        <v>60.0</v>
      </c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</row>
    <row r="74">
      <c r="A74" s="42">
        <v>104.0</v>
      </c>
      <c r="B74" s="36">
        <v>1.0</v>
      </c>
      <c r="C74" s="43" t="s">
        <v>221</v>
      </c>
      <c r="D74" s="43" t="s">
        <v>221</v>
      </c>
      <c r="E74" s="43" t="s">
        <v>221</v>
      </c>
      <c r="F74" s="43" t="s">
        <v>222</v>
      </c>
      <c r="G74" s="43" t="s">
        <v>222</v>
      </c>
      <c r="H74" s="43" t="s">
        <v>222</v>
      </c>
      <c r="I74" s="43">
        <v>0.0</v>
      </c>
      <c r="J74" s="43">
        <v>0.0</v>
      </c>
      <c r="K74" s="43">
        <v>0.0</v>
      </c>
      <c r="L74" s="43">
        <v>0.0</v>
      </c>
      <c r="M74" s="43">
        <v>0.0</v>
      </c>
      <c r="N74" s="44">
        <v>1.0</v>
      </c>
      <c r="O74" s="43">
        <v>0.0</v>
      </c>
      <c r="P74" s="44">
        <v>1.0</v>
      </c>
      <c r="Q74" s="44">
        <v>1.0</v>
      </c>
      <c r="R74" s="43">
        <v>0.0</v>
      </c>
      <c r="S74" s="43">
        <v>0.0</v>
      </c>
      <c r="T74" s="43">
        <v>0.0</v>
      </c>
      <c r="U74" s="43">
        <v>0.0</v>
      </c>
      <c r="V74" s="43">
        <v>0.0</v>
      </c>
      <c r="W74" s="43">
        <v>0.0</v>
      </c>
      <c r="X74" s="43">
        <v>0.0</v>
      </c>
      <c r="Y74" s="43">
        <v>0.0</v>
      </c>
      <c r="Z74" s="43">
        <v>0.0</v>
      </c>
      <c r="AA74" s="43">
        <v>0.0</v>
      </c>
      <c r="AB74" s="43">
        <v>0.0</v>
      </c>
      <c r="AC74" s="43">
        <v>0.0</v>
      </c>
      <c r="AD74" s="43">
        <v>0.0</v>
      </c>
      <c r="AE74" s="43">
        <v>0.0</v>
      </c>
      <c r="AF74" s="43">
        <v>0.0</v>
      </c>
      <c r="AG74" s="43">
        <v>0.0</v>
      </c>
      <c r="AH74" s="43">
        <v>0.0</v>
      </c>
      <c r="AI74" s="43">
        <v>0.0</v>
      </c>
      <c r="AJ74" s="44" t="s">
        <v>225</v>
      </c>
      <c r="AK74" s="44" t="s">
        <v>354</v>
      </c>
      <c r="AL74" s="42" t="s">
        <v>224</v>
      </c>
      <c r="AM74" s="42">
        <v>50.0</v>
      </c>
      <c r="AN74" s="42">
        <v>25.0</v>
      </c>
      <c r="AO74" s="44" t="s">
        <v>225</v>
      </c>
      <c r="AP74" s="44" t="s">
        <v>355</v>
      </c>
      <c r="AQ74" s="36" t="s">
        <v>227</v>
      </c>
      <c r="AR74" s="36"/>
      <c r="AS74" s="36" t="s">
        <v>228</v>
      </c>
      <c r="AT74" s="36"/>
      <c r="AU74" s="36">
        <v>28.0</v>
      </c>
      <c r="AV74" s="36">
        <v>5.0</v>
      </c>
      <c r="AW74" s="36" t="s">
        <v>329</v>
      </c>
      <c r="AX74" s="36"/>
      <c r="AY74" s="36" t="s">
        <v>249</v>
      </c>
      <c r="AZ74" s="36"/>
      <c r="BA74" s="36" t="s">
        <v>239</v>
      </c>
      <c r="BB74" s="36"/>
      <c r="BC74" s="36" t="s">
        <v>358</v>
      </c>
      <c r="BD74" s="36"/>
      <c r="BE74" s="36" t="s">
        <v>224</v>
      </c>
      <c r="BF74" s="36" t="s">
        <v>241</v>
      </c>
      <c r="BG74" s="36">
        <v>95.0</v>
      </c>
      <c r="BH74" s="36">
        <v>90.0</v>
      </c>
      <c r="BI74" s="36">
        <v>95.0</v>
      </c>
      <c r="BJ74" s="36">
        <v>95.0</v>
      </c>
      <c r="BK74" s="36">
        <v>95.0</v>
      </c>
      <c r="BL74" s="36">
        <v>95.0</v>
      </c>
      <c r="BM74" s="36">
        <v>80.0</v>
      </c>
      <c r="BN74" s="36">
        <v>95.0</v>
      </c>
      <c r="BO74" s="36">
        <v>70.0</v>
      </c>
      <c r="BP74" s="36">
        <v>90.0</v>
      </c>
      <c r="BQ74" s="36">
        <v>80.0</v>
      </c>
      <c r="BR74" s="36" t="s">
        <v>254</v>
      </c>
      <c r="BS74" s="36"/>
      <c r="BT74" s="36" t="s">
        <v>240</v>
      </c>
      <c r="BU74" s="36"/>
      <c r="BV74" s="36" t="s">
        <v>224</v>
      </c>
      <c r="BW74" s="36" t="s">
        <v>241</v>
      </c>
      <c r="BX74" s="36">
        <v>95.0</v>
      </c>
      <c r="BY74" s="36">
        <v>90.0</v>
      </c>
      <c r="BZ74" s="36">
        <v>99.0</v>
      </c>
      <c r="CA74" s="36">
        <v>96.0</v>
      </c>
      <c r="CB74" s="36">
        <v>95.0</v>
      </c>
      <c r="CC74" s="36">
        <v>90.0</v>
      </c>
      <c r="CD74" s="36">
        <v>80.0</v>
      </c>
      <c r="CE74" s="36">
        <v>95.0</v>
      </c>
      <c r="CF74" s="36">
        <v>70.0</v>
      </c>
      <c r="CG74" s="36">
        <v>80.0</v>
      </c>
      <c r="CH74" s="36">
        <v>70.0</v>
      </c>
      <c r="CI74" s="36">
        <v>85.0</v>
      </c>
      <c r="CJ74" s="36">
        <v>90.0</v>
      </c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</row>
    <row r="75">
      <c r="A75" s="42">
        <v>105.0</v>
      </c>
      <c r="B75" s="36">
        <v>1.0</v>
      </c>
      <c r="C75" s="43" t="s">
        <v>221</v>
      </c>
      <c r="D75" s="43" t="s">
        <v>221</v>
      </c>
      <c r="E75" s="43" t="s">
        <v>222</v>
      </c>
      <c r="F75" s="43" t="s">
        <v>221</v>
      </c>
      <c r="G75" s="43" t="s">
        <v>222</v>
      </c>
      <c r="H75" s="43" t="s">
        <v>222</v>
      </c>
      <c r="I75" s="44">
        <v>1.0</v>
      </c>
      <c r="J75" s="43">
        <v>0.0</v>
      </c>
      <c r="K75" s="43">
        <v>0.0</v>
      </c>
      <c r="L75" s="43">
        <v>0.0</v>
      </c>
      <c r="M75" s="43">
        <v>0.0</v>
      </c>
      <c r="N75" s="43">
        <v>0.0</v>
      </c>
      <c r="O75" s="43">
        <v>0.0</v>
      </c>
      <c r="P75" s="43">
        <v>0.0</v>
      </c>
      <c r="Q75" s="43">
        <v>0.0</v>
      </c>
      <c r="R75" s="43">
        <v>0.0</v>
      </c>
      <c r="S75" s="43">
        <v>0.0</v>
      </c>
      <c r="T75" s="43">
        <v>0.0</v>
      </c>
      <c r="U75" s="43">
        <v>0.0</v>
      </c>
      <c r="V75" s="43">
        <v>0.0</v>
      </c>
      <c r="W75" s="43">
        <v>0.0</v>
      </c>
      <c r="X75" s="43">
        <v>0.0</v>
      </c>
      <c r="Y75" s="43">
        <v>0.0</v>
      </c>
      <c r="Z75" s="43">
        <v>0.0</v>
      </c>
      <c r="AA75" s="43">
        <v>0.0</v>
      </c>
      <c r="AB75" s="43">
        <v>0.0</v>
      </c>
      <c r="AC75" s="43">
        <v>0.0</v>
      </c>
      <c r="AD75" s="43">
        <v>0.0</v>
      </c>
      <c r="AE75" s="43">
        <v>0.0</v>
      </c>
      <c r="AF75" s="43">
        <v>0.0</v>
      </c>
      <c r="AG75" s="43">
        <v>0.0</v>
      </c>
      <c r="AH75" s="43">
        <v>0.0</v>
      </c>
      <c r="AI75" s="43">
        <v>0.0</v>
      </c>
      <c r="AJ75" s="44" t="s">
        <v>242</v>
      </c>
      <c r="AK75" s="44"/>
      <c r="AL75" s="42" t="s">
        <v>224</v>
      </c>
      <c r="AM75" s="42">
        <v>50.0</v>
      </c>
      <c r="AN75" s="42">
        <v>30.0</v>
      </c>
      <c r="AO75" s="44" t="s">
        <v>234</v>
      </c>
      <c r="AP75" s="44"/>
      <c r="AQ75" s="36" t="s">
        <v>235</v>
      </c>
      <c r="AR75" s="36"/>
      <c r="AS75" s="36" t="s">
        <v>228</v>
      </c>
      <c r="AT75" s="36"/>
      <c r="AU75" s="36">
        <v>27.0</v>
      </c>
      <c r="AV75" s="36">
        <v>4.0</v>
      </c>
      <c r="AW75" s="36" t="s">
        <v>237</v>
      </c>
      <c r="AX75" s="36"/>
      <c r="AY75" s="36" t="s">
        <v>277</v>
      </c>
      <c r="AZ75" s="36" t="s">
        <v>277</v>
      </c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 t="s">
        <v>263</v>
      </c>
      <c r="BS75" s="36"/>
      <c r="BT75" s="36" t="s">
        <v>240</v>
      </c>
      <c r="BU75" s="36"/>
      <c r="BV75" s="36" t="s">
        <v>265</v>
      </c>
      <c r="BW75" s="36" t="s">
        <v>241</v>
      </c>
      <c r="BX75" s="36">
        <v>95.0</v>
      </c>
      <c r="BY75" s="36">
        <v>90.0</v>
      </c>
      <c r="BZ75" s="36">
        <v>95.0</v>
      </c>
      <c r="CA75" s="36">
        <v>95.0</v>
      </c>
      <c r="CB75" s="36">
        <v>90.0</v>
      </c>
      <c r="CC75" s="36">
        <v>95.0</v>
      </c>
      <c r="CD75" s="36">
        <v>95.0</v>
      </c>
      <c r="CE75" s="36">
        <v>85.0</v>
      </c>
      <c r="CF75" s="36">
        <v>95.0</v>
      </c>
      <c r="CG75" s="36">
        <v>90.0</v>
      </c>
      <c r="CH75" s="36">
        <v>85.0</v>
      </c>
      <c r="CI75" s="36">
        <v>90.0</v>
      </c>
      <c r="CJ75" s="36">
        <v>90.0</v>
      </c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</row>
    <row r="76">
      <c r="A76" s="42">
        <v>106.0</v>
      </c>
      <c r="B76" s="36">
        <v>0.0</v>
      </c>
      <c r="C76" s="43" t="s">
        <v>221</v>
      </c>
      <c r="D76" s="43" t="s">
        <v>221</v>
      </c>
      <c r="E76" s="43" t="s">
        <v>221</v>
      </c>
      <c r="F76" s="43" t="s">
        <v>222</v>
      </c>
      <c r="G76" s="43" t="s">
        <v>222</v>
      </c>
      <c r="H76" s="43" t="s">
        <v>222</v>
      </c>
      <c r="I76" s="43">
        <v>0.0</v>
      </c>
      <c r="J76" s="44">
        <v>1.0</v>
      </c>
      <c r="K76" s="43">
        <v>0.0</v>
      </c>
      <c r="L76" s="43">
        <v>0.0</v>
      </c>
      <c r="M76" s="43">
        <v>0.0</v>
      </c>
      <c r="N76" s="43">
        <v>0.0</v>
      </c>
      <c r="O76" s="43">
        <v>0.0</v>
      </c>
      <c r="P76" s="43">
        <v>0.0</v>
      </c>
      <c r="Q76" s="44">
        <v>1.0</v>
      </c>
      <c r="R76" s="43">
        <v>0.0</v>
      </c>
      <c r="S76" s="43">
        <v>0.0</v>
      </c>
      <c r="T76" s="43">
        <v>0.0</v>
      </c>
      <c r="U76" s="43">
        <v>0.0</v>
      </c>
      <c r="V76" s="43">
        <v>0.0</v>
      </c>
      <c r="W76" s="43">
        <v>0.0</v>
      </c>
      <c r="X76" s="43">
        <v>0.0</v>
      </c>
      <c r="Y76" s="43">
        <v>0.0</v>
      </c>
      <c r="Z76" s="43">
        <v>0.0</v>
      </c>
      <c r="AA76" s="43">
        <v>0.0</v>
      </c>
      <c r="AB76" s="43">
        <v>0.0</v>
      </c>
      <c r="AC76" s="43">
        <v>0.0</v>
      </c>
      <c r="AD76" s="43">
        <v>0.0</v>
      </c>
      <c r="AE76" s="43">
        <v>0.0</v>
      </c>
      <c r="AF76" s="43">
        <v>0.0</v>
      </c>
      <c r="AG76" s="43">
        <v>0.0</v>
      </c>
      <c r="AH76" s="43">
        <v>0.0</v>
      </c>
      <c r="AI76" s="43">
        <v>0.0</v>
      </c>
      <c r="AJ76" s="44" t="s">
        <v>324</v>
      </c>
      <c r="AK76" s="44"/>
      <c r="AL76" s="42" t="s">
        <v>224</v>
      </c>
      <c r="AM76" s="42">
        <v>25.0</v>
      </c>
      <c r="AN76" s="42">
        <v>0.0</v>
      </c>
      <c r="AO76" s="44" t="s">
        <v>239</v>
      </c>
      <c r="AP76" s="44"/>
      <c r="AQ76" s="36" t="s">
        <v>227</v>
      </c>
      <c r="AR76" s="36"/>
      <c r="AS76" s="36" t="s">
        <v>228</v>
      </c>
      <c r="AT76" s="36"/>
      <c r="AU76" s="36">
        <v>33.0</v>
      </c>
      <c r="AV76" s="36">
        <v>2.0</v>
      </c>
      <c r="AW76" s="36" t="s">
        <v>361</v>
      </c>
      <c r="AX76" s="36"/>
      <c r="AY76" s="36" t="s">
        <v>246</v>
      </c>
      <c r="AZ76" s="36" t="s">
        <v>230</v>
      </c>
      <c r="BA76" s="36" t="s">
        <v>239</v>
      </c>
      <c r="BB76" s="36"/>
      <c r="BC76" s="36" t="s">
        <v>285</v>
      </c>
      <c r="BD76" s="36"/>
      <c r="BE76" s="36" t="s">
        <v>261</v>
      </c>
      <c r="BF76" s="36" t="s">
        <v>262</v>
      </c>
      <c r="BG76" s="36">
        <v>50.0</v>
      </c>
      <c r="BH76" s="36">
        <v>50.0</v>
      </c>
      <c r="BI76" s="36">
        <v>50.0</v>
      </c>
      <c r="BJ76" s="36">
        <v>50.0</v>
      </c>
      <c r="BK76" s="36">
        <v>75.0</v>
      </c>
      <c r="BL76" s="36">
        <v>50.0</v>
      </c>
      <c r="BM76" s="36">
        <v>40.0</v>
      </c>
      <c r="BN76" s="36">
        <v>40.0</v>
      </c>
      <c r="BO76" s="36">
        <v>25.0</v>
      </c>
      <c r="BP76" s="36">
        <v>25.0</v>
      </c>
      <c r="BQ76" s="36">
        <v>25.0</v>
      </c>
      <c r="BR76" s="36" t="s">
        <v>239</v>
      </c>
      <c r="BS76" s="36"/>
      <c r="BT76" s="36" t="s">
        <v>285</v>
      </c>
      <c r="BU76" s="36"/>
      <c r="BV76" s="36" t="s">
        <v>279</v>
      </c>
      <c r="BW76" s="36" t="s">
        <v>256</v>
      </c>
      <c r="BX76" s="36">
        <v>90.0</v>
      </c>
      <c r="BY76" s="36">
        <v>95.0</v>
      </c>
      <c r="BZ76" s="36">
        <v>95.0</v>
      </c>
      <c r="CA76" s="36">
        <v>85.0</v>
      </c>
      <c r="CB76" s="36">
        <v>90.0</v>
      </c>
      <c r="CC76" s="36">
        <v>95.0</v>
      </c>
      <c r="CD76" s="36">
        <v>90.0</v>
      </c>
      <c r="CE76" s="36">
        <v>90.0</v>
      </c>
      <c r="CF76" s="36">
        <v>80.0</v>
      </c>
      <c r="CG76" s="36">
        <v>80.0</v>
      </c>
      <c r="CH76" s="36">
        <v>40.0</v>
      </c>
      <c r="CI76" s="36">
        <v>40.0</v>
      </c>
      <c r="CJ76" s="36">
        <v>90.0</v>
      </c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</row>
    <row r="77">
      <c r="A77" s="42">
        <v>107.0</v>
      </c>
      <c r="B77" s="36">
        <v>0.0</v>
      </c>
      <c r="C77" s="43" t="s">
        <v>221</v>
      </c>
      <c r="D77" s="43" t="s">
        <v>221</v>
      </c>
      <c r="E77" s="43" t="s">
        <v>221</v>
      </c>
      <c r="F77" s="43" t="s">
        <v>222</v>
      </c>
      <c r="G77" s="43" t="s">
        <v>222</v>
      </c>
      <c r="H77" s="43" t="s">
        <v>222</v>
      </c>
      <c r="I77" s="43">
        <v>0.0</v>
      </c>
      <c r="J77" s="43">
        <v>0.0</v>
      </c>
      <c r="K77" s="43">
        <v>0.0</v>
      </c>
      <c r="L77" s="43">
        <v>0.0</v>
      </c>
      <c r="M77" s="43">
        <v>0.0</v>
      </c>
      <c r="N77" s="44">
        <v>1.0</v>
      </c>
      <c r="O77" s="44">
        <v>1.0</v>
      </c>
      <c r="P77" s="44">
        <v>1.0</v>
      </c>
      <c r="Q77" s="44">
        <v>1.0</v>
      </c>
      <c r="R77" s="44">
        <v>1.0</v>
      </c>
      <c r="S77" s="43">
        <v>0.0</v>
      </c>
      <c r="T77" s="43">
        <v>0.0</v>
      </c>
      <c r="U77" s="43">
        <v>0.0</v>
      </c>
      <c r="V77" s="43">
        <v>0.0</v>
      </c>
      <c r="W77" s="43">
        <v>0.0</v>
      </c>
      <c r="X77" s="43">
        <v>0.0</v>
      </c>
      <c r="Y77" s="43">
        <v>0.0</v>
      </c>
      <c r="Z77" s="43">
        <v>0.0</v>
      </c>
      <c r="AA77" s="43">
        <v>0.0</v>
      </c>
      <c r="AB77" s="43">
        <v>0.0</v>
      </c>
      <c r="AC77" s="43">
        <v>0.0</v>
      </c>
      <c r="AD77" s="43">
        <v>0.0</v>
      </c>
      <c r="AE77" s="43">
        <v>0.0</v>
      </c>
      <c r="AF77" s="43">
        <v>0.0</v>
      </c>
      <c r="AG77" s="43">
        <v>0.0</v>
      </c>
      <c r="AH77" s="43">
        <v>0.0</v>
      </c>
      <c r="AI77" s="43">
        <v>0.0</v>
      </c>
      <c r="AJ77" s="44" t="s">
        <v>357</v>
      </c>
      <c r="AK77" s="44"/>
      <c r="AL77" s="42" t="s">
        <v>233</v>
      </c>
      <c r="AM77" s="42">
        <v>100.0</v>
      </c>
      <c r="AN77" s="42">
        <v>0.0</v>
      </c>
      <c r="AO77" s="44" t="s">
        <v>239</v>
      </c>
      <c r="AP77" s="44"/>
      <c r="AQ77" s="36" t="s">
        <v>235</v>
      </c>
      <c r="AR77" s="36"/>
      <c r="AS77" s="36" t="s">
        <v>236</v>
      </c>
      <c r="AT77" s="36"/>
      <c r="AU77" s="36">
        <v>41.0</v>
      </c>
      <c r="AV77" s="36">
        <v>4.0</v>
      </c>
      <c r="AW77" s="36" t="s">
        <v>362</v>
      </c>
      <c r="AX77" s="36"/>
      <c r="AY77" s="36" t="s">
        <v>350</v>
      </c>
      <c r="AZ77" s="36" t="s">
        <v>350</v>
      </c>
      <c r="BA77" s="36" t="s">
        <v>239</v>
      </c>
      <c r="BB77" s="36"/>
      <c r="BC77" s="36" t="s">
        <v>260</v>
      </c>
      <c r="BD77" s="36"/>
      <c r="BE77" s="36" t="s">
        <v>265</v>
      </c>
      <c r="BF77" s="36" t="s">
        <v>256</v>
      </c>
      <c r="BG77" s="36">
        <v>80.0</v>
      </c>
      <c r="BH77" s="36">
        <v>80.0</v>
      </c>
      <c r="BI77" s="36">
        <v>90.0</v>
      </c>
      <c r="BJ77" s="36">
        <v>90.0</v>
      </c>
      <c r="BK77" s="36">
        <v>86.0</v>
      </c>
      <c r="BL77" s="36">
        <v>95.0</v>
      </c>
      <c r="BM77" s="36">
        <v>85.0</v>
      </c>
      <c r="BN77" s="36">
        <v>75.0</v>
      </c>
      <c r="BO77" s="36">
        <v>80.0</v>
      </c>
      <c r="BP77" s="36">
        <v>85.0</v>
      </c>
      <c r="BQ77" s="36">
        <v>90.0</v>
      </c>
      <c r="BR77" s="36" t="s">
        <v>239</v>
      </c>
      <c r="BS77" s="36"/>
      <c r="BT77" s="36" t="s">
        <v>260</v>
      </c>
      <c r="BU77" s="36"/>
      <c r="BV77" s="36" t="s">
        <v>261</v>
      </c>
      <c r="BW77" s="36" t="s">
        <v>286</v>
      </c>
      <c r="BX77" s="36">
        <v>70.0</v>
      </c>
      <c r="BY77" s="36">
        <v>60.0</v>
      </c>
      <c r="BZ77" s="36">
        <v>80.0</v>
      </c>
      <c r="CA77" s="36">
        <v>80.0</v>
      </c>
      <c r="CB77" s="36">
        <v>80.0</v>
      </c>
      <c r="CC77" s="36">
        <v>80.0</v>
      </c>
      <c r="CD77" s="36">
        <v>80.0</v>
      </c>
      <c r="CE77" s="36">
        <v>60.0</v>
      </c>
      <c r="CF77" s="36">
        <v>20.0</v>
      </c>
      <c r="CG77" s="36">
        <v>40.0</v>
      </c>
      <c r="CH77" s="36">
        <v>50.0</v>
      </c>
      <c r="CI77" s="36">
        <v>70.0</v>
      </c>
      <c r="CJ77" s="36">
        <v>90.0</v>
      </c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</row>
    <row r="78">
      <c r="A78" s="42">
        <v>108.0</v>
      </c>
      <c r="B78" s="36">
        <v>0.0</v>
      </c>
      <c r="C78" s="43" t="s">
        <v>221</v>
      </c>
      <c r="D78" s="43" t="s">
        <v>221</v>
      </c>
      <c r="E78" s="43" t="s">
        <v>221</v>
      </c>
      <c r="F78" s="43" t="s">
        <v>222</v>
      </c>
      <c r="G78" s="43" t="s">
        <v>222</v>
      </c>
      <c r="H78" s="43" t="s">
        <v>222</v>
      </c>
      <c r="I78" s="44">
        <v>1.0</v>
      </c>
      <c r="J78" s="44">
        <v>1.0</v>
      </c>
      <c r="K78" s="43">
        <v>0.0</v>
      </c>
      <c r="L78" s="43">
        <v>0.0</v>
      </c>
      <c r="M78" s="43">
        <v>0.0</v>
      </c>
      <c r="N78" s="43">
        <v>0.0</v>
      </c>
      <c r="O78" s="44">
        <v>1.0</v>
      </c>
      <c r="P78" s="44">
        <v>1.0</v>
      </c>
      <c r="Q78" s="44">
        <v>1.0</v>
      </c>
      <c r="R78" s="43">
        <v>0.0</v>
      </c>
      <c r="S78" s="43">
        <v>0.0</v>
      </c>
      <c r="T78" s="43">
        <v>0.0</v>
      </c>
      <c r="U78" s="43">
        <v>0.0</v>
      </c>
      <c r="V78" s="43">
        <v>0.0</v>
      </c>
      <c r="W78" s="43">
        <v>0.0</v>
      </c>
      <c r="X78" s="43">
        <v>0.0</v>
      </c>
      <c r="Y78" s="43">
        <v>0.0</v>
      </c>
      <c r="Z78" s="43">
        <v>0.0</v>
      </c>
      <c r="AA78" s="43">
        <v>0.0</v>
      </c>
      <c r="AB78" s="43">
        <v>0.0</v>
      </c>
      <c r="AC78" s="43">
        <v>0.0</v>
      </c>
      <c r="AD78" s="43">
        <v>0.0</v>
      </c>
      <c r="AE78" s="43">
        <v>0.0</v>
      </c>
      <c r="AF78" s="43">
        <v>0.0</v>
      </c>
      <c r="AG78" s="43">
        <v>0.0</v>
      </c>
      <c r="AH78" s="43">
        <v>0.0</v>
      </c>
      <c r="AI78" s="43">
        <v>0.0</v>
      </c>
      <c r="AJ78" s="44" t="s">
        <v>250</v>
      </c>
      <c r="AK78" s="44"/>
      <c r="AL78" s="42" t="s">
        <v>251</v>
      </c>
      <c r="AM78" s="42">
        <v>40.0</v>
      </c>
      <c r="AN78" s="42">
        <v>2.0</v>
      </c>
      <c r="AO78" s="44" t="s">
        <v>239</v>
      </c>
      <c r="AP78" s="44"/>
      <c r="AQ78" s="36" t="s">
        <v>227</v>
      </c>
      <c r="AR78" s="36"/>
      <c r="AS78" s="36" t="s">
        <v>236</v>
      </c>
      <c r="AT78" s="36"/>
      <c r="AU78" s="36">
        <v>27.0</v>
      </c>
      <c r="AV78" s="36"/>
      <c r="AW78" s="36" t="s">
        <v>339</v>
      </c>
      <c r="AX78" s="36"/>
      <c r="AY78" s="36"/>
      <c r="AZ78" s="36"/>
      <c r="BA78" s="36" t="s">
        <v>239</v>
      </c>
      <c r="BB78" s="36"/>
      <c r="BC78" s="36" t="s">
        <v>285</v>
      </c>
      <c r="BD78" s="36"/>
      <c r="BE78" s="36" t="s">
        <v>265</v>
      </c>
      <c r="BF78" s="36" t="s">
        <v>266</v>
      </c>
      <c r="BG78" s="36">
        <v>80.0</v>
      </c>
      <c r="BH78" s="36">
        <v>70.0</v>
      </c>
      <c r="BI78" s="36">
        <v>80.0</v>
      </c>
      <c r="BJ78" s="36">
        <v>80.0</v>
      </c>
      <c r="BK78" s="36">
        <v>90.0</v>
      </c>
      <c r="BL78" s="36">
        <v>90.0</v>
      </c>
      <c r="BM78" s="36">
        <v>60.0</v>
      </c>
      <c r="BN78" s="36">
        <v>65.0</v>
      </c>
      <c r="BO78" s="36">
        <v>65.0</v>
      </c>
      <c r="BP78" s="36">
        <v>65.0</v>
      </c>
      <c r="BQ78" s="36">
        <v>79.0</v>
      </c>
      <c r="BR78" s="36" t="s">
        <v>239</v>
      </c>
      <c r="BS78" s="36"/>
      <c r="BT78" s="36" t="s">
        <v>285</v>
      </c>
      <c r="BU78" s="36"/>
      <c r="BV78" s="36" t="s">
        <v>265</v>
      </c>
      <c r="BW78" s="36" t="s">
        <v>266</v>
      </c>
      <c r="BX78" s="36">
        <v>85.0</v>
      </c>
      <c r="BY78" s="36">
        <v>80.0</v>
      </c>
      <c r="BZ78" s="36">
        <v>90.0</v>
      </c>
      <c r="CA78" s="36">
        <v>90.0</v>
      </c>
      <c r="CB78" s="36">
        <v>90.0</v>
      </c>
      <c r="CC78" s="36">
        <v>100.0</v>
      </c>
      <c r="CD78" s="36">
        <v>80.0</v>
      </c>
      <c r="CE78" s="36">
        <v>60.0</v>
      </c>
      <c r="CF78" s="36">
        <v>70.0</v>
      </c>
      <c r="CG78" s="36">
        <v>70.0</v>
      </c>
      <c r="CH78" s="36">
        <v>60.0</v>
      </c>
      <c r="CI78" s="36">
        <v>65.0</v>
      </c>
      <c r="CJ78" s="36">
        <v>70.0</v>
      </c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</row>
    <row r="79">
      <c r="A79" s="42">
        <v>109.0</v>
      </c>
      <c r="B79" s="36">
        <v>0.0</v>
      </c>
      <c r="C79" s="43" t="s">
        <v>221</v>
      </c>
      <c r="D79" s="43" t="s">
        <v>221</v>
      </c>
      <c r="E79" s="43" t="s">
        <v>221</v>
      </c>
      <c r="F79" s="43" t="s">
        <v>222</v>
      </c>
      <c r="G79" s="43" t="s">
        <v>222</v>
      </c>
      <c r="H79" s="43" t="s">
        <v>222</v>
      </c>
      <c r="I79" s="43">
        <v>0.0</v>
      </c>
      <c r="J79" s="43">
        <v>0.0</v>
      </c>
      <c r="K79" s="43">
        <v>0.0</v>
      </c>
      <c r="L79" s="43">
        <v>0.0</v>
      </c>
      <c r="M79" s="44">
        <v>1.0</v>
      </c>
      <c r="N79" s="43">
        <v>0.0</v>
      </c>
      <c r="O79" s="44">
        <v>1.0</v>
      </c>
      <c r="P79" s="44">
        <v>1.0</v>
      </c>
      <c r="Q79" s="44">
        <v>1.0</v>
      </c>
      <c r="R79" s="43">
        <v>0.0</v>
      </c>
      <c r="S79" s="43">
        <v>0.0</v>
      </c>
      <c r="T79" s="43">
        <v>0.0</v>
      </c>
      <c r="U79" s="43">
        <v>0.0</v>
      </c>
      <c r="V79" s="43">
        <v>0.0</v>
      </c>
      <c r="W79" s="43">
        <v>0.0</v>
      </c>
      <c r="X79" s="43">
        <v>0.0</v>
      </c>
      <c r="Y79" s="43">
        <v>0.0</v>
      </c>
      <c r="Z79" s="43">
        <v>0.0</v>
      </c>
      <c r="AA79" s="43">
        <v>0.0</v>
      </c>
      <c r="AB79" s="43">
        <v>0.0</v>
      </c>
      <c r="AC79" s="43">
        <v>0.0</v>
      </c>
      <c r="AD79" s="43">
        <v>0.0</v>
      </c>
      <c r="AE79" s="43">
        <v>0.0</v>
      </c>
      <c r="AF79" s="43">
        <v>0.0</v>
      </c>
      <c r="AG79" s="43">
        <v>0.0</v>
      </c>
      <c r="AH79" s="43">
        <v>0.0</v>
      </c>
      <c r="AI79" s="43">
        <v>0.0</v>
      </c>
      <c r="AJ79" s="44" t="s">
        <v>250</v>
      </c>
      <c r="AK79" s="44"/>
      <c r="AL79" s="42" t="s">
        <v>224</v>
      </c>
      <c r="AM79" s="42">
        <v>25.0</v>
      </c>
      <c r="AN79" s="42">
        <v>10.0</v>
      </c>
      <c r="AO79" s="44" t="s">
        <v>239</v>
      </c>
      <c r="AP79" s="44"/>
      <c r="AQ79" s="36" t="s">
        <v>235</v>
      </c>
      <c r="AR79" s="36"/>
      <c r="AS79" s="36" t="s">
        <v>243</v>
      </c>
      <c r="AT79" s="36"/>
      <c r="AU79" s="36">
        <v>26.0</v>
      </c>
      <c r="AV79" s="36">
        <v>5.0</v>
      </c>
      <c r="AW79" s="36" t="s">
        <v>258</v>
      </c>
      <c r="AX79" s="36"/>
      <c r="AY79" s="36" t="s">
        <v>245</v>
      </c>
      <c r="AZ79" s="36" t="s">
        <v>245</v>
      </c>
      <c r="BA79" s="36" t="s">
        <v>239</v>
      </c>
      <c r="BB79" s="36"/>
      <c r="BC79" s="36" t="s">
        <v>260</v>
      </c>
      <c r="BD79" s="36"/>
      <c r="BE79" s="36" t="s">
        <v>255</v>
      </c>
      <c r="BF79" s="36" t="s">
        <v>256</v>
      </c>
      <c r="BG79" s="36">
        <v>100.0</v>
      </c>
      <c r="BH79" s="36">
        <v>80.0</v>
      </c>
      <c r="BI79" s="36">
        <v>90.0</v>
      </c>
      <c r="BJ79" s="36">
        <v>90.0</v>
      </c>
      <c r="BK79" s="36">
        <v>100.0</v>
      </c>
      <c r="BL79" s="36">
        <v>100.0</v>
      </c>
      <c r="BM79" s="36">
        <v>0.0</v>
      </c>
      <c r="BN79" s="36">
        <v>70.0</v>
      </c>
      <c r="BO79" s="36">
        <v>60.0</v>
      </c>
      <c r="BP79" s="36">
        <v>80.0</v>
      </c>
      <c r="BQ79" s="36">
        <v>80.0</v>
      </c>
      <c r="BR79" s="36" t="s">
        <v>239</v>
      </c>
      <c r="BS79" s="36"/>
      <c r="BT79" s="36" t="s">
        <v>260</v>
      </c>
      <c r="BU79" s="36"/>
      <c r="BV79" s="36" t="s">
        <v>279</v>
      </c>
      <c r="BW79" s="36" t="s">
        <v>280</v>
      </c>
      <c r="BX79" s="36">
        <v>80.0</v>
      </c>
      <c r="BY79" s="36">
        <v>60.0</v>
      </c>
      <c r="BZ79" s="36">
        <v>85.0</v>
      </c>
      <c r="CA79" s="36">
        <v>90.0</v>
      </c>
      <c r="CB79" s="36">
        <v>99.0</v>
      </c>
      <c r="CC79" s="36">
        <v>100.0</v>
      </c>
      <c r="CD79" s="36">
        <v>100.0</v>
      </c>
      <c r="CE79" s="36">
        <v>100.0</v>
      </c>
      <c r="CF79" s="36">
        <v>80.0</v>
      </c>
      <c r="CG79" s="36">
        <v>60.0</v>
      </c>
      <c r="CH79" s="36">
        <v>0.0</v>
      </c>
      <c r="CI79" s="36">
        <v>70.0</v>
      </c>
      <c r="CJ79" s="36">
        <v>90.0</v>
      </c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</row>
    <row r="80">
      <c r="A80" s="42">
        <v>110.0</v>
      </c>
      <c r="B80" s="36">
        <v>0.0</v>
      </c>
      <c r="C80" s="43" t="s">
        <v>221</v>
      </c>
      <c r="D80" s="43" t="s">
        <v>221</v>
      </c>
      <c r="E80" s="43" t="s">
        <v>221</v>
      </c>
      <c r="F80" s="43" t="s">
        <v>222</v>
      </c>
      <c r="G80" s="43" t="s">
        <v>222</v>
      </c>
      <c r="H80" s="43" t="s">
        <v>221</v>
      </c>
      <c r="I80" s="43">
        <v>0.0</v>
      </c>
      <c r="J80" s="43">
        <v>0.0</v>
      </c>
      <c r="K80" s="43">
        <v>0.0</v>
      </c>
      <c r="L80" s="43">
        <v>0.0</v>
      </c>
      <c r="M80" s="43">
        <v>0.0</v>
      </c>
      <c r="N80" s="44">
        <v>1.0</v>
      </c>
      <c r="O80" s="43">
        <v>0.0</v>
      </c>
      <c r="P80" s="44">
        <v>1.0</v>
      </c>
      <c r="Q80" s="44">
        <v>1.0</v>
      </c>
      <c r="R80" s="43">
        <v>0.0</v>
      </c>
      <c r="S80" s="43">
        <v>0.0</v>
      </c>
      <c r="T80" s="43">
        <v>0.0</v>
      </c>
      <c r="U80" s="43">
        <v>0.0</v>
      </c>
      <c r="V80" s="43">
        <v>0.0</v>
      </c>
      <c r="W80" s="43">
        <v>0.0</v>
      </c>
      <c r="X80" s="43">
        <v>0.0</v>
      </c>
      <c r="Y80" s="43">
        <v>0.0</v>
      </c>
      <c r="Z80" s="43">
        <v>0.0</v>
      </c>
      <c r="AA80" s="43">
        <v>0.0</v>
      </c>
      <c r="AB80" s="43">
        <v>0.0</v>
      </c>
      <c r="AC80" s="43">
        <v>0.0</v>
      </c>
      <c r="AD80" s="43">
        <v>0.0</v>
      </c>
      <c r="AE80" s="43">
        <v>0.0</v>
      </c>
      <c r="AF80" s="43">
        <v>0.0</v>
      </c>
      <c r="AG80" s="43">
        <v>0.0</v>
      </c>
      <c r="AH80" s="43">
        <v>0.0</v>
      </c>
      <c r="AI80" s="44">
        <v>1.0</v>
      </c>
      <c r="AJ80" s="44" t="s">
        <v>250</v>
      </c>
      <c r="AK80" s="44"/>
      <c r="AL80" s="42" t="s">
        <v>233</v>
      </c>
      <c r="AM80" s="42">
        <v>25.0</v>
      </c>
      <c r="AN80" s="42">
        <v>2.0</v>
      </c>
      <c r="AO80" s="44" t="s">
        <v>239</v>
      </c>
      <c r="AP80" s="44"/>
      <c r="AQ80" s="36" t="s">
        <v>227</v>
      </c>
      <c r="AR80" s="36"/>
      <c r="AS80" s="36" t="s">
        <v>236</v>
      </c>
      <c r="AT80" s="36"/>
      <c r="AU80" s="36">
        <v>29.0</v>
      </c>
      <c r="AV80" s="36">
        <v>2.0</v>
      </c>
      <c r="AW80" s="36" t="s">
        <v>258</v>
      </c>
      <c r="AX80" s="36"/>
      <c r="AY80" s="36" t="s">
        <v>245</v>
      </c>
      <c r="AZ80" s="36" t="s">
        <v>230</v>
      </c>
      <c r="BA80" s="36" t="s">
        <v>263</v>
      </c>
      <c r="BB80" s="36"/>
      <c r="BC80" s="36" t="s">
        <v>285</v>
      </c>
      <c r="BD80" s="36"/>
      <c r="BE80" s="36" t="s">
        <v>265</v>
      </c>
      <c r="BF80" s="36" t="s">
        <v>241</v>
      </c>
      <c r="BG80" s="36">
        <v>100.0</v>
      </c>
      <c r="BH80" s="36">
        <v>80.0</v>
      </c>
      <c r="BI80" s="36">
        <v>100.0</v>
      </c>
      <c r="BJ80" s="36">
        <v>100.0</v>
      </c>
      <c r="BK80" s="36">
        <v>100.0</v>
      </c>
      <c r="BL80" s="36">
        <v>80.0</v>
      </c>
      <c r="BM80" s="36">
        <v>20.0</v>
      </c>
      <c r="BN80" s="36">
        <v>80.0</v>
      </c>
      <c r="BO80" s="36">
        <v>50.0</v>
      </c>
      <c r="BP80" s="36">
        <v>80.0</v>
      </c>
      <c r="BQ80" s="36">
        <v>80.0</v>
      </c>
      <c r="BR80" s="36" t="s">
        <v>239</v>
      </c>
      <c r="BS80" s="36"/>
      <c r="BT80" s="36" t="s">
        <v>260</v>
      </c>
      <c r="BU80" s="36"/>
      <c r="BV80" s="36" t="s">
        <v>265</v>
      </c>
      <c r="BW80" s="36" t="s">
        <v>266</v>
      </c>
      <c r="BX80" s="36">
        <v>80.0</v>
      </c>
      <c r="BY80" s="36">
        <v>50.0</v>
      </c>
      <c r="BZ80" s="36">
        <v>80.0</v>
      </c>
      <c r="CA80" s="36">
        <v>80.0</v>
      </c>
      <c r="CB80" s="36">
        <v>80.0</v>
      </c>
      <c r="CC80" s="36">
        <v>80.0</v>
      </c>
      <c r="CD80" s="36">
        <v>100.0</v>
      </c>
      <c r="CE80" s="36">
        <v>100.0</v>
      </c>
      <c r="CF80" s="36">
        <v>30.0</v>
      </c>
      <c r="CG80" s="36">
        <v>30.0</v>
      </c>
      <c r="CH80" s="36">
        <v>100.0</v>
      </c>
      <c r="CI80" s="36">
        <v>50.0</v>
      </c>
      <c r="CJ80" s="36">
        <v>100.0</v>
      </c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 t="s">
        <v>254</v>
      </c>
      <c r="DS80" s="36"/>
      <c r="DT80" s="36" t="s">
        <v>240</v>
      </c>
      <c r="DU80" s="36"/>
      <c r="DV80" s="36" t="s">
        <v>265</v>
      </c>
      <c r="DW80" s="36" t="s">
        <v>241</v>
      </c>
      <c r="DX80" s="36">
        <v>100.0</v>
      </c>
      <c r="DY80" s="36">
        <v>80.0</v>
      </c>
      <c r="DZ80" s="36">
        <v>100.0</v>
      </c>
      <c r="EA80" s="36">
        <v>100.0</v>
      </c>
      <c r="EB80" s="36">
        <v>100.0</v>
      </c>
      <c r="EC80" s="36">
        <v>100.0</v>
      </c>
      <c r="ED80" s="36">
        <v>20.0</v>
      </c>
      <c r="EE80" s="36">
        <v>80.0</v>
      </c>
      <c r="EF80" s="36">
        <v>80.0</v>
      </c>
      <c r="EG80" s="36">
        <v>80.0</v>
      </c>
    </row>
    <row r="81">
      <c r="A81" s="42">
        <v>111.0</v>
      </c>
      <c r="B81" s="36">
        <v>0.0</v>
      </c>
      <c r="C81" s="43" t="s">
        <v>221</v>
      </c>
      <c r="D81" s="43" t="s">
        <v>221</v>
      </c>
      <c r="E81" s="43" t="s">
        <v>221</v>
      </c>
      <c r="F81" s="43" t="s">
        <v>222</v>
      </c>
      <c r="G81" s="43" t="s">
        <v>222</v>
      </c>
      <c r="H81" s="43" t="s">
        <v>222</v>
      </c>
      <c r="I81" s="44">
        <v>1.0</v>
      </c>
      <c r="J81" s="44">
        <v>1.0</v>
      </c>
      <c r="K81" s="44">
        <v>1.0</v>
      </c>
      <c r="L81" s="44">
        <v>1.0</v>
      </c>
      <c r="M81" s="43">
        <v>0.0</v>
      </c>
      <c r="N81" s="43">
        <v>0.0</v>
      </c>
      <c r="O81" s="44">
        <v>1.0</v>
      </c>
      <c r="P81" s="44">
        <v>1.0</v>
      </c>
      <c r="Q81" s="44">
        <v>1.0</v>
      </c>
      <c r="R81" s="44">
        <v>1.0</v>
      </c>
      <c r="S81" s="44">
        <v>1.0</v>
      </c>
      <c r="T81" s="43">
        <v>0.0</v>
      </c>
      <c r="U81" s="43">
        <v>0.0</v>
      </c>
      <c r="V81" s="43">
        <v>0.0</v>
      </c>
      <c r="W81" s="43">
        <v>0.0</v>
      </c>
      <c r="X81" s="43">
        <v>0.0</v>
      </c>
      <c r="Y81" s="43">
        <v>0.0</v>
      </c>
      <c r="Z81" s="43">
        <v>0.0</v>
      </c>
      <c r="AA81" s="43">
        <v>0.0</v>
      </c>
      <c r="AB81" s="43">
        <v>0.0</v>
      </c>
      <c r="AC81" s="43">
        <v>0.0</v>
      </c>
      <c r="AD81" s="43">
        <v>0.0</v>
      </c>
      <c r="AE81" s="43">
        <v>0.0</v>
      </c>
      <c r="AF81" s="43">
        <v>0.0</v>
      </c>
      <c r="AG81" s="43">
        <v>0.0</v>
      </c>
      <c r="AH81" s="43">
        <v>0.0</v>
      </c>
      <c r="AI81" s="43">
        <v>0.0</v>
      </c>
      <c r="AJ81" s="44" t="s">
        <v>264</v>
      </c>
      <c r="AK81" s="44"/>
      <c r="AL81" s="42" t="s">
        <v>318</v>
      </c>
      <c r="AM81" s="42">
        <v>210.0</v>
      </c>
      <c r="AN81" s="42">
        <v>0.0</v>
      </c>
      <c r="AO81" s="44"/>
      <c r="AP81" s="44"/>
      <c r="AQ81" s="36" t="s">
        <v>227</v>
      </c>
      <c r="AR81" s="36"/>
      <c r="AS81" s="36" t="s">
        <v>236</v>
      </c>
      <c r="AT81" s="36"/>
      <c r="AU81" s="36">
        <v>25.0</v>
      </c>
      <c r="AV81" s="36">
        <v>4.0</v>
      </c>
      <c r="AW81" s="36" t="s">
        <v>361</v>
      </c>
      <c r="AX81" s="36"/>
      <c r="AY81" s="36" t="s">
        <v>245</v>
      </c>
      <c r="AZ81" s="36" t="s">
        <v>245</v>
      </c>
      <c r="BA81" s="36" t="s">
        <v>336</v>
      </c>
      <c r="BB81" s="36"/>
      <c r="BC81" s="36" t="s">
        <v>358</v>
      </c>
      <c r="BD81" s="36"/>
      <c r="BE81" s="36" t="s">
        <v>255</v>
      </c>
      <c r="BF81" s="36" t="s">
        <v>256</v>
      </c>
      <c r="BG81" s="36">
        <v>90.0</v>
      </c>
      <c r="BH81" s="36">
        <v>90.0</v>
      </c>
      <c r="BI81" s="36">
        <v>90.0</v>
      </c>
      <c r="BJ81" s="36">
        <v>90.0</v>
      </c>
      <c r="BK81" s="36">
        <v>95.0</v>
      </c>
      <c r="BL81" s="36">
        <v>100.0</v>
      </c>
      <c r="BM81" s="36">
        <v>100.0</v>
      </c>
      <c r="BN81" s="36">
        <v>100.0</v>
      </c>
      <c r="BO81" s="36">
        <v>70.0</v>
      </c>
      <c r="BP81" s="36">
        <v>90.0</v>
      </c>
      <c r="BQ81" s="36">
        <v>90.0</v>
      </c>
      <c r="BR81" s="36" t="s">
        <v>254</v>
      </c>
      <c r="BS81" s="36"/>
      <c r="BT81" s="36" t="s">
        <v>260</v>
      </c>
      <c r="BU81" s="36"/>
      <c r="BV81" s="36" t="s">
        <v>265</v>
      </c>
      <c r="BW81" s="36" t="s">
        <v>256</v>
      </c>
      <c r="BX81" s="36">
        <v>80.0</v>
      </c>
      <c r="BY81" s="36">
        <v>90.0</v>
      </c>
      <c r="BZ81" s="36">
        <v>80.0</v>
      </c>
      <c r="CA81" s="36">
        <v>85.0</v>
      </c>
      <c r="CB81" s="36">
        <v>85.0</v>
      </c>
      <c r="CC81" s="36">
        <v>100.0</v>
      </c>
      <c r="CD81" s="36">
        <v>75.0</v>
      </c>
      <c r="CE81" s="36">
        <v>85.0</v>
      </c>
      <c r="CF81" s="36">
        <v>70.0</v>
      </c>
      <c r="CG81" s="36">
        <v>90.0</v>
      </c>
      <c r="CH81" s="36">
        <v>70.0</v>
      </c>
      <c r="CI81" s="36">
        <v>90.0</v>
      </c>
      <c r="CJ81" s="36">
        <v>90.0</v>
      </c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</row>
    <row r="82">
      <c r="A82" s="42">
        <v>112.0</v>
      </c>
      <c r="B82" s="36">
        <v>0.0</v>
      </c>
      <c r="C82" s="43" t="s">
        <v>221</v>
      </c>
      <c r="D82" s="43" t="s">
        <v>221</v>
      </c>
      <c r="E82" s="43" t="s">
        <v>221</v>
      </c>
      <c r="F82" s="43" t="s">
        <v>222</v>
      </c>
      <c r="G82" s="43" t="s">
        <v>222</v>
      </c>
      <c r="H82" s="43" t="s">
        <v>222</v>
      </c>
      <c r="I82" s="43">
        <v>0.0</v>
      </c>
      <c r="J82" s="43">
        <v>0.0</v>
      </c>
      <c r="K82" s="43">
        <v>0.0</v>
      </c>
      <c r="L82" s="43">
        <v>0.0</v>
      </c>
      <c r="M82" s="43">
        <v>0.0</v>
      </c>
      <c r="N82" s="44">
        <v>1.0</v>
      </c>
      <c r="O82" s="44">
        <v>1.0</v>
      </c>
      <c r="P82" s="44">
        <v>1.0</v>
      </c>
      <c r="Q82" s="44">
        <v>1.0</v>
      </c>
      <c r="R82" s="43">
        <v>0.0</v>
      </c>
      <c r="S82" s="43">
        <v>0.0</v>
      </c>
      <c r="T82" s="43">
        <v>0.0</v>
      </c>
      <c r="U82" s="43">
        <v>0.0</v>
      </c>
      <c r="V82" s="43">
        <v>0.0</v>
      </c>
      <c r="W82" s="43">
        <v>0.0</v>
      </c>
      <c r="X82" s="43">
        <v>0.0</v>
      </c>
      <c r="Y82" s="43">
        <v>0.0</v>
      </c>
      <c r="Z82" s="43">
        <v>0.0</v>
      </c>
      <c r="AA82" s="43">
        <v>0.0</v>
      </c>
      <c r="AB82" s="43">
        <v>0.0</v>
      </c>
      <c r="AC82" s="43">
        <v>0.0</v>
      </c>
      <c r="AD82" s="43">
        <v>0.0</v>
      </c>
      <c r="AE82" s="43">
        <v>0.0</v>
      </c>
      <c r="AF82" s="43">
        <v>0.0</v>
      </c>
      <c r="AG82" s="43">
        <v>0.0</v>
      </c>
      <c r="AH82" s="43">
        <v>0.0</v>
      </c>
      <c r="AI82" s="43">
        <v>0.0</v>
      </c>
      <c r="AJ82" s="44" t="s">
        <v>250</v>
      </c>
      <c r="AK82" s="44"/>
      <c r="AL82" s="42" t="s">
        <v>233</v>
      </c>
      <c r="AM82" s="42">
        <v>80.0</v>
      </c>
      <c r="AN82" s="42">
        <v>5.0</v>
      </c>
      <c r="AO82" s="44" t="s">
        <v>239</v>
      </c>
      <c r="AP82" s="44"/>
      <c r="AQ82" s="36" t="s">
        <v>235</v>
      </c>
      <c r="AR82" s="36"/>
      <c r="AS82" s="36" t="s">
        <v>236</v>
      </c>
      <c r="AT82" s="36"/>
      <c r="AU82" s="36">
        <v>34.0</v>
      </c>
      <c r="AV82" s="36">
        <v>2.0</v>
      </c>
      <c r="AW82" s="36" t="s">
        <v>237</v>
      </c>
      <c r="AX82" s="36"/>
      <c r="AY82" s="36" t="s">
        <v>238</v>
      </c>
      <c r="AZ82" s="36" t="s">
        <v>230</v>
      </c>
      <c r="BA82" s="36" t="s">
        <v>239</v>
      </c>
      <c r="BB82" s="36"/>
      <c r="BC82" s="36" t="s">
        <v>285</v>
      </c>
      <c r="BD82" s="36"/>
      <c r="BE82" s="36" t="s">
        <v>265</v>
      </c>
      <c r="BF82" s="36" t="s">
        <v>266</v>
      </c>
      <c r="BG82" s="36">
        <v>80.0</v>
      </c>
      <c r="BH82" s="36">
        <v>70.0</v>
      </c>
      <c r="BI82" s="36">
        <v>70.0</v>
      </c>
      <c r="BJ82" s="36">
        <v>80.0</v>
      </c>
      <c r="BK82" s="36">
        <v>80.0</v>
      </c>
      <c r="BL82" s="36">
        <v>80.0</v>
      </c>
      <c r="BM82" s="36">
        <v>60.0</v>
      </c>
      <c r="BN82" s="36">
        <v>40.0</v>
      </c>
      <c r="BO82" s="36">
        <v>30.0</v>
      </c>
      <c r="BP82" s="36">
        <v>60.0</v>
      </c>
      <c r="BQ82" s="36">
        <v>70.0</v>
      </c>
      <c r="BR82" s="36" t="s">
        <v>239</v>
      </c>
      <c r="BS82" s="36"/>
      <c r="BT82" s="36" t="s">
        <v>285</v>
      </c>
      <c r="BU82" s="36"/>
      <c r="BV82" s="36" t="s">
        <v>261</v>
      </c>
      <c r="BW82" s="36" t="s">
        <v>286</v>
      </c>
      <c r="BX82" s="36">
        <v>50.0</v>
      </c>
      <c r="BY82" s="36">
        <v>70.0</v>
      </c>
      <c r="BZ82" s="36">
        <v>90.0</v>
      </c>
      <c r="CA82" s="36">
        <v>79.0</v>
      </c>
      <c r="CB82" s="36">
        <v>60.0</v>
      </c>
      <c r="CC82" s="36">
        <v>60.0</v>
      </c>
      <c r="CD82" s="36">
        <v>60.0</v>
      </c>
      <c r="CE82" s="36">
        <v>70.0</v>
      </c>
      <c r="CF82" s="36">
        <v>70.0</v>
      </c>
      <c r="CG82" s="36">
        <v>40.0</v>
      </c>
      <c r="CH82" s="36">
        <v>30.0</v>
      </c>
      <c r="CI82" s="36">
        <v>70.0</v>
      </c>
      <c r="CJ82" s="36">
        <v>80.0</v>
      </c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</row>
    <row r="83">
      <c r="A83" s="42">
        <v>113.0</v>
      </c>
      <c r="B83" s="36">
        <v>0.0</v>
      </c>
      <c r="C83" s="43" t="s">
        <v>221</v>
      </c>
      <c r="D83" s="43" t="s">
        <v>221</v>
      </c>
      <c r="E83" s="43" t="s">
        <v>221</v>
      </c>
      <c r="F83" s="43" t="s">
        <v>222</v>
      </c>
      <c r="G83" s="43" t="s">
        <v>222</v>
      </c>
      <c r="H83" s="43" t="s">
        <v>222</v>
      </c>
      <c r="I83" s="44">
        <v>1.0</v>
      </c>
      <c r="J83" s="44">
        <v>1.0</v>
      </c>
      <c r="K83" s="43">
        <v>0.0</v>
      </c>
      <c r="L83" s="43">
        <v>0.0</v>
      </c>
      <c r="M83" s="44">
        <v>1.0</v>
      </c>
      <c r="N83" s="43">
        <v>0.0</v>
      </c>
      <c r="O83" s="44">
        <v>1.0</v>
      </c>
      <c r="P83" s="43">
        <v>0.0</v>
      </c>
      <c r="Q83" s="44">
        <v>1.0</v>
      </c>
      <c r="R83" s="43">
        <v>0.0</v>
      </c>
      <c r="S83" s="43">
        <v>0.0</v>
      </c>
      <c r="T83" s="43">
        <v>0.0</v>
      </c>
      <c r="U83" s="43">
        <v>0.0</v>
      </c>
      <c r="V83" s="43">
        <v>0.0</v>
      </c>
      <c r="W83" s="43">
        <v>0.0</v>
      </c>
      <c r="X83" s="43">
        <v>0.0</v>
      </c>
      <c r="Y83" s="43">
        <v>0.0</v>
      </c>
      <c r="Z83" s="43">
        <v>0.0</v>
      </c>
      <c r="AA83" s="43">
        <v>0.0</v>
      </c>
      <c r="AB83" s="43">
        <v>0.0</v>
      </c>
      <c r="AC83" s="43">
        <v>0.0</v>
      </c>
      <c r="AD83" s="43">
        <v>0.0</v>
      </c>
      <c r="AE83" s="43">
        <v>0.0</v>
      </c>
      <c r="AF83" s="43">
        <v>0.0</v>
      </c>
      <c r="AG83" s="43">
        <v>0.0</v>
      </c>
      <c r="AH83" s="43">
        <v>0.0</v>
      </c>
      <c r="AI83" s="43">
        <v>0.0</v>
      </c>
      <c r="AJ83" s="44" t="s">
        <v>304</v>
      </c>
      <c r="AK83" s="44"/>
      <c r="AL83" s="42" t="s">
        <v>251</v>
      </c>
      <c r="AM83" s="42">
        <v>30.0</v>
      </c>
      <c r="AN83" s="42">
        <v>10.0</v>
      </c>
      <c r="AO83" s="44" t="s">
        <v>239</v>
      </c>
      <c r="AP83" s="44"/>
      <c r="AQ83" s="36" t="s">
        <v>227</v>
      </c>
      <c r="AR83" s="36"/>
      <c r="AS83" s="36" t="s">
        <v>228</v>
      </c>
      <c r="AT83" s="36"/>
      <c r="AU83" s="36">
        <v>23.0</v>
      </c>
      <c r="AV83" s="36">
        <v>3.0</v>
      </c>
      <c r="AW83" s="36" t="s">
        <v>244</v>
      </c>
      <c r="AX83" s="36"/>
      <c r="AY83" s="36" t="s">
        <v>247</v>
      </c>
      <c r="AZ83" s="36" t="s">
        <v>238</v>
      </c>
      <c r="BA83" s="36" t="s">
        <v>239</v>
      </c>
      <c r="BB83" s="36"/>
      <c r="BC83" s="36" t="s">
        <v>358</v>
      </c>
      <c r="BD83" s="36"/>
      <c r="BE83" s="36" t="s">
        <v>233</v>
      </c>
      <c r="BF83" s="36" t="s">
        <v>256</v>
      </c>
      <c r="BG83" s="36">
        <v>70.0</v>
      </c>
      <c r="BH83" s="36">
        <v>50.0</v>
      </c>
      <c r="BI83" s="36">
        <v>55.0</v>
      </c>
      <c r="BJ83" s="36">
        <v>20.0</v>
      </c>
      <c r="BK83" s="36">
        <v>50.0</v>
      </c>
      <c r="BL83" s="36">
        <v>50.0</v>
      </c>
      <c r="BM83" s="36">
        <v>50.0</v>
      </c>
      <c r="BN83" s="36">
        <v>90.0</v>
      </c>
      <c r="BO83" s="36">
        <v>100.0</v>
      </c>
      <c r="BP83" s="36">
        <v>50.0</v>
      </c>
      <c r="BQ83" s="36">
        <v>50.0</v>
      </c>
      <c r="BR83" s="36" t="s">
        <v>239</v>
      </c>
      <c r="BS83" s="36"/>
      <c r="BT83" s="36" t="s">
        <v>240</v>
      </c>
      <c r="BU83" s="36"/>
      <c r="BV83" s="36" t="s">
        <v>265</v>
      </c>
      <c r="BW83" s="36" t="s">
        <v>241</v>
      </c>
      <c r="BX83" s="36">
        <v>91.0</v>
      </c>
      <c r="BY83" s="36">
        <v>80.0</v>
      </c>
      <c r="BZ83" s="36">
        <v>93.0</v>
      </c>
      <c r="CA83" s="36">
        <v>69.0</v>
      </c>
      <c r="CB83" s="36">
        <v>80.0</v>
      </c>
      <c r="CC83" s="36">
        <v>100.0</v>
      </c>
      <c r="CD83" s="36">
        <v>90.0</v>
      </c>
      <c r="CE83" s="36">
        <v>85.0</v>
      </c>
      <c r="CF83" s="36">
        <v>80.0</v>
      </c>
      <c r="CG83" s="36">
        <v>90.0</v>
      </c>
      <c r="CH83" s="36">
        <v>100.0</v>
      </c>
      <c r="CI83" s="36">
        <v>80.0</v>
      </c>
      <c r="CJ83" s="36">
        <v>90.0</v>
      </c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</row>
    <row r="84">
      <c r="A84" s="42">
        <v>114.0</v>
      </c>
      <c r="B84" s="36">
        <v>1.0</v>
      </c>
      <c r="C84" s="43" t="s">
        <v>221</v>
      </c>
      <c r="D84" s="43" t="s">
        <v>221</v>
      </c>
      <c r="E84" s="43" t="s">
        <v>221</v>
      </c>
      <c r="F84" s="43" t="s">
        <v>222</v>
      </c>
      <c r="G84" s="43" t="s">
        <v>222</v>
      </c>
      <c r="H84" s="43" t="s">
        <v>222</v>
      </c>
      <c r="I84" s="43">
        <v>0.0</v>
      </c>
      <c r="J84" s="44">
        <v>1.0</v>
      </c>
      <c r="K84" s="43">
        <v>0.0</v>
      </c>
      <c r="L84" s="43">
        <v>0.0</v>
      </c>
      <c r="M84" s="43">
        <v>0.0</v>
      </c>
      <c r="N84" s="43">
        <v>0.0</v>
      </c>
      <c r="O84" s="44">
        <v>1.0</v>
      </c>
      <c r="P84" s="44">
        <v>1.0</v>
      </c>
      <c r="Q84" s="44">
        <v>1.0</v>
      </c>
      <c r="R84" s="43">
        <v>0.0</v>
      </c>
      <c r="S84" s="43">
        <v>0.0</v>
      </c>
      <c r="T84" s="43">
        <v>0.0</v>
      </c>
      <c r="U84" s="43">
        <v>0.0</v>
      </c>
      <c r="V84" s="43">
        <v>0.0</v>
      </c>
      <c r="W84" s="43">
        <v>0.0</v>
      </c>
      <c r="X84" s="43">
        <v>0.0</v>
      </c>
      <c r="Y84" s="43">
        <v>0.0</v>
      </c>
      <c r="Z84" s="43">
        <v>0.0</v>
      </c>
      <c r="AA84" s="43">
        <v>0.0</v>
      </c>
      <c r="AB84" s="43">
        <v>0.0</v>
      </c>
      <c r="AC84" s="43">
        <v>0.0</v>
      </c>
      <c r="AD84" s="43">
        <v>0.0</v>
      </c>
      <c r="AE84" s="43">
        <v>0.0</v>
      </c>
      <c r="AF84" s="43">
        <v>0.0</v>
      </c>
      <c r="AG84" s="43">
        <v>0.0</v>
      </c>
      <c r="AH84" s="43">
        <v>0.0</v>
      </c>
      <c r="AI84" s="43">
        <v>0.0</v>
      </c>
      <c r="AJ84" s="44" t="s">
        <v>250</v>
      </c>
      <c r="AK84" s="44"/>
      <c r="AL84" s="42" t="s">
        <v>233</v>
      </c>
      <c r="AM84" s="42">
        <v>250.0</v>
      </c>
      <c r="AN84" s="42">
        <v>25.0</v>
      </c>
      <c r="AO84" s="44" t="s">
        <v>239</v>
      </c>
      <c r="AP84" s="44"/>
      <c r="AQ84" s="36" t="s">
        <v>227</v>
      </c>
      <c r="AR84" s="36"/>
      <c r="AS84" s="36" t="s">
        <v>236</v>
      </c>
      <c r="AT84" s="36"/>
      <c r="AU84" s="36">
        <v>26.0</v>
      </c>
      <c r="AV84" s="36">
        <v>4.0</v>
      </c>
      <c r="AW84" s="36" t="s">
        <v>339</v>
      </c>
      <c r="AX84" s="36"/>
      <c r="AY84" s="36" t="s">
        <v>245</v>
      </c>
      <c r="AZ84" s="36" t="s">
        <v>230</v>
      </c>
      <c r="BA84" s="36" t="s">
        <v>239</v>
      </c>
      <c r="BB84" s="36"/>
      <c r="BC84" s="36" t="s">
        <v>260</v>
      </c>
      <c r="BD84" s="36"/>
      <c r="BE84" s="36" t="s">
        <v>265</v>
      </c>
      <c r="BF84" s="36" t="s">
        <v>241</v>
      </c>
      <c r="BG84" s="36">
        <v>90.0</v>
      </c>
      <c r="BH84" s="36">
        <v>90.0</v>
      </c>
      <c r="BI84" s="36">
        <v>90.0</v>
      </c>
      <c r="BJ84" s="36">
        <v>90.0</v>
      </c>
      <c r="BK84" s="36">
        <v>80.0</v>
      </c>
      <c r="BL84" s="36">
        <v>100.0</v>
      </c>
      <c r="BM84" s="36">
        <v>70.0</v>
      </c>
      <c r="BN84" s="36">
        <v>70.0</v>
      </c>
      <c r="BO84" s="36">
        <v>60.0</v>
      </c>
      <c r="BP84" s="36">
        <v>0.0</v>
      </c>
      <c r="BQ84" s="36">
        <v>90.0</v>
      </c>
      <c r="BR84" s="36" t="s">
        <v>239</v>
      </c>
      <c r="BS84" s="36"/>
      <c r="BT84" s="36" t="s">
        <v>240</v>
      </c>
      <c r="BU84" s="36"/>
      <c r="BV84" s="36" t="s">
        <v>255</v>
      </c>
      <c r="BW84" s="36" t="s">
        <v>266</v>
      </c>
      <c r="BX84" s="36">
        <v>80.0</v>
      </c>
      <c r="BY84" s="36">
        <v>80.0</v>
      </c>
      <c r="BZ84" s="36">
        <v>80.0</v>
      </c>
      <c r="CA84" s="36">
        <v>80.0</v>
      </c>
      <c r="CB84" s="36">
        <v>80.0</v>
      </c>
      <c r="CC84" s="36">
        <v>80.0</v>
      </c>
      <c r="CD84" s="36">
        <v>70.0</v>
      </c>
      <c r="CE84" s="36">
        <v>80.0</v>
      </c>
      <c r="CF84" s="36">
        <v>80.0</v>
      </c>
      <c r="CG84" s="36">
        <v>70.0</v>
      </c>
      <c r="CH84" s="36">
        <v>0.0</v>
      </c>
      <c r="CI84" s="36">
        <v>60.0</v>
      </c>
      <c r="CJ84" s="36">
        <v>60.0</v>
      </c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</row>
    <row r="85">
      <c r="A85" s="42">
        <v>115.0</v>
      </c>
      <c r="B85" s="36">
        <v>0.0</v>
      </c>
      <c r="C85" s="43" t="s">
        <v>221</v>
      </c>
      <c r="D85" s="43" t="s">
        <v>221</v>
      </c>
      <c r="E85" s="43" t="s">
        <v>222</v>
      </c>
      <c r="F85" s="43" t="s">
        <v>222</v>
      </c>
      <c r="G85" s="43" t="s">
        <v>222</v>
      </c>
      <c r="H85" s="43" t="s">
        <v>222</v>
      </c>
      <c r="I85" s="43">
        <v>0.0</v>
      </c>
      <c r="J85" s="44">
        <v>1.0</v>
      </c>
      <c r="K85" s="43">
        <v>0.0</v>
      </c>
      <c r="L85" s="43">
        <v>0.0</v>
      </c>
      <c r="M85" s="43">
        <v>0.0</v>
      </c>
      <c r="N85" s="15">
        <v>0.0</v>
      </c>
      <c r="O85" s="43">
        <v>0.0</v>
      </c>
      <c r="P85" s="43">
        <v>0.0</v>
      </c>
      <c r="Q85" s="43">
        <v>0.0</v>
      </c>
      <c r="R85" s="43">
        <v>0.0</v>
      </c>
      <c r="S85" s="43">
        <v>0.0</v>
      </c>
      <c r="T85" s="43">
        <v>0.0</v>
      </c>
      <c r="U85" s="43">
        <v>0.0</v>
      </c>
      <c r="V85" s="43">
        <v>0.0</v>
      </c>
      <c r="W85" s="43">
        <v>0.0</v>
      </c>
      <c r="X85" s="43">
        <v>0.0</v>
      </c>
      <c r="Y85" s="43">
        <v>0.0</v>
      </c>
      <c r="Z85" s="43">
        <v>0.0</v>
      </c>
      <c r="AA85" s="43">
        <v>0.0</v>
      </c>
      <c r="AB85" s="43">
        <v>0.0</v>
      </c>
      <c r="AC85" s="43">
        <v>0.0</v>
      </c>
      <c r="AD85" s="43">
        <v>0.0</v>
      </c>
      <c r="AE85" s="43">
        <v>0.0</v>
      </c>
      <c r="AF85" s="43">
        <v>0.0</v>
      </c>
      <c r="AG85" s="43">
        <v>0.0</v>
      </c>
      <c r="AH85" s="43">
        <v>0.0</v>
      </c>
      <c r="AI85" s="43">
        <v>0.0</v>
      </c>
      <c r="AJ85" s="44" t="s">
        <v>324</v>
      </c>
      <c r="AK85" s="44"/>
      <c r="AL85" s="42" t="s">
        <v>248</v>
      </c>
      <c r="AM85" s="42">
        <v>90.0</v>
      </c>
      <c r="AN85" s="42">
        <v>0.0</v>
      </c>
      <c r="AO85" s="44" t="s">
        <v>239</v>
      </c>
      <c r="AP85" s="44"/>
      <c r="AQ85" s="36" t="s">
        <v>227</v>
      </c>
      <c r="AR85" s="36"/>
      <c r="AS85" s="36" t="s">
        <v>236</v>
      </c>
      <c r="AT85" s="36"/>
      <c r="AU85" s="36">
        <v>23.0</v>
      </c>
      <c r="AV85" s="36">
        <v>7.0</v>
      </c>
      <c r="AW85" s="36" t="s">
        <v>339</v>
      </c>
      <c r="AX85" s="36"/>
      <c r="AY85" s="36" t="s">
        <v>249</v>
      </c>
      <c r="AZ85" s="36" t="s">
        <v>249</v>
      </c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 t="s">
        <v>239</v>
      </c>
      <c r="BS85" s="36"/>
      <c r="BT85" s="36" t="s">
        <v>240</v>
      </c>
      <c r="BU85" s="36"/>
      <c r="BV85" s="36" t="s">
        <v>261</v>
      </c>
      <c r="BW85" s="36" t="s">
        <v>280</v>
      </c>
      <c r="BX85" s="36">
        <v>45.0</v>
      </c>
      <c r="BY85" s="36">
        <v>90.0</v>
      </c>
      <c r="BZ85" s="36">
        <v>56.0</v>
      </c>
      <c r="CA85" s="36">
        <v>67.0</v>
      </c>
      <c r="CB85" s="36">
        <v>87.0</v>
      </c>
      <c r="CC85" s="36">
        <v>15.0</v>
      </c>
      <c r="CD85" s="36">
        <v>43.0</v>
      </c>
      <c r="CE85" s="36">
        <v>43.0</v>
      </c>
      <c r="CF85" s="36">
        <v>67.0</v>
      </c>
      <c r="CG85" s="36">
        <v>66.0</v>
      </c>
      <c r="CH85" s="36">
        <v>35.0</v>
      </c>
      <c r="CI85" s="36">
        <v>49.0</v>
      </c>
      <c r="CJ85" s="36">
        <v>78.0</v>
      </c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</row>
    <row r="86">
      <c r="A86" s="42">
        <v>116.0</v>
      </c>
      <c r="B86" s="36">
        <v>0.0</v>
      </c>
      <c r="C86" s="43" t="s">
        <v>221</v>
      </c>
      <c r="D86" s="43" t="s">
        <v>221</v>
      </c>
      <c r="E86" s="43" t="s">
        <v>221</v>
      </c>
      <c r="F86" s="43" t="s">
        <v>222</v>
      </c>
      <c r="G86" s="43" t="s">
        <v>222</v>
      </c>
      <c r="H86" s="43" t="s">
        <v>222</v>
      </c>
      <c r="I86" s="44">
        <v>1.0</v>
      </c>
      <c r="J86" s="43">
        <v>0.0</v>
      </c>
      <c r="K86" s="43">
        <v>0.0</v>
      </c>
      <c r="L86" s="43">
        <v>0.0</v>
      </c>
      <c r="M86" s="43">
        <v>0.0</v>
      </c>
      <c r="N86" s="44">
        <v>1.0</v>
      </c>
      <c r="O86" s="43">
        <v>0.0</v>
      </c>
      <c r="P86" s="44">
        <v>1.0</v>
      </c>
      <c r="Q86" s="43">
        <v>0.0</v>
      </c>
      <c r="R86" s="43">
        <v>0.0</v>
      </c>
      <c r="S86" s="43">
        <v>0.0</v>
      </c>
      <c r="T86" s="43">
        <v>0.0</v>
      </c>
      <c r="U86" s="43">
        <v>0.0</v>
      </c>
      <c r="V86" s="43">
        <v>0.0</v>
      </c>
      <c r="W86" s="43">
        <v>0.0</v>
      </c>
      <c r="X86" s="43">
        <v>0.0</v>
      </c>
      <c r="Y86" s="43">
        <v>0.0</v>
      </c>
      <c r="Z86" s="43">
        <v>0.0</v>
      </c>
      <c r="AA86" s="43">
        <v>0.0</v>
      </c>
      <c r="AB86" s="43">
        <v>0.0</v>
      </c>
      <c r="AC86" s="43">
        <v>0.0</v>
      </c>
      <c r="AD86" s="43">
        <v>0.0</v>
      </c>
      <c r="AE86" s="43">
        <v>0.0</v>
      </c>
      <c r="AF86" s="43">
        <v>0.0</v>
      </c>
      <c r="AG86" s="43">
        <v>0.0</v>
      </c>
      <c r="AH86" s="43">
        <v>0.0</v>
      </c>
      <c r="AI86" s="43">
        <v>0.0</v>
      </c>
      <c r="AJ86" s="44" t="s">
        <v>232</v>
      </c>
      <c r="AK86" s="44"/>
      <c r="AL86" s="42" t="s">
        <v>248</v>
      </c>
      <c r="AM86" s="42">
        <v>10.0</v>
      </c>
      <c r="AN86" s="42">
        <v>0.0</v>
      </c>
      <c r="AO86" s="44" t="s">
        <v>239</v>
      </c>
      <c r="AP86" s="44"/>
      <c r="AQ86" s="36" t="s">
        <v>235</v>
      </c>
      <c r="AR86" s="36"/>
      <c r="AS86" s="36" t="s">
        <v>228</v>
      </c>
      <c r="AT86" s="36"/>
      <c r="AU86" s="36">
        <v>38.0</v>
      </c>
      <c r="AV86" s="36">
        <v>3.0</v>
      </c>
      <c r="AW86" s="36" t="s">
        <v>237</v>
      </c>
      <c r="AX86" s="36"/>
      <c r="AY86" s="36" t="s">
        <v>277</v>
      </c>
      <c r="AZ86" s="36" t="s">
        <v>277</v>
      </c>
      <c r="BA86" s="36" t="s">
        <v>359</v>
      </c>
      <c r="BB86" s="36"/>
      <c r="BC86" s="36" t="s">
        <v>285</v>
      </c>
      <c r="BD86" s="36"/>
      <c r="BE86" s="36" t="s">
        <v>261</v>
      </c>
      <c r="BF86" s="36" t="s">
        <v>262</v>
      </c>
      <c r="BG86" s="36">
        <v>90.0</v>
      </c>
      <c r="BH86" s="36">
        <v>70.0</v>
      </c>
      <c r="BI86" s="36">
        <v>90.0</v>
      </c>
      <c r="BJ86" s="36">
        <v>90.0</v>
      </c>
      <c r="BK86" s="36">
        <v>90.0</v>
      </c>
      <c r="BL86" s="36">
        <v>90.0</v>
      </c>
      <c r="BM86" s="36">
        <v>90.0</v>
      </c>
      <c r="BN86" s="36">
        <v>90.0</v>
      </c>
      <c r="BO86" s="36">
        <v>0.0</v>
      </c>
      <c r="BP86" s="36">
        <v>90.0</v>
      </c>
      <c r="BQ86" s="36">
        <v>90.0</v>
      </c>
      <c r="BR86" s="36" t="s">
        <v>239</v>
      </c>
      <c r="BS86" s="36"/>
      <c r="BT86" s="36" t="s">
        <v>285</v>
      </c>
      <c r="BU86" s="36"/>
      <c r="BV86" s="36" t="s">
        <v>261</v>
      </c>
      <c r="BW86" s="36" t="s">
        <v>262</v>
      </c>
      <c r="BX86" s="36">
        <v>75.0</v>
      </c>
      <c r="BY86" s="36">
        <v>75.0</v>
      </c>
      <c r="BZ86" s="36">
        <v>75.0</v>
      </c>
      <c r="CA86" s="36">
        <v>75.0</v>
      </c>
      <c r="CB86" s="36">
        <v>75.0</v>
      </c>
      <c r="CC86" s="36">
        <v>75.0</v>
      </c>
      <c r="CD86" s="36">
        <v>75.0</v>
      </c>
      <c r="CE86" s="36">
        <v>75.0</v>
      </c>
      <c r="CF86" s="36">
        <v>75.0</v>
      </c>
      <c r="CG86" s="36">
        <v>75.0</v>
      </c>
      <c r="CH86" s="36">
        <v>75.0</v>
      </c>
      <c r="CI86" s="36">
        <v>75.0</v>
      </c>
      <c r="CJ86" s="36">
        <v>75.0</v>
      </c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</row>
    <row r="87">
      <c r="A87" s="42">
        <v>117.0</v>
      </c>
      <c r="B87" s="36">
        <v>0.0</v>
      </c>
      <c r="C87" s="43" t="s">
        <v>221</v>
      </c>
      <c r="D87" s="43" t="s">
        <v>221</v>
      </c>
      <c r="E87" s="43" t="s">
        <v>222</v>
      </c>
      <c r="F87" s="43" t="s">
        <v>222</v>
      </c>
      <c r="G87" s="43" t="s">
        <v>222</v>
      </c>
      <c r="H87" s="43" t="s">
        <v>222</v>
      </c>
      <c r="I87" s="43">
        <v>0.0</v>
      </c>
      <c r="J87" s="44">
        <v>1.0</v>
      </c>
      <c r="K87" s="43">
        <v>0.0</v>
      </c>
      <c r="L87" s="43">
        <v>0.0</v>
      </c>
      <c r="M87" s="43">
        <v>0.0</v>
      </c>
      <c r="N87" s="43">
        <v>0.0</v>
      </c>
      <c r="O87" s="43">
        <v>0.0</v>
      </c>
      <c r="P87" s="43">
        <v>0.0</v>
      </c>
      <c r="Q87" s="43">
        <v>0.0</v>
      </c>
      <c r="R87" s="43">
        <v>0.0</v>
      </c>
      <c r="S87" s="43">
        <v>0.0</v>
      </c>
      <c r="T87" s="43">
        <v>0.0</v>
      </c>
      <c r="U87" s="43">
        <v>0.0</v>
      </c>
      <c r="V87" s="43">
        <v>0.0</v>
      </c>
      <c r="W87" s="43">
        <v>0.0</v>
      </c>
      <c r="X87" s="43">
        <v>0.0</v>
      </c>
      <c r="Y87" s="43">
        <v>0.0</v>
      </c>
      <c r="Z87" s="43">
        <v>0.0</v>
      </c>
      <c r="AA87" s="43">
        <v>0.0</v>
      </c>
      <c r="AB87" s="43">
        <v>0.0</v>
      </c>
      <c r="AC87" s="43">
        <v>0.0</v>
      </c>
      <c r="AD87" s="43">
        <v>0.0</v>
      </c>
      <c r="AE87" s="43">
        <v>0.0</v>
      </c>
      <c r="AF87" s="43">
        <v>0.0</v>
      </c>
      <c r="AG87" s="43">
        <v>0.0</v>
      </c>
      <c r="AH87" s="43">
        <v>0.0</v>
      </c>
      <c r="AI87" s="43">
        <v>0.0</v>
      </c>
      <c r="AJ87" s="44" t="s">
        <v>324</v>
      </c>
      <c r="AK87" s="44"/>
      <c r="AL87" s="42" t="s">
        <v>233</v>
      </c>
      <c r="AM87" s="42">
        <v>110.0</v>
      </c>
      <c r="AN87" s="42">
        <v>0.0</v>
      </c>
      <c r="AO87" s="44" t="s">
        <v>239</v>
      </c>
      <c r="AP87" s="44"/>
      <c r="AQ87" s="36" t="s">
        <v>235</v>
      </c>
      <c r="AR87" s="36"/>
      <c r="AS87" s="36" t="s">
        <v>236</v>
      </c>
      <c r="AT87" s="36"/>
      <c r="AU87" s="36">
        <v>26.0</v>
      </c>
      <c r="AV87" s="36">
        <v>5.0</v>
      </c>
      <c r="AW87" s="36" t="s">
        <v>325</v>
      </c>
      <c r="AX87" s="36"/>
      <c r="AY87" s="36" t="s">
        <v>247</v>
      </c>
      <c r="AZ87" s="36" t="s">
        <v>247</v>
      </c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 t="s">
        <v>254</v>
      </c>
      <c r="BS87" s="36"/>
      <c r="BT87" s="36" t="s">
        <v>358</v>
      </c>
      <c r="BU87" s="36"/>
      <c r="BV87" s="36" t="s">
        <v>265</v>
      </c>
      <c r="BW87" s="36" t="s">
        <v>266</v>
      </c>
      <c r="BX87" s="36">
        <v>90.0</v>
      </c>
      <c r="BY87" s="36">
        <v>90.0</v>
      </c>
      <c r="BZ87" s="36">
        <v>90.0</v>
      </c>
      <c r="CA87" s="36">
        <v>90.0</v>
      </c>
      <c r="CB87" s="36">
        <v>100.0</v>
      </c>
      <c r="CC87" s="36">
        <v>100.0</v>
      </c>
      <c r="CD87" s="36">
        <v>90.0</v>
      </c>
      <c r="CE87" s="36">
        <v>90.0</v>
      </c>
      <c r="CF87" s="36">
        <v>100.0</v>
      </c>
      <c r="CG87" s="36">
        <v>100.0</v>
      </c>
      <c r="CH87" s="36">
        <v>90.0</v>
      </c>
      <c r="CI87" s="36">
        <v>100.0</v>
      </c>
      <c r="CJ87" s="36">
        <v>100.0</v>
      </c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</row>
    <row r="88">
      <c r="A88" s="42">
        <v>118.0</v>
      </c>
      <c r="B88" s="36">
        <v>0.0</v>
      </c>
      <c r="C88" s="43" t="s">
        <v>221</v>
      </c>
      <c r="D88" s="43" t="s">
        <v>221</v>
      </c>
      <c r="E88" s="43" t="s">
        <v>221</v>
      </c>
      <c r="F88" s="43" t="s">
        <v>222</v>
      </c>
      <c r="G88" s="43" t="s">
        <v>222</v>
      </c>
      <c r="H88" s="43" t="s">
        <v>222</v>
      </c>
      <c r="I88" s="44">
        <v>1.0</v>
      </c>
      <c r="J88" s="44">
        <v>1.0</v>
      </c>
      <c r="K88" s="43">
        <v>0.0</v>
      </c>
      <c r="L88" s="43">
        <v>0.0</v>
      </c>
      <c r="M88" s="43">
        <v>0.0</v>
      </c>
      <c r="N88" s="43">
        <v>0.0</v>
      </c>
      <c r="O88" s="44">
        <v>1.0</v>
      </c>
      <c r="P88" s="44">
        <v>1.0</v>
      </c>
      <c r="Q88" s="44">
        <v>1.0</v>
      </c>
      <c r="R88" s="43">
        <v>0.0</v>
      </c>
      <c r="S88" s="43">
        <v>0.0</v>
      </c>
      <c r="T88" s="43">
        <v>0.0</v>
      </c>
      <c r="U88" s="43">
        <v>0.0</v>
      </c>
      <c r="V88" s="43">
        <v>0.0</v>
      </c>
      <c r="W88" s="43">
        <v>0.0</v>
      </c>
      <c r="X88" s="43">
        <v>0.0</v>
      </c>
      <c r="Y88" s="43">
        <v>0.0</v>
      </c>
      <c r="Z88" s="43">
        <v>0.0</v>
      </c>
      <c r="AA88" s="43">
        <v>0.0</v>
      </c>
      <c r="AB88" s="43">
        <v>0.0</v>
      </c>
      <c r="AC88" s="43">
        <v>0.0</v>
      </c>
      <c r="AD88" s="43">
        <v>0.0</v>
      </c>
      <c r="AE88" s="43">
        <v>0.0</v>
      </c>
      <c r="AF88" s="43">
        <v>0.0</v>
      </c>
      <c r="AG88" s="43">
        <v>0.0</v>
      </c>
      <c r="AH88" s="43">
        <v>0.0</v>
      </c>
      <c r="AI88" s="43">
        <v>0.0</v>
      </c>
      <c r="AJ88" s="44" t="s">
        <v>232</v>
      </c>
      <c r="AK88" s="44"/>
      <c r="AL88" s="42" t="s">
        <v>248</v>
      </c>
      <c r="AM88" s="42">
        <v>75.0</v>
      </c>
      <c r="AN88" s="42">
        <v>10.0</v>
      </c>
      <c r="AO88" s="44" t="s">
        <v>239</v>
      </c>
      <c r="AP88" s="44"/>
      <c r="AQ88" s="36" t="s">
        <v>227</v>
      </c>
      <c r="AR88" s="36"/>
      <c r="AS88" s="36" t="s">
        <v>236</v>
      </c>
      <c r="AT88" s="36"/>
      <c r="AU88" s="36">
        <v>32.0</v>
      </c>
      <c r="AV88" s="36">
        <v>2.0</v>
      </c>
      <c r="AW88" s="36" t="s">
        <v>237</v>
      </c>
      <c r="AX88" s="36"/>
      <c r="AY88" s="36" t="s">
        <v>230</v>
      </c>
      <c r="AZ88" s="36" t="s">
        <v>231</v>
      </c>
      <c r="BA88" s="36" t="s">
        <v>239</v>
      </c>
      <c r="BB88" s="36"/>
      <c r="BC88" s="36" t="s">
        <v>260</v>
      </c>
      <c r="BD88" s="36"/>
      <c r="BE88" s="36" t="s">
        <v>255</v>
      </c>
      <c r="BF88" s="36" t="s">
        <v>256</v>
      </c>
      <c r="BG88" s="36">
        <v>100.0</v>
      </c>
      <c r="BH88" s="36">
        <v>50.0</v>
      </c>
      <c r="BI88" s="36">
        <v>75.0</v>
      </c>
      <c r="BJ88" s="36">
        <v>100.0</v>
      </c>
      <c r="BK88" s="36">
        <v>100.0</v>
      </c>
      <c r="BL88" s="36">
        <v>100.0</v>
      </c>
      <c r="BM88" s="36">
        <v>100.0</v>
      </c>
      <c r="BN88" s="36">
        <v>0.0</v>
      </c>
      <c r="BO88" s="36">
        <v>0.0</v>
      </c>
      <c r="BP88" s="36">
        <v>50.0</v>
      </c>
      <c r="BQ88" s="36">
        <v>50.0</v>
      </c>
      <c r="BR88" s="36" t="s">
        <v>239</v>
      </c>
      <c r="BS88" s="36"/>
      <c r="BT88" s="36" t="s">
        <v>358</v>
      </c>
      <c r="BU88" s="36"/>
      <c r="BV88" s="36" t="s">
        <v>261</v>
      </c>
      <c r="BW88" s="36" t="s">
        <v>280</v>
      </c>
      <c r="BX88" s="36">
        <v>50.0</v>
      </c>
      <c r="BY88" s="36">
        <v>75.0</v>
      </c>
      <c r="BZ88" s="36">
        <v>75.0</v>
      </c>
      <c r="CA88" s="36">
        <v>75.0</v>
      </c>
      <c r="CB88" s="36">
        <v>75.0</v>
      </c>
      <c r="CC88" s="36">
        <v>30.0</v>
      </c>
      <c r="CD88" s="36">
        <v>30.0</v>
      </c>
      <c r="CE88" s="36">
        <v>30.0</v>
      </c>
      <c r="CF88" s="36">
        <v>20.0</v>
      </c>
      <c r="CG88" s="36">
        <v>60.0</v>
      </c>
      <c r="CH88" s="36">
        <v>20.0</v>
      </c>
      <c r="CI88" s="36">
        <v>70.0</v>
      </c>
      <c r="CJ88" s="36">
        <v>50.0</v>
      </c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</row>
    <row r="89">
      <c r="A89" s="42">
        <v>119.0</v>
      </c>
      <c r="B89" s="36">
        <v>0.0</v>
      </c>
      <c r="C89" s="43" t="s">
        <v>221</v>
      </c>
      <c r="D89" s="43" t="s">
        <v>221</v>
      </c>
      <c r="E89" s="43" t="s">
        <v>221</v>
      </c>
      <c r="F89" s="43" t="s">
        <v>221</v>
      </c>
      <c r="G89" s="43" t="s">
        <v>222</v>
      </c>
      <c r="H89" s="43" t="s">
        <v>222</v>
      </c>
      <c r="I89" s="44">
        <v>1.0</v>
      </c>
      <c r="J89" s="43">
        <v>0.0</v>
      </c>
      <c r="K89" s="44">
        <v>1.0</v>
      </c>
      <c r="L89" s="43">
        <v>0.0</v>
      </c>
      <c r="M89" s="43">
        <v>0.0</v>
      </c>
      <c r="N89" s="43">
        <v>0.0</v>
      </c>
      <c r="O89" s="44">
        <v>1.0</v>
      </c>
      <c r="P89" s="44">
        <v>1.0</v>
      </c>
      <c r="Q89" s="44">
        <v>1.0</v>
      </c>
      <c r="R89" s="43">
        <v>0.0</v>
      </c>
      <c r="S89" s="43">
        <v>0.0</v>
      </c>
      <c r="T89" s="43">
        <v>0.0</v>
      </c>
      <c r="U89" s="43">
        <v>0.0</v>
      </c>
      <c r="V89" s="44">
        <v>1.0</v>
      </c>
      <c r="W89" s="44">
        <v>1.0</v>
      </c>
      <c r="X89" s="43">
        <v>0.0</v>
      </c>
      <c r="Y89" s="43">
        <v>0.0</v>
      </c>
      <c r="Z89" s="43">
        <v>0.0</v>
      </c>
      <c r="AA89" s="43">
        <v>0.0</v>
      </c>
      <c r="AB89" s="43">
        <v>0.0</v>
      </c>
      <c r="AC89" s="43">
        <v>0.0</v>
      </c>
      <c r="AD89" s="43">
        <v>0.0</v>
      </c>
      <c r="AE89" s="43">
        <v>0.0</v>
      </c>
      <c r="AF89" s="43">
        <v>0.0</v>
      </c>
      <c r="AG89" s="43">
        <v>0.0</v>
      </c>
      <c r="AH89" s="43">
        <v>0.0</v>
      </c>
      <c r="AI89" s="43">
        <v>0.0</v>
      </c>
      <c r="AJ89" s="44" t="s">
        <v>352</v>
      </c>
      <c r="AK89" s="44"/>
      <c r="AL89" s="42" t="s">
        <v>224</v>
      </c>
      <c r="AM89" s="42">
        <v>100.0</v>
      </c>
      <c r="AN89" s="42">
        <v>10.0</v>
      </c>
      <c r="AO89" s="44" t="s">
        <v>234</v>
      </c>
      <c r="AP89" s="44"/>
      <c r="AQ89" s="36" t="s">
        <v>235</v>
      </c>
      <c r="AR89" s="36"/>
      <c r="AS89" s="36" t="s">
        <v>243</v>
      </c>
      <c r="AT89" s="36"/>
      <c r="AU89" s="36">
        <v>39.0</v>
      </c>
      <c r="AV89" s="36">
        <v>2.0</v>
      </c>
      <c r="AW89" s="36" t="s">
        <v>244</v>
      </c>
      <c r="AX89" s="36"/>
      <c r="AY89" s="36" t="s">
        <v>238</v>
      </c>
      <c r="AZ89" s="36" t="s">
        <v>277</v>
      </c>
      <c r="BA89" s="36" t="s">
        <v>263</v>
      </c>
      <c r="BB89" s="36"/>
      <c r="BC89" s="36" t="s">
        <v>285</v>
      </c>
      <c r="BD89" s="36"/>
      <c r="BE89" s="36" t="s">
        <v>265</v>
      </c>
      <c r="BF89" s="36" t="s">
        <v>256</v>
      </c>
      <c r="BG89" s="36">
        <v>100.0</v>
      </c>
      <c r="BH89" s="36">
        <v>100.0</v>
      </c>
      <c r="BI89" s="36">
        <v>100.0</v>
      </c>
      <c r="BJ89" s="36">
        <v>100.0</v>
      </c>
      <c r="BK89" s="36">
        <v>100.0</v>
      </c>
      <c r="BL89" s="36">
        <v>100.0</v>
      </c>
      <c r="BM89" s="36">
        <v>50.0</v>
      </c>
      <c r="BN89" s="36">
        <v>10.0</v>
      </c>
      <c r="BO89" s="36">
        <v>20.0</v>
      </c>
      <c r="BP89" s="36">
        <v>100.0</v>
      </c>
      <c r="BQ89" s="36">
        <v>100.0</v>
      </c>
      <c r="BR89" s="36" t="s">
        <v>225</v>
      </c>
      <c r="BS89" s="36" t="s">
        <v>363</v>
      </c>
      <c r="BT89" s="36" t="s">
        <v>358</v>
      </c>
      <c r="BU89" s="36"/>
      <c r="BV89" s="36" t="s">
        <v>255</v>
      </c>
      <c r="BW89" s="36" t="s">
        <v>266</v>
      </c>
      <c r="BX89" s="36">
        <v>100.0</v>
      </c>
      <c r="BY89" s="36">
        <v>100.0</v>
      </c>
      <c r="BZ89" s="36">
        <v>100.0</v>
      </c>
      <c r="CA89" s="36">
        <v>100.0</v>
      </c>
      <c r="CB89" s="36">
        <v>100.0</v>
      </c>
      <c r="CC89" s="36">
        <v>100.0</v>
      </c>
      <c r="CD89" s="36">
        <v>100.0</v>
      </c>
      <c r="CE89" s="36">
        <v>50.0</v>
      </c>
      <c r="CF89" s="36">
        <v>100.0</v>
      </c>
      <c r="CG89" s="36">
        <v>10.0</v>
      </c>
      <c r="CH89" s="36">
        <v>10.0</v>
      </c>
      <c r="CI89" s="36">
        <v>100.0</v>
      </c>
      <c r="CJ89" s="36">
        <v>100.0</v>
      </c>
      <c r="CK89" s="36" t="s">
        <v>263</v>
      </c>
      <c r="CL89" s="36"/>
      <c r="CM89" s="36" t="s">
        <v>285</v>
      </c>
      <c r="CN89" s="36"/>
      <c r="CO89" s="36" t="s">
        <v>255</v>
      </c>
      <c r="CP89" s="36" t="s">
        <v>256</v>
      </c>
      <c r="CQ89" s="36">
        <v>100.0</v>
      </c>
      <c r="CR89" s="36">
        <v>100.0</v>
      </c>
      <c r="CS89" s="36">
        <v>100.0</v>
      </c>
      <c r="CT89" s="36">
        <v>100.0</v>
      </c>
      <c r="CU89" s="36">
        <v>100.0</v>
      </c>
      <c r="CV89" s="36">
        <v>100.0</v>
      </c>
      <c r="CW89" s="36">
        <v>100.0</v>
      </c>
      <c r="CX89" s="36">
        <v>100.0</v>
      </c>
      <c r="CY89" s="36">
        <v>70.0</v>
      </c>
      <c r="CZ89" s="36">
        <v>100.0</v>
      </c>
      <c r="DA89" s="36">
        <v>100.0</v>
      </c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</row>
    <row r="90">
      <c r="A90" s="42">
        <v>120.0</v>
      </c>
      <c r="B90" s="36">
        <v>0.0</v>
      </c>
      <c r="C90" s="43" t="s">
        <v>221</v>
      </c>
      <c r="D90" s="43" t="s">
        <v>221</v>
      </c>
      <c r="E90" s="43" t="s">
        <v>221</v>
      </c>
      <c r="F90" s="43" t="s">
        <v>222</v>
      </c>
      <c r="G90" s="43" t="s">
        <v>222</v>
      </c>
      <c r="H90" s="43" t="s">
        <v>222</v>
      </c>
      <c r="I90" s="44">
        <v>1.0</v>
      </c>
      <c r="J90" s="43">
        <v>0.0</v>
      </c>
      <c r="K90" s="43">
        <v>0.0</v>
      </c>
      <c r="L90" s="43">
        <v>0.0</v>
      </c>
      <c r="M90" s="43">
        <v>0.0</v>
      </c>
      <c r="N90" s="43">
        <v>0.0</v>
      </c>
      <c r="O90" s="43">
        <v>0.0</v>
      </c>
      <c r="P90" s="44">
        <v>1.0</v>
      </c>
      <c r="Q90" s="43">
        <v>0.0</v>
      </c>
      <c r="R90" s="43">
        <v>0.0</v>
      </c>
      <c r="S90" s="43">
        <v>0.0</v>
      </c>
      <c r="T90" s="43">
        <v>0.0</v>
      </c>
      <c r="U90" s="43">
        <v>0.0</v>
      </c>
      <c r="V90" s="43">
        <v>0.0</v>
      </c>
      <c r="W90" s="43">
        <v>0.0</v>
      </c>
      <c r="X90" s="43">
        <v>0.0</v>
      </c>
      <c r="Y90" s="43">
        <v>0.0</v>
      </c>
      <c r="Z90" s="43">
        <v>0.0</v>
      </c>
      <c r="AA90" s="43">
        <v>0.0</v>
      </c>
      <c r="AB90" s="43">
        <v>0.0</v>
      </c>
      <c r="AC90" s="43">
        <v>0.0</v>
      </c>
      <c r="AD90" s="43">
        <v>0.0</v>
      </c>
      <c r="AE90" s="43">
        <v>0.0</v>
      </c>
      <c r="AF90" s="43">
        <v>0.0</v>
      </c>
      <c r="AG90" s="43">
        <v>0.0</v>
      </c>
      <c r="AH90" s="43">
        <v>0.0</v>
      </c>
      <c r="AI90" s="43">
        <v>0.0</v>
      </c>
      <c r="AJ90" s="44" t="s">
        <v>321</v>
      </c>
      <c r="AK90" s="44"/>
      <c r="AL90" s="42" t="s">
        <v>233</v>
      </c>
      <c r="AM90" s="42">
        <v>50.0</v>
      </c>
      <c r="AN90" s="42">
        <v>10.0</v>
      </c>
      <c r="AO90" s="44"/>
      <c r="AP90" s="44"/>
      <c r="AQ90" s="36" t="s">
        <v>227</v>
      </c>
      <c r="AR90" s="36"/>
      <c r="AS90" s="36" t="s">
        <v>236</v>
      </c>
      <c r="AT90" s="36"/>
      <c r="AU90" s="36">
        <v>32.0</v>
      </c>
      <c r="AV90" s="36">
        <v>2.0</v>
      </c>
      <c r="AW90" s="36" t="s">
        <v>361</v>
      </c>
      <c r="AX90" s="36"/>
      <c r="AY90" s="36" t="s">
        <v>277</v>
      </c>
      <c r="AZ90" s="36" t="s">
        <v>277</v>
      </c>
      <c r="BA90" s="36" t="s">
        <v>239</v>
      </c>
      <c r="BB90" s="36"/>
      <c r="BC90" s="36" t="s">
        <v>260</v>
      </c>
      <c r="BD90" s="36"/>
      <c r="BE90" s="36" t="s">
        <v>255</v>
      </c>
      <c r="BF90" s="36" t="s">
        <v>256</v>
      </c>
      <c r="BG90" s="36">
        <v>40.0</v>
      </c>
      <c r="BH90" s="36">
        <v>50.0</v>
      </c>
      <c r="BI90" s="36">
        <v>60.0</v>
      </c>
      <c r="BJ90" s="36">
        <v>50.0</v>
      </c>
      <c r="BK90" s="36">
        <v>40.0</v>
      </c>
      <c r="BL90" s="36">
        <v>25.0</v>
      </c>
      <c r="BM90" s="36">
        <v>0.0</v>
      </c>
      <c r="BN90" s="36">
        <v>30.0</v>
      </c>
      <c r="BO90" s="36">
        <v>0.0</v>
      </c>
      <c r="BP90" s="36">
        <v>50.0</v>
      </c>
      <c r="BQ90" s="36">
        <v>50.0</v>
      </c>
      <c r="BR90" s="36" t="s">
        <v>239</v>
      </c>
      <c r="BS90" s="36"/>
      <c r="BT90" s="36" t="s">
        <v>260</v>
      </c>
      <c r="BU90" s="36"/>
      <c r="BV90" s="36" t="s">
        <v>265</v>
      </c>
      <c r="BW90" s="36" t="s">
        <v>266</v>
      </c>
      <c r="BX90" s="36">
        <v>70.0</v>
      </c>
      <c r="BY90" s="36">
        <v>50.0</v>
      </c>
      <c r="BZ90" s="36">
        <v>90.0</v>
      </c>
      <c r="CA90" s="36">
        <v>70.0</v>
      </c>
      <c r="CB90" s="36">
        <v>90.0</v>
      </c>
      <c r="CC90" s="36">
        <v>100.0</v>
      </c>
      <c r="CD90" s="36">
        <v>0.0</v>
      </c>
      <c r="CE90" s="36">
        <v>90.0</v>
      </c>
      <c r="CF90" s="36">
        <v>60.0</v>
      </c>
      <c r="CG90" s="36">
        <v>80.0</v>
      </c>
      <c r="CH90" s="36">
        <v>40.0</v>
      </c>
      <c r="CI90" s="36">
        <v>60.0</v>
      </c>
      <c r="CJ90" s="36">
        <v>40.0</v>
      </c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</row>
    <row r="91">
      <c r="A91" s="42">
        <v>121.0</v>
      </c>
      <c r="B91" s="36">
        <v>0.0</v>
      </c>
      <c r="C91" s="43" t="s">
        <v>221</v>
      </c>
      <c r="D91" s="43" t="s">
        <v>222</v>
      </c>
      <c r="E91" s="43" t="s">
        <v>221</v>
      </c>
      <c r="F91" s="43" t="s">
        <v>222</v>
      </c>
      <c r="G91" s="43" t="s">
        <v>222</v>
      </c>
      <c r="H91" s="43" t="s">
        <v>222</v>
      </c>
      <c r="I91" s="43">
        <v>0.0</v>
      </c>
      <c r="J91" s="43">
        <v>0.0</v>
      </c>
      <c r="K91" s="43">
        <v>0.0</v>
      </c>
      <c r="L91" s="43">
        <v>0.0</v>
      </c>
      <c r="M91" s="43">
        <v>0.0</v>
      </c>
      <c r="N91" s="43">
        <v>0.0</v>
      </c>
      <c r="O91" s="44">
        <v>1.0</v>
      </c>
      <c r="P91" s="43">
        <v>0.0</v>
      </c>
      <c r="Q91" s="44">
        <v>1.0</v>
      </c>
      <c r="R91" s="43">
        <v>0.0</v>
      </c>
      <c r="S91" s="43">
        <v>0.0</v>
      </c>
      <c r="T91" s="43">
        <v>0.0</v>
      </c>
      <c r="U91" s="43">
        <v>0.0</v>
      </c>
      <c r="V91" s="43">
        <v>0.0</v>
      </c>
      <c r="W91" s="43">
        <v>0.0</v>
      </c>
      <c r="X91" s="43">
        <v>0.0</v>
      </c>
      <c r="Y91" s="43">
        <v>0.0</v>
      </c>
      <c r="Z91" s="43">
        <v>0.0</v>
      </c>
      <c r="AA91" s="43">
        <v>0.0</v>
      </c>
      <c r="AB91" s="43">
        <v>0.0</v>
      </c>
      <c r="AC91" s="43">
        <v>0.0</v>
      </c>
      <c r="AD91" s="43">
        <v>0.0</v>
      </c>
      <c r="AE91" s="43">
        <v>0.0</v>
      </c>
      <c r="AF91" s="43">
        <v>0.0</v>
      </c>
      <c r="AG91" s="43">
        <v>0.0</v>
      </c>
      <c r="AH91" s="43">
        <v>0.0</v>
      </c>
      <c r="AI91" s="43">
        <v>0.0</v>
      </c>
      <c r="AJ91" s="44" t="s">
        <v>232</v>
      </c>
      <c r="AK91" s="44"/>
      <c r="AL91" s="42" t="s">
        <v>233</v>
      </c>
      <c r="AM91" s="42">
        <v>100.0</v>
      </c>
      <c r="AN91" s="42">
        <v>0.0</v>
      </c>
      <c r="AO91" s="44" t="s">
        <v>239</v>
      </c>
      <c r="AP91" s="44"/>
      <c r="AQ91" s="36" t="s">
        <v>235</v>
      </c>
      <c r="AR91" s="36"/>
      <c r="AS91" s="36" t="s">
        <v>236</v>
      </c>
      <c r="AT91" s="36"/>
      <c r="AU91" s="36">
        <v>35.0</v>
      </c>
      <c r="AV91" s="36">
        <v>1.0</v>
      </c>
      <c r="AW91" s="36" t="s">
        <v>364</v>
      </c>
      <c r="AX91" s="36"/>
      <c r="AY91" s="36" t="s">
        <v>277</v>
      </c>
      <c r="AZ91" s="36" t="s">
        <v>277</v>
      </c>
      <c r="BA91" s="36" t="s">
        <v>225</v>
      </c>
      <c r="BB91" s="36" t="s">
        <v>365</v>
      </c>
      <c r="BC91" s="36" t="s">
        <v>285</v>
      </c>
      <c r="BD91" s="36"/>
      <c r="BE91" s="36" t="s">
        <v>261</v>
      </c>
      <c r="BF91" s="36" t="s">
        <v>286</v>
      </c>
      <c r="BG91" s="36">
        <v>20.0</v>
      </c>
      <c r="BH91" s="36">
        <v>50.0</v>
      </c>
      <c r="BI91" s="36">
        <v>20.0</v>
      </c>
      <c r="BJ91" s="36">
        <v>50.0</v>
      </c>
      <c r="BK91" s="36">
        <v>50.0</v>
      </c>
      <c r="BL91" s="36">
        <v>60.0</v>
      </c>
      <c r="BM91" s="36">
        <v>80.0</v>
      </c>
      <c r="BN91" s="36">
        <v>50.0</v>
      </c>
      <c r="BO91" s="36">
        <v>50.0</v>
      </c>
      <c r="BP91" s="36">
        <v>50.0</v>
      </c>
      <c r="BQ91" s="36">
        <v>80.0</v>
      </c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t="s">
        <v>383</v>
      </c>
      <c r="B1" t="s">
        <v>614</v>
      </c>
      <c r="C1" t="s">
        <v>629</v>
      </c>
      <c r="D1" t="s">
        <v>641</v>
      </c>
      <c r="E1" t="s">
        <v>653</v>
      </c>
      <c r="F1" t="s">
        <v>663</v>
      </c>
      <c r="G1" t="s">
        <v>528</v>
      </c>
      <c r="H1" t="s">
        <v>542</v>
      </c>
      <c r="I1" t="s">
        <v>557</v>
      </c>
      <c r="J1" t="s">
        <v>572</v>
      </c>
      <c r="K1" t="s">
        <v>587</v>
      </c>
      <c r="L1" t="s">
        <v>599</v>
      </c>
    </row>
    <row r="2">
      <c r="B2" t="e">
        <v>#NUM!</v>
      </c>
      <c r="C2" t="e">
        <v>#NUM!</v>
      </c>
      <c r="D2" t="e">
        <v>#NUM!</v>
      </c>
      <c r="E2" t="e">
        <v>#NUM!</v>
      </c>
      <c r="F2" t="e">
        <v>#NUM!</v>
      </c>
      <c r="G2" t="e">
        <v>#NUM!</v>
      </c>
      <c r="H2" t="e">
        <v>#NUM!</v>
      </c>
      <c r="I2" t="e">
        <v>#NUM!</v>
      </c>
      <c r="J2" t="e">
        <v>#NUM!</v>
      </c>
      <c r="K2" t="e">
        <v>#NUM!</v>
      </c>
      <c r="L2" t="e">
        <v>#NUM!</v>
      </c>
    </row>
    <row r="3">
      <c r="A3">
        <v>0.0</v>
      </c>
      <c r="B3">
        <v>50.0</v>
      </c>
      <c r="C3">
        <v>50.0</v>
      </c>
      <c r="D3">
        <v>50.0</v>
      </c>
      <c r="E3">
        <v>72.5</v>
      </c>
      <c r="F3">
        <v>55.0</v>
      </c>
      <c r="G3">
        <v>70.0</v>
      </c>
      <c r="H3">
        <v>50.0</v>
      </c>
      <c r="I3">
        <v>70.0</v>
      </c>
      <c r="J3">
        <v>80.0</v>
      </c>
      <c r="K3">
        <v>80.0</v>
      </c>
      <c r="L3">
        <v>80.0</v>
      </c>
    </row>
    <row r="4">
      <c r="A4">
        <v>1.0</v>
      </c>
      <c r="B4">
        <v>80.0</v>
      </c>
      <c r="C4">
        <v>60.0</v>
      </c>
      <c r="D4">
        <v>60.0</v>
      </c>
      <c r="E4">
        <v>80.0</v>
      </c>
      <c r="F4">
        <v>80.0</v>
      </c>
      <c r="G4">
        <v>85.0</v>
      </c>
      <c r="H4">
        <v>72.5</v>
      </c>
      <c r="I4">
        <v>80.0</v>
      </c>
      <c r="J4">
        <v>90.0</v>
      </c>
      <c r="K4">
        <v>90.0</v>
      </c>
      <c r="L4">
        <v>90.0</v>
      </c>
    </row>
    <row r="5">
      <c r="A5" t="s">
        <v>380</v>
      </c>
      <c r="B5">
        <v>70.0</v>
      </c>
      <c r="C5">
        <v>50.0</v>
      </c>
      <c r="D5">
        <v>50.0</v>
      </c>
      <c r="E5">
        <v>77.5</v>
      </c>
      <c r="F5">
        <v>80.0</v>
      </c>
      <c r="G5">
        <v>80.0</v>
      </c>
      <c r="H5">
        <v>70.0</v>
      </c>
      <c r="I5">
        <v>80.0</v>
      </c>
      <c r="J5">
        <v>85.0</v>
      </c>
      <c r="K5">
        <v>85.5</v>
      </c>
      <c r="L5">
        <v>90.0</v>
      </c>
    </row>
    <row r="8">
      <c r="A8" t="s">
        <v>379</v>
      </c>
      <c r="B8" t="s">
        <v>614</v>
      </c>
      <c r="C8" t="s">
        <v>629</v>
      </c>
      <c r="D8" t="s">
        <v>641</v>
      </c>
      <c r="E8" t="s">
        <v>653</v>
      </c>
      <c r="F8" t="s">
        <v>663</v>
      </c>
      <c r="G8" t="s">
        <v>528</v>
      </c>
      <c r="H8" t="s">
        <v>542</v>
      </c>
      <c r="I8" t="s">
        <v>557</v>
      </c>
      <c r="J8" t="s">
        <v>572</v>
      </c>
      <c r="K8" t="s">
        <v>587</v>
      </c>
      <c r="L8" t="s">
        <v>599</v>
      </c>
    </row>
    <row r="9">
      <c r="B9" t="e">
        <v>#NUM!</v>
      </c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  <c r="K9" t="e">
        <v>#NUM!</v>
      </c>
      <c r="L9" t="e">
        <v>#NUM!</v>
      </c>
    </row>
    <row r="10">
      <c r="A10">
        <v>0.0</v>
      </c>
      <c r="B10">
        <v>50.0</v>
      </c>
      <c r="C10">
        <v>60.0</v>
      </c>
      <c r="D10">
        <v>50.0</v>
      </c>
      <c r="E10">
        <v>80.0</v>
      </c>
      <c r="F10">
        <v>70.0</v>
      </c>
      <c r="G10">
        <v>80.0</v>
      </c>
      <c r="H10">
        <v>60.0</v>
      </c>
      <c r="I10">
        <v>80.0</v>
      </c>
      <c r="J10">
        <v>87.5</v>
      </c>
      <c r="K10">
        <v>80.0</v>
      </c>
      <c r="L10">
        <v>90.0</v>
      </c>
    </row>
    <row r="11">
      <c r="A11">
        <v>1.0</v>
      </c>
      <c r="B11">
        <v>75.0</v>
      </c>
      <c r="C11">
        <v>50.0</v>
      </c>
      <c r="D11">
        <v>60.0</v>
      </c>
      <c r="E11">
        <v>75.0</v>
      </c>
      <c r="F11">
        <v>80.0</v>
      </c>
      <c r="G11">
        <v>80.0</v>
      </c>
      <c r="H11">
        <v>70.0</v>
      </c>
      <c r="I11">
        <v>80.0</v>
      </c>
      <c r="J11">
        <v>85.0</v>
      </c>
      <c r="K11">
        <v>88.0</v>
      </c>
      <c r="L11">
        <v>90.0</v>
      </c>
    </row>
    <row r="12">
      <c r="A12" t="s">
        <v>380</v>
      </c>
      <c r="B12">
        <v>70.0</v>
      </c>
      <c r="C12">
        <v>50.0</v>
      </c>
      <c r="D12">
        <v>50.0</v>
      </c>
      <c r="E12">
        <v>77.5</v>
      </c>
      <c r="F12">
        <v>80.0</v>
      </c>
      <c r="G12">
        <v>80.0</v>
      </c>
      <c r="H12">
        <v>70.0</v>
      </c>
      <c r="I12">
        <v>80.0</v>
      </c>
      <c r="J12">
        <v>85.0</v>
      </c>
      <c r="K12">
        <v>85.5</v>
      </c>
      <c r="L12">
        <v>90.0</v>
      </c>
    </row>
    <row r="15">
      <c r="A15" t="s">
        <v>386</v>
      </c>
      <c r="B15" t="s">
        <v>614</v>
      </c>
      <c r="C15" t="s">
        <v>629</v>
      </c>
      <c r="D15" t="s">
        <v>641</v>
      </c>
      <c r="E15" t="s">
        <v>653</v>
      </c>
      <c r="F15" t="s">
        <v>663</v>
      </c>
      <c r="G15" t="s">
        <v>528</v>
      </c>
      <c r="H15" t="s">
        <v>542</v>
      </c>
      <c r="I15" t="s">
        <v>557</v>
      </c>
      <c r="J15" t="s">
        <v>572</v>
      </c>
      <c r="K15" t="s">
        <v>587</v>
      </c>
      <c r="L15" t="s">
        <v>599</v>
      </c>
    </row>
    <row r="16">
      <c r="B16" t="e">
        <v>#NUM!</v>
      </c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  <c r="K16" t="e">
        <v>#NUM!</v>
      </c>
      <c r="L16" t="e">
        <v>#NUM!</v>
      </c>
    </row>
    <row r="17">
      <c r="A17">
        <v>0.0</v>
      </c>
      <c r="B17">
        <v>60.0</v>
      </c>
      <c r="C17">
        <v>50.0</v>
      </c>
      <c r="D17">
        <v>40.0</v>
      </c>
      <c r="E17">
        <v>70.0</v>
      </c>
      <c r="F17">
        <v>65.0</v>
      </c>
      <c r="G17">
        <v>80.0</v>
      </c>
      <c r="H17">
        <v>70.0</v>
      </c>
      <c r="I17">
        <v>80.0</v>
      </c>
      <c r="J17">
        <v>85.0</v>
      </c>
      <c r="K17">
        <v>85.0</v>
      </c>
      <c r="L17">
        <v>80.0</v>
      </c>
    </row>
    <row r="18">
      <c r="A18">
        <v>1.0</v>
      </c>
      <c r="B18">
        <v>70.0</v>
      </c>
      <c r="C18">
        <v>55.0</v>
      </c>
      <c r="D18">
        <v>60.0</v>
      </c>
      <c r="E18">
        <v>80.0</v>
      </c>
      <c r="F18">
        <v>80.0</v>
      </c>
      <c r="G18">
        <v>80.0</v>
      </c>
      <c r="H18">
        <v>70.0</v>
      </c>
      <c r="I18">
        <v>80.0</v>
      </c>
      <c r="J18">
        <v>85.0</v>
      </c>
      <c r="K18">
        <v>86.0</v>
      </c>
      <c r="L18">
        <v>90.0</v>
      </c>
    </row>
    <row r="19">
      <c r="A19" t="s">
        <v>380</v>
      </c>
      <c r="B19">
        <v>70.0</v>
      </c>
      <c r="C19">
        <v>50.0</v>
      </c>
      <c r="D19">
        <v>50.0</v>
      </c>
      <c r="E19">
        <v>77.5</v>
      </c>
      <c r="F19">
        <v>80.0</v>
      </c>
      <c r="G19">
        <v>80.0</v>
      </c>
      <c r="H19">
        <v>70.0</v>
      </c>
      <c r="I19">
        <v>80.0</v>
      </c>
      <c r="J19">
        <v>85.0</v>
      </c>
      <c r="K19">
        <v>85.5</v>
      </c>
      <c r="L19">
        <v>90.0</v>
      </c>
    </row>
    <row r="22">
      <c r="A22" t="s">
        <v>386</v>
      </c>
      <c r="B22" t="s">
        <v>379</v>
      </c>
      <c r="C22" t="s">
        <v>614</v>
      </c>
      <c r="D22" t="s">
        <v>629</v>
      </c>
      <c r="E22" t="s">
        <v>641</v>
      </c>
      <c r="F22" t="s">
        <v>653</v>
      </c>
      <c r="G22" t="s">
        <v>663</v>
      </c>
    </row>
    <row r="23">
      <c r="C23" t="e">
        <v>#NUM!</v>
      </c>
      <c r="D23" t="e">
        <v>#NUM!</v>
      </c>
      <c r="E23" t="e">
        <v>#NUM!</v>
      </c>
      <c r="F23" t="e">
        <v>#NUM!</v>
      </c>
      <c r="G23" t="e">
        <v>#NUM!</v>
      </c>
    </row>
    <row r="24">
      <c r="A24" t="s">
        <v>677</v>
      </c>
      <c r="C24" t="e">
        <v>#NUM!</v>
      </c>
      <c r="D24" t="e">
        <v>#NUM!</v>
      </c>
      <c r="E24" t="e">
        <v>#NUM!</v>
      </c>
      <c r="F24" t="e">
        <v>#NUM!</v>
      </c>
      <c r="G24" t="e">
        <v>#NUM!</v>
      </c>
    </row>
    <row r="25">
      <c r="A25">
        <v>0.0</v>
      </c>
      <c r="B25">
        <v>0.0</v>
      </c>
      <c r="C25">
        <v>55.0</v>
      </c>
      <c r="D25">
        <v>55.0</v>
      </c>
      <c r="E25">
        <v>30.0</v>
      </c>
      <c r="F25">
        <v>55.0</v>
      </c>
      <c r="G25">
        <v>55.0</v>
      </c>
    </row>
    <row r="26">
      <c r="B26">
        <v>1.0</v>
      </c>
      <c r="C26">
        <v>80.0</v>
      </c>
      <c r="D26">
        <v>50.0</v>
      </c>
      <c r="E26">
        <v>60.0</v>
      </c>
      <c r="F26">
        <v>75.0</v>
      </c>
      <c r="G26">
        <v>90.0</v>
      </c>
    </row>
    <row r="27">
      <c r="A27" t="s">
        <v>678</v>
      </c>
      <c r="C27">
        <v>60.0</v>
      </c>
      <c r="D27">
        <v>50.0</v>
      </c>
      <c r="E27">
        <v>40.0</v>
      </c>
      <c r="F27">
        <v>70.0</v>
      </c>
      <c r="G27">
        <v>65.0</v>
      </c>
    </row>
    <row r="28">
      <c r="A28">
        <v>1.0</v>
      </c>
      <c r="B28">
        <v>0.0</v>
      </c>
      <c r="C28">
        <v>50.0</v>
      </c>
      <c r="D28">
        <v>70.0</v>
      </c>
      <c r="E28">
        <v>50.0</v>
      </c>
      <c r="F28">
        <v>85.0</v>
      </c>
      <c r="G28">
        <v>80.0</v>
      </c>
    </row>
    <row r="29">
      <c r="B29">
        <v>1.0</v>
      </c>
      <c r="C29">
        <v>72.5</v>
      </c>
      <c r="D29">
        <v>50.0</v>
      </c>
      <c r="E29">
        <v>60.0</v>
      </c>
      <c r="F29">
        <v>77.5</v>
      </c>
      <c r="G29">
        <v>80.0</v>
      </c>
    </row>
    <row r="30">
      <c r="A30" t="s">
        <v>679</v>
      </c>
      <c r="C30">
        <v>70.0</v>
      </c>
      <c r="D30">
        <v>55.0</v>
      </c>
      <c r="E30">
        <v>60.0</v>
      </c>
      <c r="F30">
        <v>80.0</v>
      </c>
      <c r="G30">
        <v>80.0</v>
      </c>
    </row>
    <row r="31">
      <c r="A31" t="s">
        <v>380</v>
      </c>
      <c r="C31">
        <v>70.0</v>
      </c>
      <c r="D31">
        <v>50.0</v>
      </c>
      <c r="E31">
        <v>50.0</v>
      </c>
      <c r="F31">
        <v>77.5</v>
      </c>
      <c r="G31">
        <v>80.0</v>
      </c>
    </row>
  </sheetData>
  <drawing r:id="rId1"/>
</worksheet>
</file>