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165" windowWidth="18780" windowHeight="122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B11" i="1" l="1"/>
  <c r="B17" i="1"/>
  <c r="B21" i="1"/>
  <c r="F11" i="1"/>
  <c r="F17" i="1"/>
  <c r="F21" i="1"/>
  <c r="F22" i="1" l="1"/>
  <c r="C17" i="1"/>
  <c r="D17" i="1"/>
  <c r="E17" i="1" s="1"/>
  <c r="C11" i="1" l="1"/>
  <c r="C20" i="1" s="1"/>
  <c r="D11" i="1"/>
  <c r="E11" i="1" l="1"/>
  <c r="C21" i="1"/>
  <c r="D21" i="1"/>
  <c r="E21" i="1" l="1"/>
  <c r="E22" i="1" s="1"/>
  <c r="D22" i="1"/>
  <c r="B22" i="1"/>
  <c r="C22" i="1"/>
</calcChain>
</file>

<file path=xl/sharedStrings.xml><?xml version="1.0" encoding="utf-8"?>
<sst xmlns="http://schemas.openxmlformats.org/spreadsheetml/2006/main" count="26" uniqueCount="26">
  <si>
    <t>Cost-Share</t>
  </si>
  <si>
    <t>Total</t>
  </si>
  <si>
    <t>Personnel</t>
  </si>
  <si>
    <t>Other Direct Costs</t>
  </si>
  <si>
    <t>Indirect Costs</t>
  </si>
  <si>
    <t>Personnel Subtotal</t>
  </si>
  <si>
    <t>Direct Costs Subtotal</t>
  </si>
  <si>
    <t>Indirect Costs Subtotal</t>
  </si>
  <si>
    <t>Total Funds Requested</t>
  </si>
  <si>
    <t>Global Innovation Initiative: Proposal Budget Template</t>
  </si>
  <si>
    <t>Mark Holtzapple</t>
  </si>
  <si>
    <t>Materials and Supplies</t>
  </si>
  <si>
    <t>Jefferson Gomes</t>
  </si>
  <si>
    <t xml:space="preserve">UK Partner: University of Aberdeen              </t>
  </si>
  <si>
    <t xml:space="preserve"> US Conference</t>
  </si>
  <si>
    <t>Student (s)</t>
  </si>
  <si>
    <t>Jose Geraldo de Andrade Pacheco</t>
  </si>
  <si>
    <t>Celmy Maria Bezerra Menezes Barbosa</t>
  </si>
  <si>
    <t>Cesar Moraes de Abreu</t>
  </si>
  <si>
    <t>Jose Marcos Fransisco Silva</t>
  </si>
  <si>
    <t>Equipment</t>
  </si>
  <si>
    <t xml:space="preserve">University of Aberdeen 15% of Direct Costs              </t>
  </si>
  <si>
    <t xml:space="preserve">Earth Energy Renewables (Feed Stocks) </t>
  </si>
  <si>
    <t>U.S. Partner: Texas A&amp;M University</t>
  </si>
  <si>
    <t xml:space="preserve">3rd Country Partner: Universidade Federal de Pernambuco </t>
  </si>
  <si>
    <t>45.5% of Modified Total Direct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</si>
</sst>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A7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2" fillId="0" borderId="1" xfId="0" applyFont="1" applyBorder="1" applyAlignment="1"/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A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>
      <selection activeCell="E26" sqref="E26"/>
    </sheetView>
  </sheetViews>
  <sheetFormatPr defaultRowHeight="15" x14ac:dyDescent="0.25"/>
  <cols>
    <col min="1" max="1" width="40.7109375" customWidth="1"/>
    <col min="2" max="6" width="20.85546875" style="1" customWidth="1"/>
  </cols>
  <sheetData>
    <row r="1" spans="1:6" ht="18" thickBot="1" x14ac:dyDescent="0.35">
      <c r="A1" s="15" t="s">
        <v>9</v>
      </c>
      <c r="B1" s="15"/>
      <c r="C1" s="15"/>
      <c r="D1" s="15"/>
      <c r="E1" s="15"/>
      <c r="F1" s="15"/>
    </row>
    <row r="2" spans="1:6" s="9" customFormat="1" ht="45.75" thickTop="1" x14ac:dyDescent="0.25">
      <c r="B2" s="11" t="s">
        <v>23</v>
      </c>
      <c r="C2" s="11" t="s">
        <v>13</v>
      </c>
      <c r="D2" s="11" t="s">
        <v>24</v>
      </c>
      <c r="E2" s="11" t="s">
        <v>8</v>
      </c>
      <c r="F2" s="11" t="s">
        <v>0</v>
      </c>
    </row>
    <row r="3" spans="1:6" ht="17.25" x14ac:dyDescent="0.3">
      <c r="A3" s="12" t="s">
        <v>2</v>
      </c>
      <c r="B3" s="13"/>
      <c r="C3" s="13"/>
      <c r="D3" s="13"/>
      <c r="E3" s="13"/>
      <c r="F3" s="14"/>
    </row>
    <row r="4" spans="1:6" x14ac:dyDescent="0.25">
      <c r="A4" s="3" t="s">
        <v>10</v>
      </c>
      <c r="B4" s="4"/>
      <c r="C4" s="4"/>
      <c r="D4" s="4"/>
      <c r="E4" s="4"/>
      <c r="F4" s="4">
        <v>57183.5</v>
      </c>
    </row>
    <row r="5" spans="1:6" x14ac:dyDescent="0.25">
      <c r="A5" s="3" t="s">
        <v>15</v>
      </c>
      <c r="B5" s="4">
        <v>30288</v>
      </c>
      <c r="C5" s="4">
        <v>40000.086956521744</v>
      </c>
      <c r="D5" s="4">
        <f>70000-D13-D14</f>
        <v>50000</v>
      </c>
      <c r="E5" s="4"/>
      <c r="F5" s="4"/>
    </row>
    <row r="6" spans="1:6" ht="15.75" customHeight="1" x14ac:dyDescent="0.25">
      <c r="A6" s="3" t="s">
        <v>12</v>
      </c>
      <c r="B6" s="4"/>
      <c r="C6" s="4">
        <v>3826</v>
      </c>
      <c r="D6" s="4"/>
      <c r="E6" s="4"/>
      <c r="F6" s="4">
        <v>10700</v>
      </c>
    </row>
    <row r="7" spans="1:6" ht="15.75" customHeight="1" x14ac:dyDescent="0.25">
      <c r="A7" s="3" t="s">
        <v>16</v>
      </c>
      <c r="B7" s="4"/>
      <c r="C7" s="4"/>
      <c r="D7" s="4"/>
      <c r="E7" s="4"/>
      <c r="F7" s="4">
        <v>21200</v>
      </c>
    </row>
    <row r="8" spans="1:6" ht="15.75" customHeight="1" x14ac:dyDescent="0.25">
      <c r="A8" s="3" t="s">
        <v>17</v>
      </c>
      <c r="B8" s="4"/>
      <c r="C8" s="4"/>
      <c r="D8" s="4"/>
      <c r="E8" s="4"/>
      <c r="F8" s="4">
        <v>14310</v>
      </c>
    </row>
    <row r="9" spans="1:6" ht="15.75" customHeight="1" x14ac:dyDescent="0.25">
      <c r="A9" s="3" t="s">
        <v>18</v>
      </c>
      <c r="B9" s="4"/>
      <c r="C9" s="4"/>
      <c r="D9" s="4"/>
      <c r="E9" s="4"/>
      <c r="F9" s="4">
        <v>6890</v>
      </c>
    </row>
    <row r="10" spans="1:6" ht="15.75" customHeight="1" x14ac:dyDescent="0.25">
      <c r="A10" s="3" t="s">
        <v>19</v>
      </c>
      <c r="B10" s="4"/>
      <c r="C10" s="4"/>
      <c r="D10" s="4"/>
      <c r="E10" s="4"/>
      <c r="F10" s="4">
        <v>10600</v>
      </c>
    </row>
    <row r="11" spans="1:6" s="7" customFormat="1" x14ac:dyDescent="0.25">
      <c r="A11" s="5" t="s">
        <v>5</v>
      </c>
      <c r="B11" s="6">
        <f>SUM(B4:B10)</f>
        <v>30288</v>
      </c>
      <c r="C11" s="6">
        <f>SUM(C4:C10)</f>
        <v>43826.086956521744</v>
      </c>
      <c r="D11" s="6">
        <f>SUM(D4:D10)</f>
        <v>50000</v>
      </c>
      <c r="E11" s="6">
        <f>SUM(B11:D11)</f>
        <v>124114.08695652174</v>
      </c>
      <c r="F11" s="6">
        <f>SUM(F4:F10)</f>
        <v>120883.5</v>
      </c>
    </row>
    <row r="12" spans="1:6" ht="17.25" x14ac:dyDescent="0.3">
      <c r="A12" s="12" t="s">
        <v>3</v>
      </c>
      <c r="B12" s="13"/>
      <c r="C12" s="13"/>
      <c r="D12" s="13"/>
      <c r="E12" s="13"/>
      <c r="F12" s="14"/>
    </row>
    <row r="13" spans="1:6" x14ac:dyDescent="0.25">
      <c r="A13" s="3" t="s">
        <v>11</v>
      </c>
      <c r="B13" s="4">
        <v>18258</v>
      </c>
      <c r="C13" s="4"/>
      <c r="D13" s="4">
        <v>16000</v>
      </c>
      <c r="E13" s="4"/>
      <c r="F13" s="4"/>
    </row>
    <row r="14" spans="1:6" x14ac:dyDescent="0.25">
      <c r="A14" s="3" t="s">
        <v>14</v>
      </c>
      <c r="B14" s="4">
        <v>3000</v>
      </c>
      <c r="C14" s="4">
        <v>4000</v>
      </c>
      <c r="D14" s="4">
        <v>4000</v>
      </c>
      <c r="E14" s="4"/>
      <c r="F14" s="4"/>
    </row>
    <row r="15" spans="1:6" x14ac:dyDescent="0.25">
      <c r="A15" s="3" t="s">
        <v>20</v>
      </c>
      <c r="B15" s="4"/>
      <c r="C15" s="4"/>
      <c r="D15" s="4"/>
      <c r="E15" s="4"/>
      <c r="F15" s="4">
        <v>17000</v>
      </c>
    </row>
    <row r="16" spans="1:6" x14ac:dyDescent="0.25">
      <c r="A16" s="3" t="s">
        <v>22</v>
      </c>
      <c r="B16" s="4"/>
      <c r="C16" s="4"/>
      <c r="D16" s="4"/>
      <c r="E16" s="4"/>
      <c r="F16" s="4">
        <v>300000</v>
      </c>
    </row>
    <row r="17" spans="1:6" s="7" customFormat="1" x14ac:dyDescent="0.25">
      <c r="A17" s="5" t="s">
        <v>6</v>
      </c>
      <c r="B17" s="6">
        <f>SUM(B13:B16)</f>
        <v>21258</v>
      </c>
      <c r="C17" s="6">
        <f>SUM(C13:C16)</f>
        <v>4000</v>
      </c>
      <c r="D17" s="6">
        <f>SUM(D13:D16)</f>
        <v>20000</v>
      </c>
      <c r="E17" s="6">
        <f>SUM(B17:D17)</f>
        <v>45258</v>
      </c>
      <c r="F17" s="6">
        <f>SUM(F13:F16)</f>
        <v>317000</v>
      </c>
    </row>
    <row r="18" spans="1:6" ht="17.25" x14ac:dyDescent="0.3">
      <c r="A18" s="12" t="s">
        <v>4</v>
      </c>
      <c r="B18" s="13"/>
      <c r="C18" s="13"/>
      <c r="D18" s="13"/>
      <c r="E18" s="13"/>
      <c r="F18" s="14"/>
    </row>
    <row r="19" spans="1:6" x14ac:dyDescent="0.25">
      <c r="A19" s="3" t="s">
        <v>25</v>
      </c>
      <c r="B19" s="4">
        <v>23454</v>
      </c>
      <c r="C19" s="4"/>
      <c r="D19" s="4"/>
      <c r="E19" s="4"/>
      <c r="F19" s="17">
        <v>26018.5</v>
      </c>
    </row>
    <row r="20" spans="1:6" x14ac:dyDescent="0.25">
      <c r="A20" s="16" t="s">
        <v>21</v>
      </c>
      <c r="B20" s="4"/>
      <c r="C20" s="4">
        <f>(C11+C17)*0.15</f>
        <v>7173.913043478261</v>
      </c>
      <c r="D20" s="4"/>
      <c r="E20" s="4"/>
      <c r="F20" s="4"/>
    </row>
    <row r="21" spans="1:6" s="7" customFormat="1" x14ac:dyDescent="0.25">
      <c r="A21" s="5" t="s">
        <v>7</v>
      </c>
      <c r="B21" s="6">
        <f>SUM(B19:B20)</f>
        <v>23454</v>
      </c>
      <c r="C21" s="6">
        <f>SUM(C19:C20)</f>
        <v>7173.913043478261</v>
      </c>
      <c r="D21" s="6">
        <f>SUM(D19:D20)</f>
        <v>0</v>
      </c>
      <c r="E21" s="6">
        <f>SUM(B21:D21)</f>
        <v>30627.91304347826</v>
      </c>
      <c r="F21" s="6">
        <f>SUM(F19:F20)</f>
        <v>26018.5</v>
      </c>
    </row>
    <row r="22" spans="1:6" s="7" customFormat="1" x14ac:dyDescent="0.25">
      <c r="A22" s="8" t="s">
        <v>1</v>
      </c>
      <c r="B22" s="10">
        <f>SUM(B21,B17,B11)</f>
        <v>75000</v>
      </c>
      <c r="C22" s="10">
        <f>SUM(C21,C17,C11)</f>
        <v>55000</v>
      </c>
      <c r="D22" s="10">
        <f>SUM(D21,D17,D11)</f>
        <v>70000</v>
      </c>
      <c r="E22" s="10">
        <f>SUM(E21,E17,E11)</f>
        <v>200000</v>
      </c>
      <c r="F22" s="10">
        <f>SUM(F21,F17,F11)</f>
        <v>463902</v>
      </c>
    </row>
    <row r="23" spans="1:6" x14ac:dyDescent="0.25">
      <c r="A23" s="2"/>
    </row>
    <row r="24" spans="1:6" x14ac:dyDescent="0.25">
      <c r="A24" s="2"/>
    </row>
    <row r="25" spans="1:6" x14ac:dyDescent="0.25">
      <c r="A25" s="2"/>
    </row>
  </sheetData>
  <mergeCells count="4">
    <mergeCell ref="A18:F18"/>
    <mergeCell ref="A12:F12"/>
    <mergeCell ref="A3:F3"/>
    <mergeCell ref="A1:F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Morgan</dc:creator>
  <cp:lastModifiedBy>Henry, Heather H.</cp:lastModifiedBy>
  <cp:lastPrinted>2014-03-06T21:37:25Z</cp:lastPrinted>
  <dcterms:created xsi:type="dcterms:W3CDTF">2014-02-05T18:17:13Z</dcterms:created>
  <dcterms:modified xsi:type="dcterms:W3CDTF">2014-10-31T17:13:17Z</dcterms:modified>
</cp:coreProperties>
</file>