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C7" i="2" s="1"/>
  <c r="D7" i="2" s="1"/>
  <c r="E7" i="2" s="1"/>
  <c r="F7" i="2" s="1"/>
  <c r="F6" i="2"/>
  <c r="E6" i="2"/>
  <c r="D6" i="2"/>
  <c r="C6" i="2"/>
  <c r="F5" i="2"/>
  <c r="E5" i="2"/>
  <c r="D5" i="2"/>
  <c r="C5" i="2"/>
  <c r="B5" i="2"/>
  <c r="B4" i="2"/>
  <c r="B3" i="2"/>
</calcChain>
</file>

<file path=xl/sharedStrings.xml><?xml version="1.0" encoding="utf-8"?>
<sst xmlns="http://schemas.openxmlformats.org/spreadsheetml/2006/main" count="110" uniqueCount="46">
  <si>
    <t>Project Initiatives</t>
  </si>
  <si>
    <t>Catergory</t>
  </si>
  <si>
    <t>Stategic Impact</t>
  </si>
  <si>
    <t>Financial Impact</t>
  </si>
  <si>
    <t>Risk</t>
  </si>
  <si>
    <t>Oppurtunities for early success</t>
  </si>
  <si>
    <t>Resource Requirements</t>
  </si>
  <si>
    <t>Dependency</t>
  </si>
  <si>
    <t>Overall Priority Rank</t>
  </si>
  <si>
    <t>Allignment with current initiatives</t>
  </si>
  <si>
    <t xml:space="preserve">    1. SCBS</t>
  </si>
  <si>
    <t xml:space="preserve">    2. VCMS</t>
  </si>
  <si>
    <t xml:space="preserve">    3. Shipment Tracking (ShipTrack System)</t>
  </si>
  <si>
    <t xml:space="preserve">    4. ESB</t>
  </si>
  <si>
    <t xml:space="preserve">    5. MQ for HRS</t>
  </si>
  <si>
    <t xml:space="preserve">    6. MQ for AFIS</t>
  </si>
  <si>
    <t xml:space="preserve">    7. Interface Engine</t>
  </si>
  <si>
    <t xml:space="preserve">    8. Web Portal</t>
  </si>
  <si>
    <t xml:space="preserve">    9. Management Reports</t>
  </si>
  <si>
    <t>H</t>
  </si>
  <si>
    <t>M</t>
  </si>
  <si>
    <t>L</t>
  </si>
  <si>
    <t>H-3</t>
  </si>
  <si>
    <t>H-2</t>
  </si>
  <si>
    <t>H-4</t>
  </si>
  <si>
    <t>H-1</t>
  </si>
  <si>
    <t>L-8</t>
  </si>
  <si>
    <t>L-9</t>
  </si>
  <si>
    <t>M-5</t>
  </si>
  <si>
    <t>M-6</t>
  </si>
  <si>
    <t>M-7</t>
  </si>
  <si>
    <t>Business</t>
  </si>
  <si>
    <t>Solution</t>
  </si>
  <si>
    <t>Information</t>
  </si>
  <si>
    <t>Infromation</t>
  </si>
  <si>
    <t>Technical</t>
  </si>
  <si>
    <t>Year 1</t>
  </si>
  <si>
    <t>Year 2</t>
  </si>
  <si>
    <t>Year 3</t>
  </si>
  <si>
    <t>Year 4</t>
  </si>
  <si>
    <t>Year 5</t>
  </si>
  <si>
    <t>Yearly Maintenance Cost</t>
  </si>
  <si>
    <t>Savings</t>
  </si>
  <si>
    <t>Expences</t>
  </si>
  <si>
    <t>Capital Cost (Development)</t>
  </si>
  <si>
    <t>Capital Cost (Infrastructure)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</si>
</sst>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textRotation="90"/>
    </xf>
    <xf numFmtId="0" fontId="2" fillId="0" borderId="1" xfId="0" applyFont="1" applyBorder="1" applyAlignment="1">
      <alignment vertical="top"/>
    </xf>
    <xf numFmtId="0" fontId="0" fillId="0" borderId="1" xfId="0" applyBorder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0" sqref="K10"/>
    </sheetView>
  </sheetViews>
  <sheetFormatPr defaultRowHeight="15" x14ac:dyDescent="0.25"/>
  <cols>
    <col min="1" max="1" width="41.140625" customWidth="1"/>
    <col min="2" max="2" width="11.5703125" bestFit="1" customWidth="1"/>
    <col min="3" max="9" width="3.7109375" bestFit="1" customWidth="1"/>
    <col min="10" max="10" width="4.42578125" bestFit="1" customWidth="1"/>
  </cols>
  <sheetData>
    <row r="1" spans="1:10" ht="168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10</v>
      </c>
      <c r="B2" s="4" t="s">
        <v>31</v>
      </c>
      <c r="C2" s="4" t="s">
        <v>19</v>
      </c>
      <c r="D2" s="4" t="s">
        <v>19</v>
      </c>
      <c r="E2" s="4" t="s">
        <v>19</v>
      </c>
      <c r="F2" s="4" t="s">
        <v>21</v>
      </c>
      <c r="G2" s="4" t="s">
        <v>20</v>
      </c>
      <c r="H2" s="4" t="s">
        <v>19</v>
      </c>
      <c r="I2" s="4" t="s">
        <v>20</v>
      </c>
      <c r="J2" s="4" t="s">
        <v>22</v>
      </c>
    </row>
    <row r="3" spans="1:10" x14ac:dyDescent="0.25">
      <c r="A3" s="3" t="s">
        <v>11</v>
      </c>
      <c r="B3" s="4" t="s">
        <v>31</v>
      </c>
      <c r="C3" s="4" t="s">
        <v>19</v>
      </c>
      <c r="D3" s="4" t="s">
        <v>19</v>
      </c>
      <c r="E3" s="4" t="s">
        <v>19</v>
      </c>
      <c r="F3" s="4" t="s">
        <v>20</v>
      </c>
      <c r="G3" s="4" t="s">
        <v>20</v>
      </c>
      <c r="H3" s="4" t="s">
        <v>19</v>
      </c>
      <c r="I3" s="4" t="s">
        <v>20</v>
      </c>
      <c r="J3" s="4" t="s">
        <v>23</v>
      </c>
    </row>
    <row r="4" spans="1:10" x14ac:dyDescent="0.25">
      <c r="A4" s="3" t="s">
        <v>12</v>
      </c>
      <c r="B4" s="4" t="s">
        <v>31</v>
      </c>
      <c r="C4" s="4" t="s">
        <v>19</v>
      </c>
      <c r="D4" s="4" t="s">
        <v>20</v>
      </c>
      <c r="E4" s="4" t="s">
        <v>20</v>
      </c>
      <c r="F4" s="4" t="s">
        <v>20</v>
      </c>
      <c r="G4" s="4" t="s">
        <v>21</v>
      </c>
      <c r="H4" s="4" t="s">
        <v>19</v>
      </c>
      <c r="I4" s="4" t="s">
        <v>20</v>
      </c>
      <c r="J4" s="4" t="s">
        <v>24</v>
      </c>
    </row>
    <row r="5" spans="1:10" x14ac:dyDescent="0.25">
      <c r="A5" s="3" t="s">
        <v>13</v>
      </c>
      <c r="B5" s="4" t="s">
        <v>32</v>
      </c>
      <c r="C5" s="4" t="s">
        <v>20</v>
      </c>
      <c r="D5" s="4" t="s">
        <v>21</v>
      </c>
      <c r="E5" s="4" t="s">
        <v>20</v>
      </c>
      <c r="F5" s="4" t="s">
        <v>20</v>
      </c>
      <c r="G5" s="4" t="s">
        <v>21</v>
      </c>
      <c r="H5" s="4" t="s">
        <v>21</v>
      </c>
      <c r="I5" s="4" t="s">
        <v>19</v>
      </c>
      <c r="J5" s="4" t="s">
        <v>25</v>
      </c>
    </row>
    <row r="6" spans="1:10" x14ac:dyDescent="0.25">
      <c r="A6" s="3" t="s">
        <v>14</v>
      </c>
      <c r="B6" s="4" t="s">
        <v>35</v>
      </c>
      <c r="C6" s="4" t="s">
        <v>21</v>
      </c>
      <c r="D6" s="4" t="s">
        <v>21</v>
      </c>
      <c r="E6" s="4" t="s">
        <v>21</v>
      </c>
      <c r="F6" s="4" t="s">
        <v>19</v>
      </c>
      <c r="G6" s="4" t="s">
        <v>19</v>
      </c>
      <c r="H6" s="4" t="s">
        <v>21</v>
      </c>
      <c r="I6" s="4" t="s">
        <v>20</v>
      </c>
      <c r="J6" s="4" t="s">
        <v>26</v>
      </c>
    </row>
    <row r="7" spans="1:10" x14ac:dyDescent="0.25">
      <c r="A7" s="3" t="s">
        <v>15</v>
      </c>
      <c r="B7" s="4" t="s">
        <v>35</v>
      </c>
      <c r="C7" s="4" t="s">
        <v>21</v>
      </c>
      <c r="D7" s="4" t="s">
        <v>21</v>
      </c>
      <c r="E7" s="4" t="s">
        <v>21</v>
      </c>
      <c r="F7" s="4" t="s">
        <v>19</v>
      </c>
      <c r="G7" s="4" t="s">
        <v>19</v>
      </c>
      <c r="H7" s="4" t="s">
        <v>21</v>
      </c>
      <c r="I7" s="4" t="s">
        <v>20</v>
      </c>
      <c r="J7" s="4" t="s">
        <v>27</v>
      </c>
    </row>
    <row r="8" spans="1:10" x14ac:dyDescent="0.25">
      <c r="A8" s="3" t="s">
        <v>16</v>
      </c>
      <c r="B8" s="4" t="s">
        <v>32</v>
      </c>
      <c r="C8" s="4" t="s">
        <v>20</v>
      </c>
      <c r="D8" s="4" t="s">
        <v>21</v>
      </c>
      <c r="E8" s="4" t="s">
        <v>20</v>
      </c>
      <c r="F8" s="4" t="s">
        <v>19</v>
      </c>
      <c r="G8" s="4" t="s">
        <v>21</v>
      </c>
      <c r="H8" s="4" t="s">
        <v>20</v>
      </c>
      <c r="I8" s="4" t="s">
        <v>19</v>
      </c>
      <c r="J8" s="4" t="s">
        <v>28</v>
      </c>
    </row>
    <row r="9" spans="1:10" x14ac:dyDescent="0.25">
      <c r="A9" s="3" t="s">
        <v>17</v>
      </c>
      <c r="B9" s="4" t="s">
        <v>33</v>
      </c>
      <c r="C9" s="4" t="s">
        <v>20</v>
      </c>
      <c r="D9" s="4" t="s">
        <v>21</v>
      </c>
      <c r="E9" s="4" t="s">
        <v>20</v>
      </c>
      <c r="F9" s="4" t="s">
        <v>19</v>
      </c>
      <c r="G9" s="4" t="s">
        <v>20</v>
      </c>
      <c r="H9" s="4" t="s">
        <v>20</v>
      </c>
      <c r="I9" s="4" t="s">
        <v>19</v>
      </c>
      <c r="J9" s="4" t="s">
        <v>29</v>
      </c>
    </row>
    <row r="10" spans="1:10" x14ac:dyDescent="0.25">
      <c r="A10" s="3" t="s">
        <v>18</v>
      </c>
      <c r="B10" s="4" t="s">
        <v>34</v>
      </c>
      <c r="C10" s="4" t="s">
        <v>20</v>
      </c>
      <c r="D10" s="4" t="s">
        <v>20</v>
      </c>
      <c r="E10" s="4" t="s">
        <v>20</v>
      </c>
      <c r="F10" s="4" t="s">
        <v>19</v>
      </c>
      <c r="G10" s="4" t="s">
        <v>20</v>
      </c>
      <c r="H10" s="4" t="s">
        <v>20</v>
      </c>
      <c r="I10" s="4" t="s">
        <v>20</v>
      </c>
      <c r="J10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G18" sqref="G18"/>
    </sheetView>
  </sheetViews>
  <sheetFormatPr defaultRowHeight="15" x14ac:dyDescent="0.25"/>
  <cols>
    <col min="1" max="1" width="26" bestFit="1" customWidth="1"/>
  </cols>
  <sheetData>
    <row r="2" spans="1:6" x14ac:dyDescent="0.25"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</row>
    <row r="3" spans="1:6" x14ac:dyDescent="0.25">
      <c r="A3" s="5" t="s">
        <v>45</v>
      </c>
      <c r="B3" s="4">
        <f>20000+35000</f>
        <v>55000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6" t="s">
        <v>44</v>
      </c>
      <c r="B4" s="4">
        <f>100800+134400 +33600 +16800 +16800 +67200</f>
        <v>369600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5" t="s">
        <v>41</v>
      </c>
      <c r="B5" s="4">
        <f>10000</f>
        <v>10000</v>
      </c>
      <c r="C5" s="4">
        <f>10000</f>
        <v>10000</v>
      </c>
      <c r="D5" s="4">
        <f>10000</f>
        <v>10000</v>
      </c>
      <c r="E5" s="4">
        <f>10000</f>
        <v>10000</v>
      </c>
      <c r="F5" s="4">
        <f>10000</f>
        <v>10000</v>
      </c>
    </row>
    <row r="6" spans="1:6" x14ac:dyDescent="0.25">
      <c r="A6" s="5" t="s">
        <v>42</v>
      </c>
      <c r="B6" s="4">
        <v>0</v>
      </c>
      <c r="C6" s="4">
        <f>64800 +43200 +14400 + 40000</f>
        <v>162400</v>
      </c>
      <c r="D6" s="4">
        <f>64800 +43200 +14400 + 60000</f>
        <v>182400</v>
      </c>
      <c r="E6" s="4">
        <f>64800 +43200 +14400 + 60000</f>
        <v>182400</v>
      </c>
      <c r="F6" s="4">
        <f>64800 +43200 +14400 + 100000</f>
        <v>222400</v>
      </c>
    </row>
    <row r="7" spans="1:6" x14ac:dyDescent="0.25">
      <c r="A7" s="7" t="s">
        <v>43</v>
      </c>
      <c r="B7" s="8">
        <f>B3+B4+B5-B6</f>
        <v>434600</v>
      </c>
      <c r="C7" s="8">
        <f>B7+C5-C6</f>
        <v>282200</v>
      </c>
      <c r="D7" s="8">
        <f t="shared" ref="D7:F7" si="0">C7+D5-D6</f>
        <v>109800</v>
      </c>
      <c r="E7" s="9">
        <f t="shared" si="0"/>
        <v>-62600</v>
      </c>
      <c r="F7" s="9">
        <f t="shared" si="0"/>
        <v>-275000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NATANASIHAMANI SARAVANAN</dc:creator>
  <cp:lastModifiedBy>Natanasihamani, Saravanan</cp:lastModifiedBy>
  <dcterms:created xsi:type="dcterms:W3CDTF">2014-03-29T05:29:26Z</dcterms:created>
  <dcterms:modified xsi:type="dcterms:W3CDTF">2014-04-02T14:55:04Z</dcterms:modified>
</cp:coreProperties>
</file>