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Monitoring cost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<sst xmlns="http://schemas.openxmlformats.org/spreadsheetml/2006/main" count="183" uniqueCount="90">
  <si>
    <t xml:space="preserve">Step</t>
  </si>
  <si>
    <t xml:space="preserve">Sub-steps</t>
  </si>
  <si>
    <t xml:space="preserve">Responsible party</t>
  </si>
  <si>
    <t xml:space="preserve">Rate</t>
  </si>
  <si>
    <t xml:space="preserve">Duration as-is</t>
  </si>
  <si>
    <t xml:space="preserve">Cost as-is</t>
  </si>
  <si>
    <t xml:space="preserve">Duration to-be</t>
  </si>
  <si>
    <t xml:space="preserve">Cost to-be</t>
  </si>
  <si>
    <t xml:space="preserve">Initial Planning (2-4 weeks prior):</t>
  </si>
  <si>
    <t xml:space="preserve">Define the purpose and objectives of the visit.</t>
  </si>
  <si>
    <t xml:space="preserve">(2 days)</t>
  </si>
  <si>
    <t xml:space="preserve">Identify key stakeholders and their roles.</t>
  </si>
  <si>
    <t xml:space="preserve">(1 day)</t>
  </si>
  <si>
    <t xml:space="preserve">Review previous monitoring reports and findings.</t>
  </si>
  <si>
    <t xml:space="preserve">Develop a monitoring plan, including checklists and protocols.</t>
  </si>
  <si>
    <t xml:space="preserve">(1 week)</t>
  </si>
  <si>
    <t xml:space="preserve">* Schedule the visit with the site and relevant personnel.</t>
  </si>
  <si>
    <t xml:space="preserve">Preparation (1-2 weeks prior):</t>
  </si>
  <si>
    <t xml:space="preserve">* Gather necessary monitoring tools and equipment (e.g., forms, devices).</t>
  </si>
  <si>
    <t xml:space="preserve">Prepare a detailed itinerary for the visit.</t>
  </si>
  <si>
    <t xml:space="preserve">* Communicate the visit schedule and expectations to the site.</t>
  </si>
  <si>
    <t xml:space="preserve">* Ensure all necessary permits or access arrangements are in place.</t>
  </si>
  <si>
    <t xml:space="preserve">* Travel to Site (1-2 days before):</t>
  </si>
  <si>
    <t xml:space="preserve">Travel to the site location (varies by distance).</t>
  </si>
  <si>
    <t xml:space="preserve">Book hotel, airline, rental</t>
  </si>
  <si>
    <t xml:space="preserve">Per diem (for meals, etc.)</t>
  </si>
  <si>
    <t xml:space="preserve">“Last mile” travel to site (e.g., from hotel/lodging)</t>
  </si>
  <si>
    <t xml:space="preserve">On-Site Monitoring (During Visit):</t>
  </si>
  <si>
    <t xml:space="preserve">Introduction and orientation with site staff.</t>
  </si>
  <si>
    <t xml:space="preserve">* Walkthrough and initial observations.</t>
  </si>
  <si>
    <t xml:space="preserve">(2-3 days)</t>
  </si>
  <si>
    <t xml:space="preserve">* Data collection, interviews, and document reviews.</t>
  </si>
  <si>
    <t xml:space="preserve">(3-5 days)</t>
  </si>
  <si>
    <t xml:space="preserve">* Adherence to safety protocols and quality assurance.</t>
  </si>
  <si>
    <t xml:space="preserve">(ongoing)</t>
  </si>
  <si>
    <t xml:space="preserve">* Daily debrief with site staff and stakeholders.</t>
  </si>
  <si>
    <t xml:space="preserve">(1-2 hours/day)</t>
  </si>
  <si>
    <t xml:space="preserve">Data Analysis (After Visit):</t>
  </si>
  <si>
    <t xml:space="preserve">* Review and organize collected data.</t>
  </si>
  <si>
    <t xml:space="preserve">(1-2 days)</t>
  </si>
  <si>
    <t xml:space="preserve">* Analyze findings against established criteria.</t>
  </si>
  <si>
    <t xml:space="preserve">Identify issues, trends, and potential risks.</t>
  </si>
  <si>
    <t xml:space="preserve">Report Generation (1-2 weeks after visit):</t>
  </si>
  <si>
    <t xml:space="preserve">* Compile and structure the monitoring report.</t>
  </si>
  <si>
    <t xml:space="preserve">Write an executive summary.</t>
  </si>
  <si>
    <t xml:space="preserve">* Document findings, observations, and recommendations.</t>
  </si>
  <si>
    <t xml:space="preserve">(3-4 days)</t>
  </si>
  <si>
    <t xml:space="preserve">* Include relevant data, charts, and visuals.</t>
  </si>
  <si>
    <t xml:space="preserve">* Review and edit the report for clarity and accuracy.</t>
  </si>
  <si>
    <t xml:space="preserve">Reporting and Feedback (Upon Completion):</t>
  </si>
  <si>
    <t xml:space="preserve">Share the draft report with site stakeholders for feedback.</t>
  </si>
  <si>
    <t xml:space="preserve">Address any feedback and finalize the report.</t>
  </si>
  <si>
    <t xml:space="preserve">Distribute the final report to relevant parties.</t>
  </si>
  <si>
    <t xml:space="preserve">* Schedule a debrief meeting with the site to discuss findings and recommendations.</t>
  </si>
  <si>
    <t xml:space="preserve">Follow-Up and Implementation (Ongoing):</t>
  </si>
  <si>
    <t xml:space="preserve">Monitor the site’s progress in implementing recommendations.</t>
  </si>
  <si>
    <t xml:space="preserve">Schedule follow-up visits if necessary (as needed).</t>
  </si>
  <si>
    <t xml:space="preserve">Q3 Forecast</t>
  </si>
  <si>
    <t xml:space="preserve">Function</t>
  </si>
  <si>
    <t xml:space="preserve">Service</t>
  </si>
  <si>
    <t xml:space="preserve">Region</t>
  </si>
  <si>
    <t xml:space="preserve">2024 Q3</t>
  </si>
  <si>
    <t xml:space="preserve">2024 Q4</t>
  </si>
  <si>
    <t xml:space="preserve">2025 Q1</t>
  </si>
  <si>
    <t xml:space="preserve">2025 Q2</t>
  </si>
  <si>
    <t xml:space="preserve">2025 Q3</t>
  </si>
  <si>
    <t xml:space="preserve">2025 Q4</t>
  </si>
  <si>
    <t xml:space="preserve">Future</t>
  </si>
  <si>
    <t xml:space="preserve">Remaining</t>
  </si>
  <si>
    <t xml:space="preserve">Global Clinical Data Management</t>
  </si>
  <si>
    <t xml:space="preserve">Data Management</t>
  </si>
  <si>
    <t xml:space="preserve">Global</t>
  </si>
  <si>
    <t xml:space="preserve">Database and Report Development</t>
  </si>
  <si>
    <t xml:space="preserve">Statistical Programming</t>
  </si>
  <si>
    <t xml:space="preserve">Global Clinical Studies</t>
  </si>
  <si>
    <t xml:space="preserve">Central Start-up</t>
  </si>
  <si>
    <t xml:space="preserve">EMEA/APAC</t>
  </si>
  <si>
    <t xml:space="preserve">Consents</t>
  </si>
  <si>
    <t xml:space="preserve">Americas</t>
  </si>
  <si>
    <t xml:space="preserve">Contracts</t>
  </si>
  <si>
    <t xml:space="preserve">Payments</t>
  </si>
  <si>
    <t xml:space="preserve">Monitoring</t>
  </si>
  <si>
    <t xml:space="preserve">Monitoring Americas</t>
  </si>
  <si>
    <t xml:space="preserve">Monitoring EMEA/APAC</t>
  </si>
  <si>
    <t xml:space="preserve">Operations Support</t>
  </si>
  <si>
    <t xml:space="preserve">OSA</t>
  </si>
  <si>
    <t xml:space="preserve">Safety</t>
  </si>
  <si>
    <t xml:space="preserve">Totals</t>
  </si>
  <si>
    <t xml:space="preserve"> </t>
  </si>
  <si>
    <t xml:space="preserve">SCENARIO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</si>
</sst>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Arial"/>
      <family val="0"/>
      <charset val="1"/>
    </font>
    <font>
      <b val="true"/>
      <i val="true"/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46" activeCellId="0" sqref="C46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1" width="44.32"/>
    <col collapsed="false" customWidth="true" hidden="false" outlineLevel="0" max="2" min="2" style="1" width="81.01"/>
    <col collapsed="false" customWidth="true" hidden="false" outlineLevel="0" max="3" min="3" style="1" width="13.91"/>
    <col collapsed="false" customWidth="true" hidden="false" outlineLevel="0" max="4" min="4" style="1" width="6.4"/>
    <col collapsed="false" customWidth="true" hidden="false" outlineLevel="0" max="5" min="5" style="1" width="16.14"/>
    <col collapsed="false" customWidth="true" hidden="false" outlineLevel="0" max="6" min="6" style="1" width="11.79"/>
    <col collapsed="false" customWidth="true" hidden="false" outlineLevel="0" max="7" min="7" style="1" width="15.79"/>
    <col collapsed="false" customWidth="true" hidden="false" outlineLevel="0" max="8" min="8" style="1" width="11.97"/>
    <col collapsed="false" customWidth="false" hidden="false" outlineLevel="0" max="16384" min="9" style="2" width="11.53"/>
  </cols>
  <sheetData>
    <row r="1" s="5" customFormat="true" ht="27.9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5.75" hidden="false" customHeight="false" outlineLevel="0" collapsed="false">
      <c r="A2" s="6" t="s">
        <v>8</v>
      </c>
      <c r="B2" s="7"/>
      <c r="C2" s="7"/>
      <c r="D2" s="7"/>
      <c r="E2" s="7"/>
      <c r="F2" s="7"/>
      <c r="G2" s="7"/>
      <c r="H2" s="7"/>
    </row>
    <row r="3" customFormat="false" ht="15.75" hidden="false" customHeight="false" outlineLevel="0" collapsed="false">
      <c r="A3" s="6"/>
      <c r="B3" s="6" t="s">
        <v>9</v>
      </c>
      <c r="C3" s="8"/>
      <c r="D3" s="8"/>
      <c r="E3" s="8" t="s">
        <v>10</v>
      </c>
      <c r="F3" s="7"/>
      <c r="G3" s="7"/>
      <c r="H3" s="7"/>
    </row>
    <row r="4" customFormat="false" ht="15.75" hidden="false" customHeight="false" outlineLevel="0" collapsed="false">
      <c r="A4" s="6"/>
      <c r="B4" s="6" t="s">
        <v>11</v>
      </c>
      <c r="C4" s="8"/>
      <c r="D4" s="8"/>
      <c r="E4" s="8" t="s">
        <v>12</v>
      </c>
      <c r="F4" s="7"/>
      <c r="G4" s="7"/>
      <c r="H4" s="7"/>
    </row>
    <row r="5" customFormat="false" ht="15.75" hidden="false" customHeight="false" outlineLevel="0" collapsed="false">
      <c r="A5" s="6"/>
      <c r="B5" s="6" t="s">
        <v>13</v>
      </c>
      <c r="C5" s="8"/>
      <c r="D5" s="8"/>
      <c r="E5" s="8" t="s">
        <v>10</v>
      </c>
      <c r="F5" s="7"/>
      <c r="G5" s="7"/>
      <c r="H5" s="7"/>
    </row>
    <row r="6" customFormat="false" ht="15.75" hidden="false" customHeight="false" outlineLevel="0" collapsed="false">
      <c r="A6" s="6"/>
      <c r="B6" s="6" t="s">
        <v>14</v>
      </c>
      <c r="C6" s="8"/>
      <c r="D6" s="8"/>
      <c r="E6" s="8" t="s">
        <v>15</v>
      </c>
      <c r="F6" s="7"/>
      <c r="G6" s="7"/>
      <c r="H6" s="7"/>
    </row>
    <row r="7" customFormat="false" ht="15.75" hidden="false" customHeight="false" outlineLevel="0" collapsed="false">
      <c r="A7" s="6"/>
      <c r="B7" s="6" t="s">
        <v>16</v>
      </c>
      <c r="C7" s="8"/>
      <c r="D7" s="8"/>
      <c r="E7" s="8" t="s">
        <v>15</v>
      </c>
      <c r="F7" s="7"/>
      <c r="G7" s="9" t="n">
        <v>0</v>
      </c>
      <c r="H7" s="7"/>
    </row>
    <row r="8" customFormat="false" ht="15.75" hidden="false" customHeight="false" outlineLevel="0" collapsed="false">
      <c r="A8" s="6" t="s">
        <v>17</v>
      </c>
      <c r="B8" s="7"/>
      <c r="C8" s="7"/>
      <c r="D8" s="7"/>
      <c r="E8" s="7"/>
      <c r="F8" s="7"/>
      <c r="G8" s="7"/>
      <c r="H8" s="7"/>
    </row>
    <row r="9" customFormat="false" ht="15.75" hidden="false" customHeight="false" outlineLevel="0" collapsed="false">
      <c r="A9" s="6"/>
      <c r="B9" s="6" t="s">
        <v>18</v>
      </c>
      <c r="C9" s="8"/>
      <c r="D9" s="8"/>
      <c r="E9" s="8" t="s">
        <v>10</v>
      </c>
      <c r="F9" s="7"/>
      <c r="G9" s="9" t="n">
        <v>0</v>
      </c>
      <c r="H9" s="7"/>
    </row>
    <row r="10" customFormat="false" ht="15.75" hidden="false" customHeight="false" outlineLevel="0" collapsed="false">
      <c r="A10" s="6"/>
      <c r="B10" s="6" t="s">
        <v>19</v>
      </c>
      <c r="C10" s="8"/>
      <c r="D10" s="8"/>
      <c r="E10" s="8" t="s">
        <v>12</v>
      </c>
      <c r="F10" s="7"/>
      <c r="G10" s="7"/>
      <c r="H10" s="7"/>
    </row>
    <row r="11" customFormat="false" ht="15.75" hidden="false" customHeight="false" outlineLevel="0" collapsed="false">
      <c r="A11" s="6"/>
      <c r="B11" s="6" t="s">
        <v>20</v>
      </c>
      <c r="C11" s="8"/>
      <c r="D11" s="8"/>
      <c r="E11" s="8" t="s">
        <v>10</v>
      </c>
      <c r="F11" s="7"/>
      <c r="G11" s="9" t="n">
        <v>0</v>
      </c>
      <c r="H11" s="7"/>
    </row>
    <row r="12" customFormat="false" ht="15.75" hidden="false" customHeight="false" outlineLevel="0" collapsed="false">
      <c r="A12" s="6"/>
      <c r="B12" s="6" t="s">
        <v>21</v>
      </c>
      <c r="C12" s="8"/>
      <c r="D12" s="8"/>
      <c r="E12" s="8" t="s">
        <v>15</v>
      </c>
      <c r="F12" s="7"/>
      <c r="G12" s="9" t="n">
        <v>0</v>
      </c>
      <c r="H12" s="7"/>
    </row>
    <row r="13" customFormat="false" ht="15.75" hidden="false" customHeight="false" outlineLevel="0" collapsed="false">
      <c r="A13" s="6" t="s">
        <v>22</v>
      </c>
      <c r="B13" s="7"/>
      <c r="C13" s="7"/>
      <c r="D13" s="7"/>
      <c r="E13" s="7"/>
      <c r="F13" s="7"/>
      <c r="G13" s="7"/>
      <c r="H13" s="7"/>
    </row>
    <row r="14" customFormat="false" ht="15.75" hidden="false" customHeight="false" outlineLevel="0" collapsed="false">
      <c r="A14" s="6"/>
      <c r="B14" s="6" t="s">
        <v>23</v>
      </c>
      <c r="C14" s="7"/>
      <c r="D14" s="7"/>
      <c r="E14" s="7"/>
      <c r="F14" s="7"/>
      <c r="G14" s="7"/>
      <c r="H14" s="7"/>
    </row>
    <row r="15" customFormat="false" ht="15.75" hidden="false" customHeight="false" outlineLevel="0" collapsed="false">
      <c r="A15" s="6"/>
      <c r="B15" s="6" t="s">
        <v>24</v>
      </c>
      <c r="C15" s="7"/>
      <c r="D15" s="7"/>
      <c r="E15" s="7"/>
      <c r="F15" s="7"/>
      <c r="G15" s="7"/>
      <c r="H15" s="7"/>
    </row>
    <row r="16" customFormat="false" ht="15.75" hidden="false" customHeight="false" outlineLevel="0" collapsed="false">
      <c r="A16" s="6"/>
      <c r="B16" s="6" t="s">
        <v>25</v>
      </c>
      <c r="C16" s="7"/>
      <c r="D16" s="7"/>
      <c r="E16" s="7"/>
      <c r="F16" s="7"/>
      <c r="G16" s="7"/>
      <c r="H16" s="7"/>
    </row>
    <row r="17" customFormat="false" ht="15.75" hidden="false" customHeight="false" outlineLevel="0" collapsed="false">
      <c r="A17" s="6"/>
      <c r="B17" s="6" t="s">
        <v>26</v>
      </c>
      <c r="C17" s="7"/>
      <c r="D17" s="7"/>
      <c r="E17" s="7"/>
      <c r="F17" s="7"/>
      <c r="G17" s="7"/>
      <c r="H17" s="7"/>
    </row>
    <row r="18" customFormat="false" ht="15.75" hidden="false" customHeight="false" outlineLevel="0" collapsed="false">
      <c r="A18" s="6" t="s">
        <v>27</v>
      </c>
      <c r="B18" s="7"/>
      <c r="C18" s="7"/>
      <c r="D18" s="7"/>
      <c r="E18" s="7"/>
      <c r="F18" s="7"/>
      <c r="G18" s="7"/>
      <c r="H18" s="7"/>
    </row>
    <row r="19" customFormat="false" ht="15.75" hidden="false" customHeight="false" outlineLevel="0" collapsed="false">
      <c r="A19" s="6"/>
      <c r="B19" s="6" t="s">
        <v>28</v>
      </c>
      <c r="C19" s="8"/>
      <c r="D19" s="8"/>
      <c r="E19" s="8" t="s">
        <v>12</v>
      </c>
      <c r="F19" s="7"/>
      <c r="G19" s="7"/>
      <c r="H19" s="7"/>
    </row>
    <row r="20" customFormat="false" ht="15.75" hidden="false" customHeight="false" outlineLevel="0" collapsed="false">
      <c r="A20" s="6"/>
      <c r="B20" s="6" t="s">
        <v>29</v>
      </c>
      <c r="C20" s="8"/>
      <c r="D20" s="8"/>
      <c r="E20" s="8" t="s">
        <v>30</v>
      </c>
      <c r="F20" s="7"/>
      <c r="G20" s="9" t="n">
        <v>0</v>
      </c>
      <c r="H20" s="7"/>
    </row>
    <row r="21" customFormat="false" ht="15.75" hidden="false" customHeight="false" outlineLevel="0" collapsed="false">
      <c r="A21" s="6"/>
      <c r="B21" s="6" t="s">
        <v>31</v>
      </c>
      <c r="C21" s="8"/>
      <c r="D21" s="8"/>
      <c r="E21" s="8" t="s">
        <v>32</v>
      </c>
      <c r="F21" s="7"/>
      <c r="G21" s="9" t="n">
        <v>0</v>
      </c>
      <c r="H21" s="7"/>
    </row>
    <row r="22" customFormat="false" ht="15.75" hidden="false" customHeight="false" outlineLevel="0" collapsed="false">
      <c r="A22" s="6"/>
      <c r="B22" s="6" t="s">
        <v>33</v>
      </c>
      <c r="C22" s="8"/>
      <c r="D22" s="8"/>
      <c r="E22" s="8" t="s">
        <v>34</v>
      </c>
      <c r="F22" s="7"/>
      <c r="G22" s="9" t="n">
        <v>0</v>
      </c>
      <c r="H22" s="7"/>
    </row>
    <row r="23" customFormat="false" ht="15.75" hidden="false" customHeight="false" outlineLevel="0" collapsed="false">
      <c r="A23" s="6"/>
      <c r="B23" s="6" t="s">
        <v>35</v>
      </c>
      <c r="C23" s="8"/>
      <c r="D23" s="8"/>
      <c r="E23" s="8" t="s">
        <v>36</v>
      </c>
      <c r="F23" s="7"/>
      <c r="G23" s="9" t="n">
        <v>0</v>
      </c>
      <c r="H23" s="7"/>
    </row>
    <row r="24" customFormat="false" ht="15.75" hidden="false" customHeight="false" outlineLevel="0" collapsed="false">
      <c r="A24" s="6" t="s">
        <v>37</v>
      </c>
      <c r="B24" s="7"/>
      <c r="C24" s="7"/>
      <c r="D24" s="7"/>
      <c r="E24" s="7"/>
      <c r="F24" s="7"/>
      <c r="G24" s="7"/>
      <c r="H24" s="7"/>
    </row>
    <row r="25" customFormat="false" ht="15.75" hidden="false" customHeight="false" outlineLevel="0" collapsed="false">
      <c r="A25" s="6"/>
      <c r="B25" s="6" t="s">
        <v>38</v>
      </c>
      <c r="C25" s="8"/>
      <c r="D25" s="8"/>
      <c r="E25" s="8" t="s">
        <v>39</v>
      </c>
      <c r="F25" s="7"/>
      <c r="G25" s="9" t="n">
        <v>0</v>
      </c>
      <c r="H25" s="7"/>
    </row>
    <row r="26" customFormat="false" ht="15.75" hidden="false" customHeight="false" outlineLevel="0" collapsed="false">
      <c r="A26" s="6"/>
      <c r="B26" s="6" t="s">
        <v>40</v>
      </c>
      <c r="C26" s="8"/>
      <c r="D26" s="8"/>
      <c r="E26" s="8" t="s">
        <v>30</v>
      </c>
      <c r="F26" s="7"/>
      <c r="G26" s="9" t="n">
        <v>0</v>
      </c>
      <c r="H26" s="7"/>
    </row>
    <row r="27" customFormat="false" ht="15.75" hidden="false" customHeight="false" outlineLevel="0" collapsed="false">
      <c r="A27" s="6"/>
      <c r="B27" s="6" t="s">
        <v>41</v>
      </c>
      <c r="C27" s="8"/>
      <c r="D27" s="8"/>
      <c r="E27" s="8" t="s">
        <v>30</v>
      </c>
      <c r="F27" s="7"/>
      <c r="G27" s="7"/>
      <c r="H27" s="7"/>
    </row>
    <row r="28" customFormat="false" ht="15.75" hidden="false" customHeight="false" outlineLevel="0" collapsed="false">
      <c r="A28" s="6" t="s">
        <v>42</v>
      </c>
      <c r="B28" s="7"/>
      <c r="C28" s="7"/>
      <c r="D28" s="7"/>
      <c r="E28" s="7"/>
      <c r="F28" s="7"/>
      <c r="G28" s="7"/>
      <c r="H28" s="7"/>
    </row>
    <row r="29" customFormat="false" ht="15.75" hidden="false" customHeight="false" outlineLevel="0" collapsed="false">
      <c r="A29" s="6"/>
      <c r="B29" s="6" t="s">
        <v>43</v>
      </c>
      <c r="C29" s="8"/>
      <c r="D29" s="8"/>
      <c r="E29" s="8" t="s">
        <v>39</v>
      </c>
      <c r="F29" s="7"/>
      <c r="G29" s="9" t="n">
        <v>0</v>
      </c>
      <c r="H29" s="7"/>
    </row>
    <row r="30" customFormat="false" ht="15.75" hidden="false" customHeight="false" outlineLevel="0" collapsed="false">
      <c r="A30" s="6"/>
      <c r="B30" s="6" t="s">
        <v>44</v>
      </c>
      <c r="C30" s="8"/>
      <c r="D30" s="8"/>
      <c r="E30" s="8" t="s">
        <v>39</v>
      </c>
      <c r="F30" s="7"/>
      <c r="G30" s="7"/>
      <c r="H30" s="7"/>
    </row>
    <row r="31" customFormat="false" ht="15.75" hidden="false" customHeight="false" outlineLevel="0" collapsed="false">
      <c r="A31" s="6"/>
      <c r="B31" s="6" t="s">
        <v>45</v>
      </c>
      <c r="C31" s="8"/>
      <c r="D31" s="8"/>
      <c r="E31" s="8" t="s">
        <v>46</v>
      </c>
      <c r="F31" s="7"/>
      <c r="G31" s="9" t="n">
        <v>0</v>
      </c>
      <c r="H31" s="7"/>
    </row>
    <row r="32" customFormat="false" ht="15.75" hidden="false" customHeight="false" outlineLevel="0" collapsed="false">
      <c r="A32" s="6"/>
      <c r="B32" s="6" t="s">
        <v>47</v>
      </c>
      <c r="C32" s="8"/>
      <c r="D32" s="8"/>
      <c r="E32" s="8" t="s">
        <v>30</v>
      </c>
      <c r="F32" s="7"/>
      <c r="G32" s="9" t="n">
        <v>0</v>
      </c>
      <c r="H32" s="7"/>
    </row>
    <row r="33" customFormat="false" ht="15.75" hidden="false" customHeight="false" outlineLevel="0" collapsed="false">
      <c r="A33" s="6"/>
      <c r="B33" s="6" t="s">
        <v>48</v>
      </c>
      <c r="C33" s="8"/>
      <c r="D33" s="8"/>
      <c r="E33" s="8" t="s">
        <v>15</v>
      </c>
      <c r="F33" s="7"/>
      <c r="G33" s="9" t="n">
        <v>0</v>
      </c>
      <c r="H33" s="7"/>
    </row>
    <row r="34" customFormat="false" ht="15.75" hidden="false" customHeight="false" outlineLevel="0" collapsed="false">
      <c r="A34" s="6" t="s">
        <v>49</v>
      </c>
      <c r="B34" s="7"/>
      <c r="C34" s="7"/>
      <c r="D34" s="7"/>
      <c r="E34" s="7"/>
      <c r="F34" s="7"/>
      <c r="G34" s="7"/>
      <c r="H34" s="7"/>
    </row>
    <row r="35" customFormat="false" ht="15.75" hidden="false" customHeight="false" outlineLevel="0" collapsed="false">
      <c r="A35" s="6"/>
      <c r="B35" s="6" t="s">
        <v>50</v>
      </c>
      <c r="C35" s="8"/>
      <c r="D35" s="8"/>
      <c r="E35" s="8" t="s">
        <v>15</v>
      </c>
      <c r="F35" s="7"/>
      <c r="G35" s="7"/>
      <c r="H35" s="7"/>
    </row>
    <row r="36" customFormat="false" ht="15.75" hidden="false" customHeight="false" outlineLevel="0" collapsed="false">
      <c r="A36" s="6"/>
      <c r="B36" s="6" t="s">
        <v>51</v>
      </c>
      <c r="C36" s="8"/>
      <c r="D36" s="8"/>
      <c r="E36" s="8" t="s">
        <v>39</v>
      </c>
      <c r="F36" s="7"/>
      <c r="G36" s="7"/>
      <c r="H36" s="7"/>
    </row>
    <row r="37" customFormat="false" ht="15.75" hidden="false" customHeight="false" outlineLevel="0" collapsed="false">
      <c r="A37" s="6"/>
      <c r="B37" s="6" t="s">
        <v>52</v>
      </c>
      <c r="C37" s="8"/>
      <c r="D37" s="8"/>
      <c r="E37" s="8" t="s">
        <v>12</v>
      </c>
      <c r="F37" s="7"/>
      <c r="G37" s="7"/>
      <c r="H37" s="7"/>
    </row>
    <row r="38" customFormat="false" ht="15.75" hidden="false" customHeight="false" outlineLevel="0" collapsed="false">
      <c r="A38" s="6"/>
      <c r="B38" s="6" t="s">
        <v>53</v>
      </c>
      <c r="C38" s="8"/>
      <c r="D38" s="8"/>
      <c r="E38" s="8" t="s">
        <v>39</v>
      </c>
      <c r="F38" s="7"/>
      <c r="G38" s="9" t="n">
        <v>0</v>
      </c>
      <c r="H38" s="7"/>
    </row>
    <row r="39" customFormat="false" ht="15.75" hidden="false" customHeight="false" outlineLevel="0" collapsed="false">
      <c r="A39" s="6" t="s">
        <v>54</v>
      </c>
      <c r="B39" s="7"/>
      <c r="C39" s="7"/>
      <c r="D39" s="7"/>
      <c r="E39" s="7"/>
      <c r="F39" s="7"/>
      <c r="G39" s="7"/>
      <c r="H39" s="7"/>
    </row>
    <row r="40" customFormat="false" ht="15.75" hidden="false" customHeight="false" outlineLevel="0" collapsed="false">
      <c r="A40" s="6"/>
      <c r="B40" s="6" t="s">
        <v>55</v>
      </c>
      <c r="C40" s="8"/>
      <c r="D40" s="8"/>
      <c r="E40" s="8" t="s">
        <v>34</v>
      </c>
      <c r="F40" s="7"/>
      <c r="G40" s="7"/>
      <c r="H40" s="7"/>
    </row>
    <row r="41" customFormat="false" ht="15.75" hidden="false" customHeight="false" outlineLevel="0" collapsed="false">
      <c r="A41" s="6"/>
      <c r="B41" s="6" t="s">
        <v>56</v>
      </c>
      <c r="C41" s="7"/>
      <c r="D41" s="7"/>
      <c r="E41" s="7"/>
      <c r="F41" s="7"/>
      <c r="G41" s="7"/>
      <c r="H41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8" activeCellId="0" sqref="J4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53"/>
    <col collapsed="false" customWidth="true" hidden="false" outlineLevel="0" max="2" min="2" style="1" width="31.45"/>
    <col collapsed="false" customWidth="true" hidden="false" outlineLevel="0" max="3" min="3" style="1" width="12.42"/>
    <col collapsed="false" customWidth="true" hidden="false" outlineLevel="0" max="5" min="4" style="1" width="11.45"/>
    <col collapsed="false" customWidth="true" hidden="false" outlineLevel="0" max="6" min="6" style="1" width="13.71"/>
    <col collapsed="false" customWidth="true" hidden="false" outlineLevel="0" max="9" min="7" style="1" width="11.45"/>
    <col collapsed="false" customWidth="true" hidden="false" outlineLevel="0" max="11" min="10" style="1" width="12.98"/>
    <col collapsed="false" customWidth="true" hidden="false" outlineLevel="0" max="12" min="12" style="2" width="11.45"/>
    <col collapsed="false" customWidth="false" hidden="false" outlineLevel="0" max="16384" min="13" style="2" width="11.53"/>
  </cols>
  <sheetData>
    <row r="1" customFormat="false" ht="12.8" hidden="false" customHeight="false" outlineLevel="0" collapsed="false">
      <c r="A1" s="10" t="s">
        <v>57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customFormat="false" ht="12.8" hidden="false" customHeight="false" outlineLevel="0" collapsed="false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customFormat="false" ht="12.8" hidden="false" customHeight="false" outlineLevel="0" collapsed="false">
      <c r="A3" s="10" t="s">
        <v>58</v>
      </c>
      <c r="B3" s="10" t="s">
        <v>59</v>
      </c>
      <c r="C3" s="10" t="s">
        <v>60</v>
      </c>
      <c r="D3" s="10" t="s">
        <v>61</v>
      </c>
      <c r="E3" s="10" t="s">
        <v>62</v>
      </c>
      <c r="F3" s="10" t="s">
        <v>63</v>
      </c>
      <c r="G3" s="10" t="s">
        <v>64</v>
      </c>
      <c r="H3" s="10" t="s">
        <v>65</v>
      </c>
      <c r="I3" s="10" t="s">
        <v>66</v>
      </c>
      <c r="J3" s="10" t="s">
        <v>67</v>
      </c>
      <c r="K3" s="10"/>
      <c r="L3" s="10" t="s">
        <v>68</v>
      </c>
    </row>
    <row r="4" customFormat="false" ht="12.8" hidden="false" customHeight="false" outlineLevel="0" collapsed="false">
      <c r="A4" s="11" t="s">
        <v>69</v>
      </c>
      <c r="B4" s="11" t="s">
        <v>70</v>
      </c>
      <c r="C4" s="11" t="s">
        <v>71</v>
      </c>
      <c r="D4" s="12" t="n">
        <v>22760.17</v>
      </c>
      <c r="E4" s="12" t="n">
        <v>22760.17</v>
      </c>
      <c r="F4" s="12" t="n">
        <v>26285.88</v>
      </c>
      <c r="G4" s="12" t="n">
        <v>23443.68</v>
      </c>
      <c r="H4" s="12" t="n">
        <v>23443.68</v>
      </c>
      <c r="I4" s="12" t="n">
        <v>23443.68</v>
      </c>
      <c r="J4" s="12" t="n">
        <v>521463.4</v>
      </c>
      <c r="K4" s="12" t="n">
        <f aca="false">SUM(D4:J4)</f>
        <v>663600.66</v>
      </c>
      <c r="L4" s="13" t="n">
        <v>106646.68</v>
      </c>
    </row>
    <row r="5" customFormat="false" ht="12.8" hidden="false" customHeight="false" outlineLevel="0" collapsed="false">
      <c r="A5" s="11" t="s">
        <v>69</v>
      </c>
      <c r="B5" s="1" t="s">
        <v>72</v>
      </c>
      <c r="C5" s="1" t="s">
        <v>71</v>
      </c>
      <c r="D5" s="14" t="n">
        <v>3883.13</v>
      </c>
      <c r="E5" s="14" t="n">
        <v>3883.13</v>
      </c>
      <c r="F5" s="14" t="n">
        <v>3999.74</v>
      </c>
      <c r="G5" s="14" t="n">
        <v>3999.74</v>
      </c>
      <c r="H5" s="14" t="n">
        <v>3999.74</v>
      </c>
      <c r="I5" s="14" t="n">
        <v>3999.74</v>
      </c>
      <c r="J5" s="14" t="n">
        <v>85114.95</v>
      </c>
      <c r="K5" s="12" t="n">
        <f aca="false">SUM(D5:J5)</f>
        <v>108880.17</v>
      </c>
      <c r="L5" s="13" t="n">
        <v>10650.85</v>
      </c>
    </row>
    <row r="6" customFormat="false" ht="12.8" hidden="false" customHeight="false" outlineLevel="0" collapsed="false">
      <c r="A6" s="11" t="s">
        <v>69</v>
      </c>
      <c r="B6" s="1" t="s">
        <v>73</v>
      </c>
      <c r="C6" s="1" t="s">
        <v>71</v>
      </c>
      <c r="D6" s="14" t="n">
        <v>903.38</v>
      </c>
      <c r="E6" s="14" t="n">
        <v>903.38</v>
      </c>
      <c r="F6" s="14" t="n">
        <v>84303.3</v>
      </c>
      <c r="G6" s="14" t="n">
        <v>6885.7</v>
      </c>
      <c r="H6" s="14" t="n">
        <v>930.5</v>
      </c>
      <c r="I6" s="14" t="n">
        <v>930.5</v>
      </c>
      <c r="J6" s="14" t="n">
        <v>533255.65</v>
      </c>
      <c r="K6" s="12" t="n">
        <f aca="false">SUM(D6:J6)</f>
        <v>628112.41</v>
      </c>
      <c r="L6" s="13" t="n">
        <v>6829.2</v>
      </c>
    </row>
    <row r="7" customFormat="false" ht="12.8" hidden="false" customHeight="false" outlineLevel="0" collapsed="false">
      <c r="A7" s="1" t="s">
        <v>74</v>
      </c>
      <c r="B7" s="1" t="s">
        <v>75</v>
      </c>
      <c r="C7" s="1" t="s">
        <v>76</v>
      </c>
      <c r="D7" s="14" t="n">
        <v>5531.75</v>
      </c>
      <c r="E7" s="14" t="n">
        <v>5494.8</v>
      </c>
      <c r="F7" s="14" t="n">
        <v>1829.63</v>
      </c>
      <c r="G7" s="14" t="n">
        <v>1829.63</v>
      </c>
      <c r="H7" s="14" t="n">
        <v>1829.63</v>
      </c>
      <c r="I7" s="14" t="n">
        <v>1829.63</v>
      </c>
      <c r="J7" s="14" t="n">
        <v>40310.09</v>
      </c>
      <c r="K7" s="12" t="n">
        <f aca="false">SUM(D7:J7)</f>
        <v>58655.16</v>
      </c>
      <c r="L7" s="14" t="n">
        <v>5206</v>
      </c>
    </row>
    <row r="8" customFormat="false" ht="12.8" hidden="false" customHeight="false" outlineLevel="0" collapsed="false">
      <c r="A8" s="1" t="s">
        <v>74</v>
      </c>
      <c r="B8" s="1" t="s">
        <v>77</v>
      </c>
      <c r="C8" s="1" t="s">
        <v>78</v>
      </c>
      <c r="D8" s="14" t="n">
        <v>8075.05</v>
      </c>
      <c r="E8" s="14" t="n">
        <v>7518.15</v>
      </c>
      <c r="F8" s="14" t="n">
        <v>516.24</v>
      </c>
      <c r="G8" s="14" t="n">
        <v>516.24</v>
      </c>
      <c r="H8" s="14" t="n">
        <v>516.24</v>
      </c>
      <c r="I8" s="14" t="n">
        <v>516.24</v>
      </c>
      <c r="J8" s="14" t="n">
        <v>11022.92</v>
      </c>
      <c r="K8" s="12" t="n">
        <f aca="false">SUM(D8:J8)</f>
        <v>28681.08</v>
      </c>
      <c r="L8" s="14" t="n">
        <v>1416.8</v>
      </c>
    </row>
    <row r="9" customFormat="false" ht="12.8" hidden="false" customHeight="false" outlineLevel="0" collapsed="false">
      <c r="A9" s="1" t="s">
        <v>74</v>
      </c>
      <c r="B9" s="11" t="s">
        <v>79</v>
      </c>
      <c r="C9" s="11" t="s">
        <v>76</v>
      </c>
      <c r="D9" s="14" t="n">
        <v>390.08</v>
      </c>
      <c r="E9" s="14" t="n">
        <v>390.08</v>
      </c>
      <c r="F9" s="14" t="n">
        <v>401.81</v>
      </c>
      <c r="G9" s="14" t="n">
        <v>401.81</v>
      </c>
      <c r="H9" s="14" t="n">
        <v>401.81</v>
      </c>
      <c r="I9" s="14" t="n">
        <v>401.81</v>
      </c>
      <c r="J9" s="14" t="n">
        <v>8583.25</v>
      </c>
      <c r="K9" s="12" t="n">
        <f aca="false">SUM(D9:J9)</f>
        <v>10970.65</v>
      </c>
      <c r="L9" s="14" t="n">
        <v>1100.25</v>
      </c>
    </row>
    <row r="10" customFormat="false" ht="12.8" hidden="false" customHeight="false" outlineLevel="0" collapsed="false">
      <c r="A10" s="1" t="s">
        <v>74</v>
      </c>
      <c r="B10" s="11" t="s">
        <v>79</v>
      </c>
      <c r="C10" s="1" t="s">
        <v>78</v>
      </c>
      <c r="D10" s="14" t="n">
        <v>473.37</v>
      </c>
      <c r="E10" s="14" t="n">
        <v>473.37</v>
      </c>
      <c r="F10" s="14" t="n">
        <v>487.56</v>
      </c>
      <c r="G10" s="14" t="n">
        <v>487.56</v>
      </c>
      <c r="H10" s="14" t="n">
        <v>487.56</v>
      </c>
      <c r="I10" s="14" t="n">
        <v>487.56</v>
      </c>
      <c r="J10" s="14" t="n">
        <v>10105.95</v>
      </c>
      <c r="K10" s="12" t="n">
        <f aca="false">SUM(D10:J10)</f>
        <v>13002.93</v>
      </c>
      <c r="L10" s="14" t="n">
        <v>1100.25</v>
      </c>
    </row>
    <row r="11" customFormat="false" ht="12.8" hidden="false" customHeight="false" outlineLevel="0" collapsed="false">
      <c r="A11" s="1" t="s">
        <v>74</v>
      </c>
      <c r="B11" s="11" t="s">
        <v>80</v>
      </c>
      <c r="C11" s="1" t="s">
        <v>76</v>
      </c>
      <c r="D11" s="14" t="n">
        <v>2957.58</v>
      </c>
      <c r="E11" s="14" t="n">
        <v>2957.58</v>
      </c>
      <c r="F11" s="14" t="n">
        <v>3056.7</v>
      </c>
      <c r="G11" s="14" t="n">
        <v>3056.7</v>
      </c>
      <c r="H11" s="14" t="n">
        <v>3056.7</v>
      </c>
      <c r="I11" s="14" t="n">
        <v>3056.7</v>
      </c>
      <c r="J11" s="14" t="n">
        <v>66225.31</v>
      </c>
      <c r="K11" s="12" t="n">
        <v>61957.31</v>
      </c>
      <c r="L11" s="14" t="n">
        <v>8251.25</v>
      </c>
    </row>
    <row r="12" customFormat="false" ht="12.8" hidden="false" customHeight="false" outlineLevel="0" collapsed="false">
      <c r="A12" s="1" t="s">
        <v>74</v>
      </c>
      <c r="B12" s="11" t="s">
        <v>80</v>
      </c>
      <c r="C12" s="1" t="s">
        <v>78</v>
      </c>
      <c r="D12" s="14" t="n">
        <v>2186.4</v>
      </c>
      <c r="E12" s="14" t="n">
        <v>2186.4</v>
      </c>
      <c r="F12" s="14" t="n">
        <v>2252.05</v>
      </c>
      <c r="G12" s="14" t="n">
        <v>2252.05</v>
      </c>
      <c r="H12" s="14" t="n">
        <v>2252.05</v>
      </c>
      <c r="I12" s="14" t="n">
        <v>2252.05</v>
      </c>
      <c r="J12" s="14" t="n">
        <v>48576.31</v>
      </c>
      <c r="K12" s="12" t="n">
        <v>61957.31</v>
      </c>
      <c r="L12" s="14" t="n">
        <v>6217.2</v>
      </c>
    </row>
    <row r="13" customFormat="false" ht="12.8" hidden="false" customHeight="false" outlineLevel="0" collapsed="false">
      <c r="A13" s="1" t="s">
        <v>81</v>
      </c>
      <c r="B13" s="1" t="s">
        <v>82</v>
      </c>
      <c r="C13" s="1" t="s">
        <v>78</v>
      </c>
      <c r="D13" s="14" t="n">
        <v>21851.95</v>
      </c>
      <c r="E13" s="14" t="n">
        <v>21851.95</v>
      </c>
      <c r="F13" s="14" t="n">
        <v>22475.25</v>
      </c>
      <c r="G13" s="14" t="n">
        <v>22475.25</v>
      </c>
      <c r="H13" s="14" t="n">
        <v>22434.87</v>
      </c>
      <c r="I13" s="14" t="n">
        <v>22434.87</v>
      </c>
      <c r="J13" s="14" t="n">
        <v>484937.84</v>
      </c>
      <c r="K13" s="12" t="n">
        <f aca="false">SUM(D13:J13)</f>
        <v>618461.98</v>
      </c>
      <c r="L13" s="13" t="n">
        <v>80119.11</v>
      </c>
    </row>
    <row r="14" customFormat="false" ht="12.8" hidden="false" customHeight="false" outlineLevel="0" collapsed="false">
      <c r="A14" s="1" t="s">
        <v>81</v>
      </c>
      <c r="B14" s="1" t="s">
        <v>83</v>
      </c>
      <c r="C14" s="1" t="s">
        <v>76</v>
      </c>
      <c r="D14" s="14" t="n">
        <v>36409.11</v>
      </c>
      <c r="E14" s="14" t="n">
        <v>36409.11</v>
      </c>
      <c r="F14" s="14" t="n">
        <v>43412.13</v>
      </c>
      <c r="G14" s="14" t="n">
        <v>37501.6</v>
      </c>
      <c r="H14" s="14" t="n">
        <v>43412.13</v>
      </c>
      <c r="I14" s="14" t="n">
        <v>37501.6</v>
      </c>
      <c r="J14" s="14" t="n">
        <v>919040.01</v>
      </c>
      <c r="K14" s="12" t="n">
        <f aca="false">SUM(D14:J14)</f>
        <v>1153685.69</v>
      </c>
      <c r="L14" s="13" t="n">
        <v>105519.16</v>
      </c>
    </row>
    <row r="15" customFormat="false" ht="12.8" hidden="false" customHeight="false" outlineLevel="0" collapsed="false">
      <c r="A15" s="1" t="s">
        <v>84</v>
      </c>
      <c r="B15" s="1" t="s">
        <v>85</v>
      </c>
      <c r="C15" s="1" t="s">
        <v>78</v>
      </c>
      <c r="D15" s="14" t="n">
        <v>618.65</v>
      </c>
      <c r="E15" s="14" t="n">
        <v>618.65</v>
      </c>
      <c r="F15" s="14" t="n">
        <v>637.2</v>
      </c>
      <c r="G15" s="14" t="n">
        <v>637.2</v>
      </c>
      <c r="H15" s="14" t="n">
        <v>637.2</v>
      </c>
      <c r="I15" s="14" t="n">
        <v>637.2</v>
      </c>
      <c r="J15" s="14" t="n">
        <v>12934.87</v>
      </c>
      <c r="K15" s="12" t="n">
        <f aca="false">SUM(D15:J15)</f>
        <v>16720.97</v>
      </c>
      <c r="L15" s="13" t="n">
        <v>38721.25</v>
      </c>
    </row>
    <row r="16" customFormat="false" ht="12.8" hidden="false" customHeight="false" outlineLevel="0" collapsed="false">
      <c r="A16" s="1" t="s">
        <v>86</v>
      </c>
      <c r="B16" s="1" t="s">
        <v>86</v>
      </c>
      <c r="C16" s="1" t="s">
        <v>76</v>
      </c>
      <c r="D16" s="14" t="n">
        <v>11635.94</v>
      </c>
      <c r="E16" s="14" t="n">
        <v>11915.2</v>
      </c>
      <c r="F16" s="14" t="n">
        <v>12559.03</v>
      </c>
      <c r="G16" s="14" t="n">
        <v>12847.25</v>
      </c>
      <c r="H16" s="14" t="n">
        <v>13154.05</v>
      </c>
      <c r="I16" s="14" t="n">
        <v>13441.68</v>
      </c>
      <c r="J16" s="14" t="n">
        <v>300153.05</v>
      </c>
      <c r="K16" s="12" t="n">
        <f aca="false">SUM(D16:J16)</f>
        <v>375706.2</v>
      </c>
      <c r="L16" s="13" t="n">
        <v>1016.35</v>
      </c>
    </row>
    <row r="17" customFormat="false" ht="12.8" hidden="false" customHeight="false" outlineLevel="0" collapsed="false">
      <c r="A17" s="1" t="s">
        <v>86</v>
      </c>
      <c r="B17" s="1" t="s">
        <v>86</v>
      </c>
      <c r="C17" s="1" t="s">
        <v>78</v>
      </c>
      <c r="D17" s="14" t="n">
        <v>29264.44</v>
      </c>
      <c r="E17" s="14" t="n">
        <v>29792.79</v>
      </c>
      <c r="F17" s="14" t="n">
        <v>31130.4</v>
      </c>
      <c r="G17" s="14" t="n">
        <v>31592.96</v>
      </c>
      <c r="H17" s="14" t="n">
        <v>32045.45</v>
      </c>
      <c r="I17" s="14" t="n">
        <v>32510.17</v>
      </c>
      <c r="J17" s="14" t="n">
        <v>805522.73</v>
      </c>
      <c r="K17" s="12" t="n">
        <f aca="false">SUM(D17:J17)</f>
        <v>991858.94</v>
      </c>
      <c r="L17" s="13" t="n">
        <v>494183.45</v>
      </c>
    </row>
    <row r="18" customFormat="false" ht="12.8" hidden="false" customHeight="false" outlineLevel="0" collapsed="false">
      <c r="A18" s="1" t="s">
        <v>87</v>
      </c>
      <c r="B18" s="1" t="s">
        <v>88</v>
      </c>
      <c r="C18" s="1" t="s">
        <v>88</v>
      </c>
      <c r="D18" s="14" t="n">
        <f aca="false">SUM(D4:D17)</f>
        <v>146941</v>
      </c>
      <c r="E18" s="14" t="n">
        <f aca="false">SUM(E4:E17)</f>
        <v>147154.76</v>
      </c>
      <c r="F18" s="14" t="n">
        <f aca="false">SUM(F4:F17)</f>
        <v>233346.92</v>
      </c>
      <c r="G18" s="14" t="n">
        <f aca="false">SUM(G4:G17)</f>
        <v>147927.37</v>
      </c>
      <c r="H18" s="14" t="n">
        <f aca="false">SUM(H4:H17)</f>
        <v>148601.61</v>
      </c>
      <c r="I18" s="14" t="n">
        <f aca="false">SUM(I4:I17)</f>
        <v>143443.43</v>
      </c>
      <c r="J18" s="14" t="n">
        <f aca="false">SUM(J4:J17)</f>
        <v>3847246.33</v>
      </c>
      <c r="K18" s="12" t="n">
        <f aca="false">SUM(D18:J18)</f>
        <v>4814661.42</v>
      </c>
      <c r="L18" s="13" t="n">
        <v>494183.45</v>
      </c>
    </row>
    <row r="20" customFormat="false" ht="12.8" hidden="false" customHeight="false" outlineLevel="0" collapsed="false">
      <c r="A20" s="10" t="s">
        <v>89</v>
      </c>
    </row>
    <row r="22" customFormat="false" ht="12.8" hidden="false" customHeight="false" outlineLevel="0" collapsed="false">
      <c r="A22" s="10" t="s">
        <v>58</v>
      </c>
      <c r="B22" s="10" t="s">
        <v>59</v>
      </c>
      <c r="C22" s="10" t="s">
        <v>60</v>
      </c>
      <c r="D22" s="10" t="n">
        <v>2024</v>
      </c>
      <c r="E22" s="10" t="n">
        <v>2024</v>
      </c>
      <c r="F22" s="10" t="n">
        <v>2025</v>
      </c>
      <c r="G22" s="10" t="n">
        <v>2025</v>
      </c>
      <c r="H22" s="10" t="n">
        <v>2025</v>
      </c>
      <c r="I22" s="10" t="n">
        <v>2025</v>
      </c>
      <c r="J22" s="10" t="s">
        <v>67</v>
      </c>
      <c r="K22" s="10"/>
      <c r="L22" s="10" t="s">
        <v>68</v>
      </c>
    </row>
    <row r="23" customFormat="false" ht="12.8" hidden="false" customHeight="false" outlineLevel="0" collapsed="false">
      <c r="A23" s="11" t="s">
        <v>69</v>
      </c>
      <c r="B23" s="1" t="s">
        <v>70</v>
      </c>
      <c r="C23" s="1" t="s">
        <v>71</v>
      </c>
      <c r="D23" s="12" t="n">
        <v>22760.17</v>
      </c>
      <c r="E23" s="12" t="n">
        <v>22760.17</v>
      </c>
      <c r="F23" s="12" t="n">
        <v>26285.88</v>
      </c>
      <c r="G23" s="12" t="n">
        <v>23443.68</v>
      </c>
      <c r="H23" s="12" t="n">
        <v>23443.68</v>
      </c>
      <c r="I23" s="12" t="n">
        <v>23443.68</v>
      </c>
      <c r="J23" s="12" t="n">
        <v>521463.4</v>
      </c>
      <c r="K23" s="14" t="n">
        <f aca="false">SUM(D23:J23)</f>
        <v>663600.66</v>
      </c>
      <c r="L23" s="13" t="n">
        <v>106646.69</v>
      </c>
    </row>
    <row r="24" customFormat="false" ht="12.8" hidden="false" customHeight="false" outlineLevel="0" collapsed="false">
      <c r="A24" s="11" t="s">
        <v>69</v>
      </c>
      <c r="B24" s="1" t="s">
        <v>72</v>
      </c>
      <c r="C24" s="1" t="s">
        <v>71</v>
      </c>
      <c r="D24" s="14" t="n">
        <v>3883.13</v>
      </c>
      <c r="E24" s="14" t="n">
        <v>3883.13</v>
      </c>
      <c r="F24" s="14" t="n">
        <v>3999.74</v>
      </c>
      <c r="G24" s="14" t="n">
        <v>3999.74</v>
      </c>
      <c r="H24" s="14" t="n">
        <v>3999.74</v>
      </c>
      <c r="I24" s="14" t="n">
        <v>3999.74</v>
      </c>
      <c r="J24" s="14" t="n">
        <v>85114.95</v>
      </c>
      <c r="K24" s="14" t="n">
        <f aca="false">SUM(D24:J24)</f>
        <v>108880.17</v>
      </c>
      <c r="L24" s="13" t="n">
        <v>10650.85</v>
      </c>
    </row>
    <row r="25" customFormat="false" ht="12.8" hidden="false" customHeight="false" outlineLevel="0" collapsed="false">
      <c r="A25" s="11" t="s">
        <v>69</v>
      </c>
      <c r="B25" s="1" t="s">
        <v>73</v>
      </c>
      <c r="C25" s="1" t="s">
        <v>71</v>
      </c>
      <c r="D25" s="14" t="n">
        <v>903.38</v>
      </c>
      <c r="E25" s="14" t="n">
        <v>903.38</v>
      </c>
      <c r="F25" s="14" t="n">
        <v>84303.3</v>
      </c>
      <c r="G25" s="14" t="n">
        <v>6885.7</v>
      </c>
      <c r="H25" s="14" t="n">
        <v>930.5</v>
      </c>
      <c r="I25" s="14" t="n">
        <v>930.5</v>
      </c>
      <c r="J25" s="14" t="n">
        <v>533255.65</v>
      </c>
      <c r="K25" s="14" t="n">
        <f aca="false">SUM(D25:J25)</f>
        <v>628112.41</v>
      </c>
      <c r="L25" s="13" t="n">
        <v>6829.2</v>
      </c>
    </row>
    <row r="26" customFormat="false" ht="12.8" hidden="false" customHeight="false" outlineLevel="0" collapsed="false">
      <c r="A26" s="1" t="s">
        <v>74</v>
      </c>
      <c r="B26" s="1" t="s">
        <v>75</v>
      </c>
      <c r="C26" s="1" t="s">
        <v>76</v>
      </c>
      <c r="D26" s="14" t="n">
        <v>5531.75</v>
      </c>
      <c r="E26" s="14" t="n">
        <v>5494.8</v>
      </c>
      <c r="F26" s="14" t="n">
        <v>1829.63</v>
      </c>
      <c r="G26" s="14" t="n">
        <v>1829.63</v>
      </c>
      <c r="H26" s="14" t="n">
        <v>1829.63</v>
      </c>
      <c r="I26" s="14" t="n">
        <v>1829.63</v>
      </c>
      <c r="J26" s="14" t="n">
        <v>40310.09</v>
      </c>
      <c r="K26" s="14" t="n">
        <f aca="false">SUM(D26:J26)</f>
        <v>58655.16</v>
      </c>
      <c r="L26" s="13" t="n">
        <v>5206</v>
      </c>
    </row>
    <row r="27" customFormat="false" ht="12.8" hidden="false" customHeight="false" outlineLevel="0" collapsed="false">
      <c r="A27" s="1" t="s">
        <v>74</v>
      </c>
      <c r="B27" s="1" t="s">
        <v>77</v>
      </c>
      <c r="C27" s="1" t="s">
        <v>78</v>
      </c>
      <c r="D27" s="14" t="n">
        <v>8075.05</v>
      </c>
      <c r="E27" s="14" t="n">
        <v>7518.15</v>
      </c>
      <c r="F27" s="14" t="n">
        <v>516.24</v>
      </c>
      <c r="G27" s="14" t="n">
        <v>516.24</v>
      </c>
      <c r="H27" s="14" t="n">
        <v>516.24</v>
      </c>
      <c r="I27" s="14" t="n">
        <v>516.24</v>
      </c>
      <c r="J27" s="14" t="n">
        <v>11022.92</v>
      </c>
      <c r="K27" s="14" t="n">
        <f aca="false">SUM(D27:J27)</f>
        <v>28681.08</v>
      </c>
      <c r="L27" s="13" t="n">
        <v>1416.8</v>
      </c>
    </row>
    <row r="28" customFormat="false" ht="12.8" hidden="false" customHeight="false" outlineLevel="0" collapsed="false">
      <c r="A28" s="1" t="s">
        <v>74</v>
      </c>
      <c r="B28" s="1" t="s">
        <v>79</v>
      </c>
      <c r="C28" s="1" t="s">
        <v>76</v>
      </c>
      <c r="D28" s="14" t="n">
        <v>390.08</v>
      </c>
      <c r="E28" s="14" t="n">
        <v>390.08</v>
      </c>
      <c r="F28" s="14" t="n">
        <v>401.81</v>
      </c>
      <c r="G28" s="14" t="n">
        <v>401.81</v>
      </c>
      <c r="H28" s="14" t="n">
        <v>401.81</v>
      </c>
      <c r="I28" s="14" t="n">
        <v>401.81</v>
      </c>
      <c r="J28" s="14" t="n">
        <v>8583.25</v>
      </c>
      <c r="K28" s="14" t="n">
        <f aca="false">SUM(D28:J28)</f>
        <v>10970.65</v>
      </c>
      <c r="L28" s="13" t="n">
        <v>1100.25</v>
      </c>
    </row>
    <row r="29" customFormat="false" ht="12.8" hidden="false" customHeight="false" outlineLevel="0" collapsed="false">
      <c r="A29" s="1" t="s">
        <v>74</v>
      </c>
      <c r="B29" s="1" t="s">
        <v>79</v>
      </c>
      <c r="C29" s="1" t="s">
        <v>78</v>
      </c>
      <c r="D29" s="14" t="n">
        <v>473.37</v>
      </c>
      <c r="E29" s="14" t="n">
        <v>473.37</v>
      </c>
      <c r="F29" s="14" t="n">
        <v>487.56</v>
      </c>
      <c r="G29" s="14" t="n">
        <v>487.56</v>
      </c>
      <c r="H29" s="14" t="n">
        <v>487.56</v>
      </c>
      <c r="I29" s="14" t="n">
        <v>487.56</v>
      </c>
      <c r="J29" s="14" t="n">
        <v>10105.95</v>
      </c>
      <c r="K29" s="14" t="n">
        <f aca="false">SUM(D29:J29)</f>
        <v>13002.93</v>
      </c>
      <c r="L29" s="13" t="n">
        <v>1100.25</v>
      </c>
    </row>
    <row r="30" customFormat="false" ht="12.8" hidden="false" customHeight="false" outlineLevel="0" collapsed="false">
      <c r="A30" s="1" t="s">
        <v>74</v>
      </c>
      <c r="B30" s="1" t="s">
        <v>80</v>
      </c>
      <c r="C30" s="1" t="s">
        <v>76</v>
      </c>
      <c r="D30" s="14" t="n">
        <v>2957.58</v>
      </c>
      <c r="E30" s="14" t="n">
        <v>2957.58</v>
      </c>
      <c r="F30" s="14" t="n">
        <v>3056.7</v>
      </c>
      <c r="G30" s="14" t="n">
        <v>3056.7</v>
      </c>
      <c r="H30" s="14" t="n">
        <v>3056.7</v>
      </c>
      <c r="I30" s="14" t="n">
        <v>3056.7</v>
      </c>
      <c r="J30" s="14" t="n">
        <v>66225.31</v>
      </c>
      <c r="K30" s="14" t="n">
        <f aca="false">SUM(D30:J30)</f>
        <v>84367.27</v>
      </c>
      <c r="L30" s="13" t="n">
        <v>8251.25</v>
      </c>
    </row>
    <row r="31" customFormat="false" ht="12.8" hidden="false" customHeight="false" outlineLevel="0" collapsed="false">
      <c r="A31" s="1" t="s">
        <v>74</v>
      </c>
      <c r="B31" s="1" t="s">
        <v>80</v>
      </c>
      <c r="C31" s="1" t="s">
        <v>78</v>
      </c>
      <c r="D31" s="14" t="n">
        <v>2186.4</v>
      </c>
      <c r="E31" s="14" t="n">
        <v>2186.4</v>
      </c>
      <c r="F31" s="14" t="n">
        <v>2252.05</v>
      </c>
      <c r="G31" s="14" t="n">
        <v>2252.05</v>
      </c>
      <c r="H31" s="14" t="n">
        <v>2252.05</v>
      </c>
      <c r="I31" s="14" t="n">
        <v>2252.05</v>
      </c>
      <c r="J31" s="14" t="n">
        <v>48576.31</v>
      </c>
      <c r="K31" s="14" t="n">
        <f aca="false">SUM(D31:J31)</f>
        <v>61957.31</v>
      </c>
      <c r="L31" s="13" t="n">
        <v>6217.2</v>
      </c>
    </row>
    <row r="32" customFormat="false" ht="12.8" hidden="false" customHeight="false" outlineLevel="0" collapsed="false">
      <c r="A32" s="1" t="s">
        <v>81</v>
      </c>
      <c r="B32" s="1" t="s">
        <v>82</v>
      </c>
      <c r="C32" s="1" t="s">
        <v>78</v>
      </c>
      <c r="D32" s="14" t="n">
        <v>21851.95</v>
      </c>
      <c r="E32" s="14" t="n">
        <v>21851.95</v>
      </c>
      <c r="F32" s="14" t="n">
        <v>22475.25</v>
      </c>
      <c r="G32" s="14" t="n">
        <v>22475.25</v>
      </c>
      <c r="H32" s="14" t="n">
        <v>22434.87</v>
      </c>
      <c r="I32" s="14" t="n">
        <v>22434.87</v>
      </c>
      <c r="J32" s="14" t="n">
        <v>484937.84</v>
      </c>
      <c r="K32" s="14" t="n">
        <f aca="false">SUM(D32:J32)</f>
        <v>618461.98</v>
      </c>
      <c r="L32" s="13" t="n">
        <v>80119.11</v>
      </c>
    </row>
    <row r="33" customFormat="false" ht="12.8" hidden="false" customHeight="false" outlineLevel="0" collapsed="false">
      <c r="A33" s="1" t="s">
        <v>81</v>
      </c>
      <c r="B33" s="1" t="s">
        <v>83</v>
      </c>
      <c r="C33" s="1" t="s">
        <v>76</v>
      </c>
      <c r="D33" s="14" t="n">
        <v>36409.11</v>
      </c>
      <c r="E33" s="14" t="n">
        <v>36409.11</v>
      </c>
      <c r="F33" s="14" t="n">
        <v>43412.13</v>
      </c>
      <c r="G33" s="14" t="n">
        <v>37501.6</v>
      </c>
      <c r="H33" s="14" t="n">
        <v>43412.13</v>
      </c>
      <c r="I33" s="14" t="n">
        <v>37501.6</v>
      </c>
      <c r="J33" s="14" t="n">
        <v>919040.01</v>
      </c>
      <c r="K33" s="14" t="n">
        <f aca="false">SUM(D33:J33)</f>
        <v>1153685.69</v>
      </c>
      <c r="L33" s="13" t="n">
        <v>105519.16</v>
      </c>
    </row>
    <row r="34" customFormat="false" ht="12.8" hidden="false" customHeight="false" outlineLevel="0" collapsed="false">
      <c r="A34" s="1" t="s">
        <v>84</v>
      </c>
      <c r="B34" s="1" t="s">
        <v>85</v>
      </c>
      <c r="C34" s="1" t="s">
        <v>78</v>
      </c>
      <c r="D34" s="14" t="n">
        <v>618.65</v>
      </c>
      <c r="E34" s="14" t="n">
        <v>618.65</v>
      </c>
      <c r="F34" s="14" t="n">
        <v>637.2</v>
      </c>
      <c r="G34" s="14" t="n">
        <v>637.2</v>
      </c>
      <c r="H34" s="14" t="n">
        <v>637.2</v>
      </c>
      <c r="I34" s="14" t="n">
        <v>637.2</v>
      </c>
      <c r="J34" s="14" t="n">
        <v>12934.87</v>
      </c>
      <c r="K34" s="14" t="n">
        <f aca="false">SUM(D34:J34)</f>
        <v>16720.97</v>
      </c>
      <c r="L34" s="13" t="n">
        <v>34930.07</v>
      </c>
    </row>
    <row r="35" customFormat="false" ht="12.8" hidden="false" customHeight="false" outlineLevel="0" collapsed="false">
      <c r="A35" s="1" t="s">
        <v>86</v>
      </c>
      <c r="B35" s="1" t="s">
        <v>86</v>
      </c>
      <c r="C35" s="1" t="s">
        <v>76</v>
      </c>
      <c r="D35" s="14" t="n">
        <v>11635.94</v>
      </c>
      <c r="E35" s="14" t="n">
        <v>11766.26</v>
      </c>
      <c r="F35" s="14" t="n">
        <v>12195.3</v>
      </c>
      <c r="G35" s="14" t="n">
        <v>12272</v>
      </c>
      <c r="H35" s="14" t="n">
        <v>12329.53</v>
      </c>
      <c r="I35" s="14" t="n">
        <v>12387.65</v>
      </c>
      <c r="J35" s="14" t="n">
        <v>271673.27</v>
      </c>
      <c r="K35" s="14" t="n">
        <f aca="false">SUM(D35:J35)</f>
        <v>344259.95</v>
      </c>
      <c r="L35" s="13" t="n">
        <v>1016.35</v>
      </c>
    </row>
    <row r="36" customFormat="false" ht="12.8" hidden="false" customHeight="false" outlineLevel="0" collapsed="false">
      <c r="A36" s="1" t="s">
        <v>86</v>
      </c>
      <c r="B36" s="1" t="s">
        <v>86</v>
      </c>
      <c r="C36" s="1" t="s">
        <v>78</v>
      </c>
      <c r="D36" s="14" t="n">
        <v>29264.44</v>
      </c>
      <c r="E36" s="14" t="n">
        <v>29587.32</v>
      </c>
      <c r="F36" s="14" t="n">
        <v>30565.05</v>
      </c>
      <c r="G36" s="14" t="n">
        <v>30716.22</v>
      </c>
      <c r="H36" s="14" t="n">
        <v>30837.15</v>
      </c>
      <c r="I36" s="14" t="n">
        <v>30927.85</v>
      </c>
      <c r="J36" s="14" t="n">
        <v>665442.21</v>
      </c>
      <c r="K36" s="14" t="n">
        <f aca="false">SUM(D36:J36)</f>
        <v>847340.24</v>
      </c>
      <c r="L36" s="13" t="n">
        <v>472662.28</v>
      </c>
    </row>
    <row r="37" customFormat="false" ht="12.8" hidden="false" customHeight="false" outlineLevel="0" collapsed="false">
      <c r="A37" s="1" t="s">
        <v>87</v>
      </c>
      <c r="B37" s="1" t="s">
        <v>88</v>
      </c>
      <c r="C37" s="1" t="s">
        <v>88</v>
      </c>
      <c r="D37" s="14" t="n">
        <f aca="false">SUM(D23:D36)</f>
        <v>146941</v>
      </c>
      <c r="E37" s="14" t="n">
        <f aca="false">SUM(E23:E36)</f>
        <v>146800.35</v>
      </c>
      <c r="F37" s="14" t="n">
        <f aca="false">SUM(F23:F36)</f>
        <v>232417.84</v>
      </c>
      <c r="G37" s="14" t="n">
        <f aca="false">SUM(G23:G36)</f>
        <v>146475.38</v>
      </c>
      <c r="H37" s="14" t="n">
        <f aca="false">SUM(H23:H36)</f>
        <v>146568.79</v>
      </c>
      <c r="I37" s="14" t="n">
        <f aca="false">SUM(I23:I36)</f>
        <v>140807.08</v>
      </c>
      <c r="J37" s="14" t="n">
        <f aca="false">SUM(J23:J36)</f>
        <v>3678686.03</v>
      </c>
      <c r="K37" s="14" t="n">
        <f aca="false">SUM(D37:J37)</f>
        <v>4638696.47</v>
      </c>
      <c r="L37" s="13" t="n">
        <v>472662.28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2024-11-25T20:04:51Z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