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65" yWindow="0" windowWidth="15600" windowHeight="11760" tabRatio="598" firstSheet="1" activeTab="1"/>
  </bookViews>
  <sheets>
    <sheet name="WR_DATA" sheetId="3" state="hidden" r:id="rId1"/>
    <sheet name="Sales Agreement" sheetId="2" r:id="rId2"/>
  </sheets>
  <externalReferences>
    <externalReference r:id="rId3"/>
  </externalReferences>
  <definedNames>
    <definedName name="_xlnm.Print_Area" localSheetId="1">'Sales Agreement'!$A$1:$H$37</definedName>
  </definedNames>
  <calcPr calcId="145621"/>
</workbook>
</file>

<file path=xl/calcChain.xml><?xml version="1.0" encoding="utf-8"?>
<calcChain xmlns="http://schemas.openxmlformats.org/spreadsheetml/2006/main">
  <c r="D14" i="2" l="1"/>
  <c r="H20" i="2"/>
  <c r="A20" i="2"/>
  <c r="G14" i="2"/>
  <c r="G13" i="2"/>
  <c r="F33" i="2"/>
  <c r="G36" i="2"/>
  <c r="G35" i="2"/>
  <c r="G34" i="2"/>
  <c r="D34" i="2"/>
  <c r="H26" i="2"/>
  <c r="H23" i="2"/>
  <c r="H24" i="2"/>
  <c r="A21" i="2"/>
  <c r="G20" i="2"/>
  <c r="F20" i="2"/>
  <c r="D20" i="2"/>
  <c r="C20" i="2"/>
  <c r="B20" i="2"/>
  <c r="H9" i="2"/>
  <c r="H8" i="2"/>
  <c r="H7" i="2"/>
  <c r="H4" i="2"/>
  <c r="H3" i="2"/>
  <c r="D13" i="2"/>
  <c r="D12" i="2"/>
  <c r="D11" i="2"/>
  <c r="D10" i="2"/>
  <c r="D9" i="2"/>
  <c r="D8" i="2"/>
  <c r="H22" i="2" l="1"/>
  <c r="H25" i="2" s="1"/>
  <c r="H27" i="2" s="1"/>
</calcChain>
</file>

<file path=xl/sharedStrings.xml><?xml version="1.0" encoding="utf-8"?>
<sst xmlns="http://schemas.openxmlformats.org/spreadsheetml/2006/main" count="37" uniqueCount="36">
  <si>
    <t>SALES AGREEMENT</t>
  </si>
  <si>
    <t>ACCOUNT NAME</t>
  </si>
  <si>
    <t>BILLING ADDRESS</t>
  </si>
  <si>
    <t>CONTACT</t>
  </si>
  <si>
    <t>TELEPHONE</t>
  </si>
  <si>
    <t>FAX</t>
  </si>
  <si>
    <t>TERMS</t>
  </si>
  <si>
    <t>M-CODE</t>
  </si>
  <si>
    <t>DESCRIPTION</t>
  </si>
  <si>
    <t>COLOR</t>
  </si>
  <si>
    <t>UNIT PRICE</t>
  </si>
  <si>
    <t>TOTAL</t>
  </si>
  <si>
    <t>SALES TAX</t>
  </si>
  <si>
    <t>DEPOSIT</t>
  </si>
  <si>
    <t>I UNDERSTAND AND ACCEPT THE ABOVE TERMS AND CONDITIONS</t>
  </si>
  <si>
    <t>X</t>
  </si>
  <si>
    <t>S &amp; H</t>
  </si>
  <si>
    <t>INVOICE TOTAL</t>
  </si>
  <si>
    <t>ITEM</t>
  </si>
  <si>
    <t>QTY</t>
  </si>
  <si>
    <t>BALANCE DUE</t>
  </si>
  <si>
    <t>ACCOUNT EXEC</t>
  </si>
  <si>
    <t>ALL ORDERS ARE NON-CANCELABLE AND ALL DEPOSITS ARE NON-REFUNDABLE.</t>
  </si>
  <si>
    <t>DATE:</t>
  </si>
  <si>
    <t>QUOTE NUMBER:</t>
  </si>
  <si>
    <t>CITY     STATE     ZIP</t>
  </si>
  <si>
    <t>DELIVERY INSTRUCTIONS:</t>
  </si>
  <si>
    <t xml:space="preserve">CREDIT CARDS </t>
  </si>
  <si>
    <t>CARD</t>
  </si>
  <si>
    <t>NUMBER</t>
  </si>
  <si>
    <t xml:space="preserve">EMAIL </t>
  </si>
  <si>
    <t>SHIP DATE</t>
  </si>
  <si>
    <t>GRAPHICS S.D.</t>
  </si>
  <si>
    <t>EXP.MO/YR</t>
  </si>
  <si>
    <t>c116ef8d-f66c-46cf-9ad4-547d1d17033a</t>
  </si>
  <si>
    <t>&lt;12.0.22.0:1690&gt;eJztlbFy3CAQhvMoDL0k+9KkkOQmKdI4hTOTtBysTjuDgMByJ+fps3JubOdmYrgmVRgVID6W5d9l6e/WxYojxITeDfK2vZECnPYG3WGQmabmg7wb+z2o+IratTftbrexRxUbl5c9xEG+lyLCFCHNTQLtnUmDbG7l2IfoJ7SQnnvCqQUGybz31ARFMw/G/gjO+CimbG1Dj4GJ74v9qEg9+Bw1fHaTlyJHO8i27fgzPNV9g0QQ3YP1AcQGt3wiKZKeYVGDvP9y/0mKE7LlU2rQgCOkx0FSzCBFN/ZMjz1YWHjm7BesM+6RkhQGU7CK8a8bfskprX12tA0u0c3yn/AerWVRlTGsUCrzmt0sU4kUVWz+E0PFjt6R0lQGw+xdxaaTWssQBwltxTkV5486RHj6WQrMj+wJnC+bNVXqneMMK+hMeKxYcYgqzKgrwpxmDH/zojujl2s435dicm7QNUaRoGx0g4ri1+TtwiWmQkcDSUcMxGWnJn+tj2UsO6QQUV8l+RamwNe3MlOpJvUNBJ+QrnFDRzBIWkVTDD/Xz7IL/uSgQrLfFb7iMq/h7dO86j3V3e78ILz0+JHottdmfPe//YP2C5H1Re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</si>
</sst>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00_);_(&quot;$&quot;* \(#,##0.00\);_(&quot;$&quot;* &quot;-&quot;_);_(@_)"/>
    <numFmt numFmtId="165" formatCode="&quot;$&quot;#,##0.00"/>
  </numFmts>
  <fonts count="38">
    <font>
      <sz val="10"/>
      <name val="Arial"/>
    </font>
    <font>
      <sz val="10"/>
      <name val="Arial"/>
      <family val="2"/>
    </font>
    <font>
      <sz val="8"/>
      <name val="AvantGarde"/>
      <family val="2"/>
    </font>
    <font>
      <sz val="7"/>
      <name val="AvantGarde"/>
      <family val="2"/>
    </font>
    <font>
      <sz val="10"/>
      <name val="AvantGarde"/>
      <family val="2"/>
    </font>
    <font>
      <b/>
      <sz val="9"/>
      <name val="AvantGarde"/>
      <family val="2"/>
    </font>
    <font>
      <sz val="9"/>
      <name val="AvantGarde"/>
      <family val="2"/>
    </font>
    <font>
      <b/>
      <u/>
      <sz val="9"/>
      <name val="AvantGarde"/>
      <family val="2"/>
    </font>
    <font>
      <b/>
      <sz val="10"/>
      <name val="AvantGarde"/>
      <family val="2"/>
    </font>
    <font>
      <b/>
      <sz val="9"/>
      <color indexed="8"/>
      <name val="AvantGarde"/>
      <family val="2"/>
    </font>
    <font>
      <b/>
      <u/>
      <sz val="10"/>
      <name val="AvantGarde"/>
      <family val="2"/>
    </font>
    <font>
      <b/>
      <sz val="12"/>
      <name val="AvantGarde"/>
      <family val="2"/>
    </font>
    <font>
      <b/>
      <sz val="7"/>
      <name val="AvantGarde"/>
      <family val="2"/>
    </font>
    <font>
      <b/>
      <sz val="8"/>
      <name val="AvantGarde"/>
      <family val="2"/>
    </font>
    <font>
      <sz val="7"/>
      <color indexed="8"/>
      <name val="AvantGarde"/>
      <family val="2"/>
    </font>
    <font>
      <u/>
      <sz val="10"/>
      <color indexed="12"/>
      <name val="Arial"/>
      <family val="2"/>
    </font>
    <font>
      <b/>
      <sz val="7"/>
      <name val="AvantGarde"/>
      <family val="2"/>
    </font>
    <font>
      <sz val="10"/>
      <color theme="1" tint="0.499984740745262"/>
      <name val="AvantGarde"/>
    </font>
    <font>
      <sz val="10"/>
      <color theme="9" tint="-0.499984740745262"/>
      <name val="AvantGarde"/>
    </font>
    <font>
      <sz val="9"/>
      <color theme="0" tint="-0.499984740745262"/>
      <name val="AvantGarde"/>
    </font>
    <font>
      <u/>
      <sz val="10"/>
      <color theme="4" tint="-0.249977111117893"/>
      <name val="Arial"/>
      <family val="2"/>
    </font>
    <font>
      <b/>
      <u/>
      <sz val="9"/>
      <color theme="3" tint="-0.499984740745262"/>
      <name val="AvantGarde"/>
    </font>
    <font>
      <sz val="7"/>
      <color theme="0"/>
      <name val="AvantGarde"/>
    </font>
    <font>
      <i/>
      <sz val="7"/>
      <color theme="0"/>
      <name val="AvantGarde"/>
    </font>
    <font>
      <sz val="8"/>
      <color theme="5" tint="-0.499984740745262"/>
      <name val="AvantGarde"/>
    </font>
    <font>
      <b/>
      <sz val="8"/>
      <color theme="5" tint="-0.499984740745262"/>
      <name val="AvantGarde"/>
    </font>
    <font>
      <sz val="10"/>
      <color theme="5" tint="-0.499984740745262"/>
      <name val="AvantGarde"/>
    </font>
    <font>
      <sz val="8"/>
      <color theme="9" tint="-0.499984740745262"/>
      <name val="AvantGarde"/>
    </font>
    <font>
      <b/>
      <sz val="8"/>
      <color theme="9" tint="-0.499984740745262"/>
      <name val="AvantGarde"/>
    </font>
    <font>
      <sz val="9"/>
      <color theme="9" tint="-0.499984740745262"/>
      <name val="AvantGarde"/>
    </font>
    <font>
      <i/>
      <sz val="9"/>
      <color theme="9" tint="-0.499984740745262"/>
      <name val="AvantGarde"/>
    </font>
    <font>
      <sz val="9"/>
      <color theme="5" tint="-0.499984740745262"/>
      <name val="AvantGarde"/>
    </font>
    <font>
      <b/>
      <i/>
      <sz val="10"/>
      <color theme="9" tint="-0.499984740745262"/>
      <name val="AvantGarde"/>
    </font>
    <font>
      <sz val="9"/>
      <color theme="0"/>
      <name val="AvantGarde"/>
    </font>
    <font>
      <sz val="12"/>
      <color theme="0"/>
      <name val="AvantGarde"/>
    </font>
    <font>
      <u/>
      <sz val="8"/>
      <color theme="5" tint="-0.499984740745262"/>
      <name val="AvantGarde"/>
    </font>
    <font>
      <sz val="10"/>
      <name val="Wingdings 2"/>
      <family val="1"/>
      <charset val="2"/>
    </font>
    <font>
      <sz val="9"/>
      <name val="AvantGarde"/>
    </font>
  </fonts>
  <fills count="8">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2"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249977111117893"/>
        <bgColor indexed="64"/>
      </patternFill>
    </fill>
  </fills>
  <borders count="13">
    <border>
      <left/>
      <right/>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15" fillId="0" borderId="0" applyNumberFormat="0" applyFill="0" applyBorder="0" applyAlignment="0" applyProtection="0">
      <alignment vertical="top"/>
      <protection locked="0"/>
    </xf>
  </cellStyleXfs>
  <cellXfs count="95">
    <xf numFmtId="0" fontId="0" fillId="0" borderId="0" xfId="0"/>
    <xf numFmtId="0" fontId="4" fillId="0" borderId="0" xfId="0" applyFont="1" applyBorder="1"/>
    <xf numFmtId="0" fontId="4" fillId="0" borderId="0" xfId="0" applyFont="1"/>
    <xf numFmtId="0" fontId="4" fillId="0" borderId="1" xfId="0" applyFont="1" applyBorder="1"/>
    <xf numFmtId="0" fontId="4" fillId="0" borderId="0" xfId="0" applyFont="1" applyBorder="1" applyAlignment="1">
      <alignment horizontal="right"/>
    </xf>
    <xf numFmtId="0" fontId="4" fillId="0" borderId="2" xfId="0" applyFont="1" applyBorder="1"/>
    <xf numFmtId="0" fontId="5" fillId="0" borderId="0" xfId="0" applyFont="1" applyBorder="1" applyProtection="1"/>
    <xf numFmtId="0" fontId="7" fillId="0" borderId="0" xfId="0" applyFont="1" applyBorder="1" applyAlignment="1" applyProtection="1">
      <alignment horizontal="centerContinuous"/>
    </xf>
    <xf numFmtId="0" fontId="8" fillId="0" borderId="0" xfId="0" applyFont="1" applyBorder="1" applyProtection="1"/>
    <xf numFmtId="0" fontId="9" fillId="0" borderId="0" xfId="0" applyFont="1" applyBorder="1" applyAlignment="1" applyProtection="1">
      <alignment horizontal="right"/>
    </xf>
    <xf numFmtId="164" fontId="8" fillId="0" borderId="0" xfId="0" applyNumberFormat="1" applyFont="1" applyBorder="1" applyProtection="1"/>
    <xf numFmtId="0" fontId="10" fillId="0" borderId="0" xfId="0" applyFont="1" applyBorder="1" applyProtection="1"/>
    <xf numFmtId="0" fontId="5" fillId="0" borderId="0" xfId="0" applyFont="1" applyBorder="1" applyAlignment="1" applyProtection="1">
      <alignment horizontal="left"/>
    </xf>
    <xf numFmtId="0" fontId="4" fillId="0" borderId="0" xfId="0" applyFont="1" applyAlignment="1">
      <alignment horizontal="left"/>
    </xf>
    <xf numFmtId="0" fontId="9" fillId="0" borderId="3" xfId="0" applyFont="1" applyBorder="1" applyAlignment="1" applyProtection="1">
      <alignment horizontal="right"/>
    </xf>
    <xf numFmtId="0" fontId="5" fillId="0" borderId="0" xfId="0" quotePrefix="1" applyFont="1" applyBorder="1" applyAlignment="1" applyProtection="1">
      <alignment horizontal="right"/>
    </xf>
    <xf numFmtId="0" fontId="2" fillId="0" borderId="0" xfId="0" applyFont="1"/>
    <xf numFmtId="0" fontId="13" fillId="0" borderId="0" xfId="0" applyFont="1" applyAlignment="1" applyProtection="1">
      <alignment horizontal="left"/>
    </xf>
    <xf numFmtId="0" fontId="13" fillId="0" borderId="0" xfId="0" applyFont="1" applyBorder="1" applyProtection="1"/>
    <xf numFmtId="0" fontId="13" fillId="0" borderId="0" xfId="0" quotePrefix="1" applyFont="1" applyBorder="1" applyAlignment="1" applyProtection="1">
      <alignment horizontal="right"/>
    </xf>
    <xf numFmtId="0" fontId="12" fillId="0" borderId="0" xfId="0" applyFont="1" applyProtection="1"/>
    <xf numFmtId="0" fontId="3" fillId="0" borderId="0" xfId="0" applyFont="1"/>
    <xf numFmtId="0" fontId="13" fillId="0" borderId="1" xfId="0" applyFont="1" applyBorder="1" applyProtection="1"/>
    <xf numFmtId="0" fontId="5" fillId="0" borderId="0" xfId="0" applyFont="1" applyBorder="1" applyAlignment="1" applyProtection="1">
      <alignment horizontal="centerContinuous"/>
    </xf>
    <xf numFmtId="0" fontId="2" fillId="0" borderId="3" xfId="0" applyFont="1" applyBorder="1"/>
    <xf numFmtId="0" fontId="6" fillId="0" borderId="4" xfId="0" applyFont="1" applyBorder="1"/>
    <xf numFmtId="0" fontId="12" fillId="0" borderId="0" xfId="0" applyFont="1" applyBorder="1" applyAlignment="1" applyProtection="1">
      <alignment horizontal="left"/>
    </xf>
    <xf numFmtId="0" fontId="6" fillId="0" borderId="0" xfId="0" applyFont="1" applyBorder="1"/>
    <xf numFmtId="0" fontId="3" fillId="0" borderId="0" xfId="0" applyFont="1" applyBorder="1"/>
    <xf numFmtId="0" fontId="6" fillId="0" borderId="5" xfId="0" applyFont="1" applyBorder="1"/>
    <xf numFmtId="0" fontId="4" fillId="0" borderId="5" xfId="0" applyFont="1" applyBorder="1"/>
    <xf numFmtId="0" fontId="4" fillId="0" borderId="4" xfId="0" applyFont="1" applyBorder="1" applyAlignment="1">
      <alignment horizontal="left"/>
    </xf>
    <xf numFmtId="0" fontId="16" fillId="0" borderId="1" xfId="0" applyFont="1" applyBorder="1" applyAlignment="1">
      <alignment horizontal="left"/>
    </xf>
    <xf numFmtId="0" fontId="4" fillId="0" borderId="6" xfId="0" applyFont="1" applyBorder="1" applyAlignment="1">
      <alignment horizontal="left"/>
    </xf>
    <xf numFmtId="0" fontId="6" fillId="0" borderId="6" xfId="0" applyFont="1" applyBorder="1" applyAlignment="1">
      <alignment horizontal="left"/>
    </xf>
    <xf numFmtId="0" fontId="17" fillId="0" borderId="4" xfId="0" applyFont="1" applyBorder="1" applyAlignment="1">
      <alignment horizontal="left"/>
    </xf>
    <xf numFmtId="14" fontId="17" fillId="0" borderId="7" xfId="0" applyNumberFormat="1" applyFont="1" applyBorder="1" applyAlignment="1">
      <alignment horizontal="left"/>
    </xf>
    <xf numFmtId="14" fontId="18" fillId="2" borderId="4" xfId="0" applyNumberFormat="1" applyFont="1" applyFill="1" applyBorder="1" applyAlignment="1">
      <alignment horizontal="left" vertical="center"/>
    </xf>
    <xf numFmtId="0" fontId="19" fillId="0" borderId="4" xfId="0" applyFont="1" applyBorder="1" applyAlignment="1">
      <alignment vertical="center"/>
    </xf>
    <xf numFmtId="0" fontId="20" fillId="0" borderId="6" xfId="2" applyFont="1" applyBorder="1" applyAlignment="1" applyProtection="1">
      <alignment horizontal="left"/>
    </xf>
    <xf numFmtId="0" fontId="21" fillId="0" borderId="0" xfId="0" applyFont="1" applyProtection="1"/>
    <xf numFmtId="0" fontId="22" fillId="3" borderId="4" xfId="0" applyFont="1" applyFill="1" applyBorder="1" applyAlignment="1" applyProtection="1">
      <alignment horizontal="center" vertical="center"/>
    </xf>
    <xf numFmtId="0" fontId="23" fillId="3" borderId="4" xfId="0" applyFont="1" applyFill="1" applyBorder="1" applyAlignment="1" applyProtection="1">
      <alignment horizontal="center" vertical="center"/>
    </xf>
    <xf numFmtId="0" fontId="22" fillId="3" borderId="4" xfId="0" applyFont="1" applyFill="1" applyBorder="1" applyAlignment="1" applyProtection="1">
      <alignment horizontal="center" vertical="center" wrapText="1"/>
    </xf>
    <xf numFmtId="0" fontId="24" fillId="0" borderId="1" xfId="0" applyFont="1" applyBorder="1" applyProtection="1"/>
    <xf numFmtId="0" fontId="24" fillId="0" borderId="1" xfId="0" applyFont="1" applyBorder="1"/>
    <xf numFmtId="0" fontId="25" fillId="0" borderId="0" xfId="0" applyFont="1" applyAlignment="1" applyProtection="1">
      <alignment horizontal="left"/>
    </xf>
    <xf numFmtId="0" fontId="26" fillId="0" borderId="0" xfId="0" applyFont="1" applyAlignment="1">
      <alignment horizontal="right"/>
    </xf>
    <xf numFmtId="0" fontId="0" fillId="0" borderId="0" xfId="0" applyAlignment="1"/>
    <xf numFmtId="0" fontId="0" fillId="0" borderId="6" xfId="0" applyBorder="1" applyAlignment="1">
      <alignment wrapText="1"/>
    </xf>
    <xf numFmtId="0" fontId="0" fillId="0" borderId="2" xfId="0" applyBorder="1" applyAlignment="1"/>
    <xf numFmtId="0" fontId="2" fillId="4" borderId="4" xfId="0" applyFont="1" applyFill="1" applyBorder="1" applyAlignment="1" applyProtection="1">
      <alignment horizontal="left" vertical="center"/>
      <protection locked="0"/>
    </xf>
    <xf numFmtId="0" fontId="2" fillId="0" borderId="0" xfId="0" applyFont="1" applyBorder="1"/>
    <xf numFmtId="0" fontId="2" fillId="0" borderId="5" xfId="0" applyFont="1" applyBorder="1" applyProtection="1"/>
    <xf numFmtId="0" fontId="13" fillId="0" borderId="5" xfId="0" applyFont="1" applyBorder="1" applyProtection="1"/>
    <xf numFmtId="0" fontId="2" fillId="0" borderId="5" xfId="0" applyFont="1" applyBorder="1"/>
    <xf numFmtId="0" fontId="27" fillId="5" borderId="4" xfId="0" applyFont="1" applyFill="1" applyBorder="1" applyAlignment="1" applyProtection="1">
      <alignment horizontal="center" vertical="center"/>
    </xf>
    <xf numFmtId="0" fontId="27" fillId="5" borderId="4" xfId="0" applyFont="1" applyFill="1" applyBorder="1" applyAlignment="1" applyProtection="1">
      <alignment horizontal="center" vertical="center"/>
      <protection locked="0"/>
    </xf>
    <xf numFmtId="0" fontId="28" fillId="5" borderId="4" xfId="0" applyFont="1" applyFill="1" applyBorder="1" applyAlignment="1" applyProtection="1">
      <alignment horizontal="center" vertical="center"/>
      <protection locked="0"/>
    </xf>
    <xf numFmtId="0" fontId="27" fillId="5" borderId="4" xfId="0" applyFont="1" applyFill="1" applyBorder="1" applyAlignment="1" applyProtection="1">
      <alignment vertical="center"/>
      <protection locked="0"/>
    </xf>
    <xf numFmtId="44" fontId="27" fillId="5" borderId="4" xfId="1" applyFont="1" applyFill="1" applyBorder="1" applyAlignment="1" applyProtection="1">
      <alignment vertical="center"/>
      <protection locked="0"/>
    </xf>
    <xf numFmtId="0" fontId="32" fillId="2" borderId="1" xfId="0" applyFont="1" applyFill="1" applyBorder="1" applyAlignment="1">
      <alignment horizontal="left"/>
    </xf>
    <xf numFmtId="0" fontId="15" fillId="0" borderId="0" xfId="2" applyAlignment="1" applyProtection="1"/>
    <xf numFmtId="165" fontId="27" fillId="5" borderId="4" xfId="1" applyNumberFormat="1" applyFont="1" applyFill="1" applyBorder="1" applyAlignment="1" applyProtection="1">
      <alignment horizontal="right" vertical="center"/>
      <protection locked="0"/>
    </xf>
    <xf numFmtId="165" fontId="30" fillId="5" borderId="4" xfId="1" applyNumberFormat="1" applyFont="1" applyFill="1" applyBorder="1" applyAlignment="1" applyProtection="1">
      <alignment horizontal="right" vertical="center"/>
    </xf>
    <xf numFmtId="165" fontId="29" fillId="5" borderId="4" xfId="1" applyNumberFormat="1" applyFont="1" applyFill="1" applyBorder="1" applyAlignment="1" applyProtection="1">
      <alignment horizontal="right" vertical="center"/>
      <protection locked="0"/>
    </xf>
    <xf numFmtId="165" fontId="27" fillId="5" borderId="4" xfId="1" applyNumberFormat="1" applyFont="1" applyFill="1" applyBorder="1" applyAlignment="1" applyProtection="1">
      <alignment horizontal="right" vertical="center"/>
    </xf>
    <xf numFmtId="165" fontId="29" fillId="5" borderId="8" xfId="0" applyNumberFormat="1" applyFont="1" applyFill="1" applyBorder="1" applyAlignment="1" applyProtection="1">
      <alignment horizontal="right" vertical="center"/>
    </xf>
    <xf numFmtId="165" fontId="29" fillId="5" borderId="4" xfId="0" applyNumberFormat="1" applyFont="1" applyFill="1" applyBorder="1" applyAlignment="1" applyProtection="1">
      <alignment horizontal="right" vertical="center"/>
    </xf>
    <xf numFmtId="165" fontId="31" fillId="6" borderId="4" xfId="0" applyNumberFormat="1" applyFont="1" applyFill="1" applyBorder="1" applyAlignment="1" applyProtection="1">
      <alignment horizontal="right" vertical="center"/>
    </xf>
    <xf numFmtId="0" fontId="36" fillId="0" borderId="0" xfId="0" applyFont="1"/>
    <xf numFmtId="0" fontId="27" fillId="5" borderId="4" xfId="1" applyNumberFormat="1" applyFont="1" applyFill="1" applyBorder="1" applyAlignment="1" applyProtection="1">
      <alignment vertical="center"/>
    </xf>
    <xf numFmtId="0" fontId="34" fillId="3" borderId="0" xfId="0" applyFont="1" applyFill="1" applyAlignment="1">
      <alignment horizontal="center"/>
    </xf>
    <xf numFmtId="0" fontId="11" fillId="0" borderId="0" xfId="0" applyFont="1" applyAlignment="1">
      <alignment horizontal="right"/>
    </xf>
    <xf numFmtId="0" fontId="33" fillId="7" borderId="4" xfId="0" applyFont="1" applyFill="1" applyBorder="1" applyAlignment="1" applyProtection="1">
      <alignment horizontal="left" vertical="center"/>
    </xf>
    <xf numFmtId="0" fontId="35" fillId="0" borderId="0" xfId="0" applyFont="1" applyBorder="1" applyAlignment="1" applyProtection="1"/>
    <xf numFmtId="0" fontId="14" fillId="0" borderId="0" xfId="0" applyFont="1" applyBorder="1" applyAlignment="1" applyProtection="1">
      <alignment horizontal="right"/>
    </xf>
    <xf numFmtId="0" fontId="14" fillId="0" borderId="0" xfId="0" applyFont="1" applyBorder="1" applyAlignment="1" applyProtection="1">
      <alignment horizontal="center"/>
    </xf>
    <xf numFmtId="0" fontId="4" fillId="4" borderId="9" xfId="0" applyFont="1" applyFill="1" applyBorder="1"/>
    <xf numFmtId="0" fontId="4" fillId="4" borderId="10" xfId="0" applyFont="1" applyFill="1" applyBorder="1"/>
    <xf numFmtId="0" fontId="4" fillId="4" borderId="11" xfId="0" applyFont="1" applyFill="1" applyBorder="1"/>
    <xf numFmtId="0" fontId="4" fillId="4" borderId="12" xfId="0" applyFont="1" applyFill="1" applyBorder="1"/>
    <xf numFmtId="0" fontId="2" fillId="2" borderId="5" xfId="0" applyFont="1" applyFill="1" applyBorder="1" applyAlignment="1" applyProtection="1">
      <alignment horizontal="center" vertical="center"/>
      <protection locked="0"/>
    </xf>
    <xf numFmtId="0" fontId="33" fillId="7" borderId="6" xfId="0" applyFont="1" applyFill="1" applyBorder="1" applyAlignment="1">
      <alignment horizontal="center"/>
    </xf>
    <xf numFmtId="0" fontId="33" fillId="7" borderId="2" xfId="0" applyFont="1" applyFill="1" applyBorder="1" applyAlignment="1">
      <alignment horizontal="center"/>
    </xf>
    <xf numFmtId="0" fontId="9" fillId="0" borderId="0" xfId="0" applyFont="1" applyBorder="1" applyAlignment="1" applyProtection="1">
      <alignment horizontal="center"/>
      <protection locked="0"/>
    </xf>
    <xf numFmtId="0" fontId="33" fillId="3" borderId="6" xfId="0" applyFont="1" applyFill="1" applyBorder="1" applyAlignment="1" applyProtection="1">
      <alignment horizontal="center"/>
      <protection locked="0"/>
    </xf>
    <xf numFmtId="0" fontId="33" fillId="3" borderId="7" xfId="0" applyFont="1" applyFill="1" applyBorder="1" applyAlignment="1" applyProtection="1">
      <alignment horizontal="center"/>
      <protection locked="0"/>
    </xf>
    <xf numFmtId="0" fontId="33" fillId="3" borderId="2" xfId="0" applyFont="1" applyFill="1" applyBorder="1" applyAlignment="1" applyProtection="1">
      <alignment horizontal="center"/>
      <protection locked="0"/>
    </xf>
    <xf numFmtId="49" fontId="6" fillId="4" borderId="6" xfId="0" applyNumberFormat="1" applyFont="1" applyFill="1" applyBorder="1" applyAlignment="1" applyProtection="1">
      <alignment horizontal="left"/>
      <protection locked="0"/>
    </xf>
    <xf numFmtId="49" fontId="6" fillId="4" borderId="2" xfId="0" applyNumberFormat="1" applyFont="1" applyFill="1" applyBorder="1" applyAlignment="1" applyProtection="1">
      <alignment horizontal="left"/>
      <protection locked="0"/>
    </xf>
    <xf numFmtId="0" fontId="37" fillId="4" borderId="6" xfId="0" applyFont="1" applyFill="1" applyBorder="1" applyAlignment="1" applyProtection="1">
      <alignment horizontal="center" vertical="center"/>
      <protection locked="0"/>
    </xf>
    <xf numFmtId="0" fontId="37" fillId="4" borderId="7" xfId="0" applyFont="1" applyFill="1" applyBorder="1" applyAlignment="1" applyProtection="1">
      <alignment horizontal="center" vertical="center"/>
      <protection locked="0"/>
    </xf>
    <xf numFmtId="0" fontId="37" fillId="4" borderId="2" xfId="0" applyFont="1" applyFill="1" applyBorder="1" applyAlignment="1" applyProtection="1">
      <alignment horizontal="center" vertical="center"/>
      <protection locked="0"/>
    </xf>
    <xf numFmtId="0" fontId="9" fillId="0" borderId="0" xfId="0" applyFon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542359</xdr:colOff>
      <xdr:row>6</xdr:row>
      <xdr:rowOff>104632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533334" cy="1142857"/>
        </a:xfrm>
        <a:prstGeom prst="rect">
          <a:avLst/>
        </a:prstGeom>
      </xdr:spPr>
    </xdr:pic>
    <xdr:clientData/>
  </xdr:twoCellAnchor>
  <xdr:twoCellAnchor>
    <xdr:from>
      <xdr:col>0</xdr:col>
      <xdr:colOff>15875</xdr:colOff>
      <xdr:row>22</xdr:row>
      <xdr:rowOff>38100</xdr:rowOff>
    </xdr:from>
    <xdr:to>
      <xdr:col>3</xdr:col>
      <xdr:colOff>2746375</xdr:colOff>
      <xdr:row>31</xdr:row>
      <xdr:rowOff>50800</xdr:rowOff>
    </xdr:to>
    <xdr:sp macro="" textlink="">
      <xdr:nvSpPr>
        <xdr:cNvPr id="2063" name="Text 7"/>
        <xdr:cNvSpPr txBox="1">
          <a:spLocks noChangeArrowheads="1"/>
        </xdr:cNvSpPr>
      </xdr:nvSpPr>
      <xdr:spPr bwMode="auto">
        <a:xfrm>
          <a:off x="25400" y="6692900"/>
          <a:ext cx="4445000" cy="149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600" b="0" i="0" u="none" strike="noStrike" baseline="0">
              <a:solidFill>
                <a:srgbClr val="000000"/>
              </a:solidFill>
              <a:latin typeface="AvantGarde"/>
              <a:ea typeface="AvantGarde"/>
              <a:cs typeface="AvantGarde"/>
            </a:rPr>
            <a:t>ALL PRICES BASED UPON 100% CAMERA READY ARTWORK. GRAPHIC PRICES BASED UPON OUR RECEIPT OF YOUR ARTWORK ON OR BEFORE DATE LISTED ABOVE.  ARTWORK RECEIVED AFTER THIS DATE WILL BE SUBJECT TO ADDITIONAL RUSH CHARGES. </a:t>
          </a:r>
        </a:p>
        <a:p>
          <a:pPr algn="l" rtl="0">
            <a:defRPr sz="1000"/>
          </a:pPr>
          <a:endParaRPr lang="en-US" sz="600" b="0" i="0" u="none" strike="noStrike" baseline="0">
            <a:solidFill>
              <a:srgbClr val="000000"/>
            </a:solidFill>
            <a:latin typeface="AvantGarde"/>
            <a:ea typeface="AvantGarde"/>
            <a:cs typeface="AvantGarde"/>
          </a:endParaRPr>
        </a:p>
        <a:p>
          <a:pPr algn="l" rtl="0">
            <a:defRPr sz="1000"/>
          </a:pPr>
          <a:r>
            <a:rPr lang="en-US" sz="600" b="0" i="0" u="none" strike="noStrike" baseline="0">
              <a:solidFill>
                <a:srgbClr val="000000"/>
              </a:solidFill>
              <a:latin typeface="AvantGarde"/>
              <a:ea typeface="AvantGarde"/>
              <a:cs typeface="AvantGarde"/>
            </a:rPr>
            <a:t>IN THE EVENT OF ANY LOSS OR DAMAGE TO ORIGINAL ARTWORK WE WILL REPLACE WITH UNEXPOSED MATERIAL OF THE SAME KIND AND AMOUNT.  </a:t>
          </a:r>
        </a:p>
        <a:p>
          <a:pPr algn="l" rtl="0">
            <a:defRPr sz="1000"/>
          </a:pPr>
          <a:endParaRPr lang="en-US" sz="600" b="0" i="0" u="none" strike="noStrike" baseline="0">
            <a:solidFill>
              <a:srgbClr val="000000"/>
            </a:solidFill>
            <a:latin typeface="AvantGarde"/>
            <a:ea typeface="AvantGarde"/>
            <a:cs typeface="AvantGarde"/>
          </a:endParaRPr>
        </a:p>
        <a:p>
          <a:pPr algn="l" rtl="0">
            <a:defRPr sz="1000"/>
          </a:pPr>
          <a:r>
            <a:rPr lang="en-US" sz="600" b="0" i="0" u="none" strike="noStrike" baseline="0">
              <a:solidFill>
                <a:srgbClr val="000000"/>
              </a:solidFill>
              <a:latin typeface="AvantGarde"/>
              <a:ea typeface="AvantGarde"/>
              <a:cs typeface="AvantGarde"/>
            </a:rPr>
            <a:t>EXHIBIT WEST  WILL USE REASONABLE EFFORTS TO MEET CLIENT TIME REQUIREMENTS.  RUSH ORDERS ARE NOT GUARANTEED.  IT IS AGREED BY CLIENT THAT EXHIBIT WEST'S LIABILITY IN THIS REGARD IS LIMITED TO THE SALE PRICE OF THE ORDER IN QUESTION.</a:t>
          </a:r>
        </a:p>
        <a:p>
          <a:pPr algn="l" rtl="0">
            <a:defRPr sz="1000"/>
          </a:pPr>
          <a:endParaRPr lang="en-US" sz="600" b="0" i="0" u="none" strike="noStrike" baseline="0">
            <a:solidFill>
              <a:srgbClr val="000000"/>
            </a:solidFill>
            <a:latin typeface="AvantGarde"/>
            <a:ea typeface="AvantGarde"/>
            <a:cs typeface="AvantGarde"/>
          </a:endParaRPr>
        </a:p>
        <a:p>
          <a:pPr algn="l" rtl="0">
            <a:defRPr sz="1000"/>
          </a:pPr>
          <a:r>
            <a:rPr lang="en-US" sz="600" b="0" i="0" u="none" strike="noStrike" baseline="0">
              <a:solidFill>
                <a:srgbClr val="000000"/>
              </a:solidFill>
              <a:latin typeface="AvantGarde"/>
              <a:ea typeface="AvantGarde"/>
              <a:cs typeface="AvantGarde"/>
            </a:rPr>
            <a:t>CLIENT IS RESPONSIBLE FOR ALL SHIPPING AND HANDLING CHARGES.  SHIPPING AND HANDLING CHARGES ARE ESTIMATES ONLY.  </a:t>
          </a:r>
        </a:p>
        <a:p>
          <a:pPr algn="l" rtl="0">
            <a:defRPr sz="1000"/>
          </a:pPr>
          <a:endParaRPr lang="en-US" sz="600" b="0" i="0" u="none" strike="noStrike" baseline="0">
            <a:solidFill>
              <a:srgbClr val="000000"/>
            </a:solidFill>
            <a:latin typeface="AvantGarde"/>
            <a:ea typeface="AvantGarde"/>
            <a:cs typeface="AvantGarde"/>
          </a:endParaRPr>
        </a:p>
        <a:p>
          <a:pPr algn="l" rtl="0">
            <a:defRPr sz="1000"/>
          </a:pPr>
          <a:r>
            <a:rPr lang="en-US" sz="600" b="0" i="0" u="none" strike="noStrike" baseline="0">
              <a:solidFill>
                <a:srgbClr val="000000"/>
              </a:solidFill>
              <a:latin typeface="AvantGarde"/>
              <a:ea typeface="AvantGarde"/>
              <a:cs typeface="AvantGarde"/>
            </a:rPr>
            <a:t>ALL ORDERS ARE PLACED INTO PRODUCTION IMMEDIATELY UPON RECEIPT OF DEPOSIT.</a:t>
          </a:r>
          <a:endParaRPr lang="en-US" sz="600" b="0" i="0" u="none" strike="noStrike" baseline="0">
            <a:solidFill>
              <a:srgbClr val="000000"/>
            </a:solidFill>
            <a:latin typeface="Arial"/>
            <a:ea typeface="Arial"/>
            <a:cs typeface="Arial"/>
          </a:endParaRPr>
        </a:p>
        <a:p>
          <a:pPr algn="l" rtl="0">
            <a:defRPr sz="1000"/>
          </a:pPr>
          <a:endParaRPr lang="en-US" sz="600" b="0" i="0" u="none" strike="noStrike" baseline="0">
            <a:solidFill>
              <a:srgbClr val="000000"/>
            </a:solidFill>
            <a:latin typeface="Arial"/>
            <a:ea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Windward%20Studios/AutoTag/AutoTagExcelMacro.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utoTagExcelMacro"/>
    </sheetNames>
    <definedNames>
      <definedName name="autotag"/>
    </definedNames>
    <sheetDataSet>
      <sheetData sheetId="0"/>
      <sheetData sheetId="1"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ssential">
  <a:themeElements>
    <a:clrScheme name="Essential">
      <a:dk1>
        <a:srgbClr val="000000"/>
      </a:dk1>
      <a:lt1>
        <a:srgbClr val="FFFFFF"/>
      </a:lt1>
      <a:dk2>
        <a:srgbClr val="D1282E"/>
      </a:dk2>
      <a:lt2>
        <a:srgbClr val="C8C8B1"/>
      </a:lt2>
      <a:accent1>
        <a:srgbClr val="7A7A7A"/>
      </a:accent1>
      <a:accent2>
        <a:srgbClr val="F5C201"/>
      </a:accent2>
      <a:accent3>
        <a:srgbClr val="526DB0"/>
      </a:accent3>
      <a:accent4>
        <a:srgbClr val="989AAC"/>
      </a:accent4>
      <a:accent5>
        <a:srgbClr val="DC5924"/>
      </a:accent5>
      <a:accent6>
        <a:srgbClr val="B4B392"/>
      </a:accent6>
      <a:hlink>
        <a:srgbClr val="CC9900"/>
      </a:hlink>
      <a:folHlink>
        <a:srgbClr val="969696"/>
      </a:folHlink>
    </a:clrScheme>
    <a:fontScheme name="Essential">
      <a:majorFont>
        <a:latin typeface="Arial Black"/>
        <a:ea typeface=""/>
        <a:cs typeface=""/>
        <a:font script="Jpan" typeface="ＭＳ Ｐゴシック"/>
        <a:font script="Hang" typeface="HY견고딕"/>
        <a:font script="Hans" typeface="微软雅黑"/>
        <a:font script="Hant" typeface="微軟正黑體"/>
        <a:font script="Arab" typeface="Tahoma"/>
        <a:font script="Hebr" typeface="Tahoma"/>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sential">
      <a:fillStyleLst>
        <a:solidFill>
          <a:schemeClr val="phClr"/>
        </a:solidFill>
        <a:gradFill rotWithShape="1">
          <a:gsLst>
            <a:gs pos="0">
              <a:schemeClr val="phClr">
                <a:tint val="60000"/>
                <a:satMod val="250000"/>
              </a:schemeClr>
            </a:gs>
            <a:gs pos="35000">
              <a:schemeClr val="phClr">
                <a:tint val="47000"/>
                <a:satMod val="275000"/>
              </a:schemeClr>
            </a:gs>
            <a:gs pos="100000">
              <a:schemeClr val="phClr">
                <a:tint val="25000"/>
                <a:satMod val="300000"/>
              </a:schemeClr>
            </a:gs>
          </a:gsLst>
          <a:lin ang="16200000" scaled="1"/>
        </a:gradFill>
        <a:solidFill>
          <a:schemeClr val="phClr">
            <a:satMod val="110000"/>
          </a:schemeClr>
        </a:soli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41275" cap="flat" cmpd="sng" algn="ctr">
          <a:solidFill>
            <a:schemeClr val="phClr"/>
          </a:solidFill>
          <a:prstDash val="solid"/>
        </a:ln>
      </a:lnStyleLst>
      <a:effectStyleLst>
        <a:effectStyle>
          <a:effectLst/>
        </a:effectStyle>
        <a:effectStyle>
          <a:effectLst>
            <a:outerShdw blurRad="39999" dist="23000" algn="bl" rotWithShape="0">
              <a:srgbClr val="000000">
                <a:alpha val="40000"/>
              </a:srgbClr>
            </a:outerShdw>
          </a:effectLst>
        </a:effectStyle>
        <a:effectStyle>
          <a:effectLst>
            <a:outerShdw blurRad="38100" dist="19050" algn="bl" rotWithShape="0">
              <a:srgbClr val="000000">
                <a:alpha val="60000"/>
              </a:srgbClr>
            </a:outerShdw>
          </a:effectLst>
          <a:scene3d>
            <a:camera prst="orthographicFront">
              <a:rot lat="0" lon="0" rev="0"/>
            </a:camera>
            <a:lightRig rig="balanced" dir="l"/>
          </a:scene3d>
          <a:sp3d prstMaterial="plastic">
            <a:bevelT w="38100" h="31750"/>
          </a:sp3d>
        </a:effectStyle>
      </a:effectStyleLst>
      <a:bgFillStyleLst>
        <a:solidFill>
          <a:schemeClr val="phClr"/>
        </a:solidFill>
        <a:blipFill rotWithShape="1">
          <a:blip xmlns:r="http://schemas.openxmlformats.org/officeDocument/2006/relationships" r:embed="rId1">
            <a:duotone>
              <a:schemeClr val="phClr">
                <a:tint val="96000"/>
              </a:schemeClr>
              <a:schemeClr val="phClr">
                <a:shade val="94000"/>
              </a:schemeClr>
            </a:duotone>
          </a:blip>
          <a:tile tx="0" ty="0" sx="100000" sy="100000" flip="none" algn="tl"/>
        </a:blipFill>
        <a:gradFill rotWithShape="1">
          <a:gsLst>
            <a:gs pos="0">
              <a:schemeClr val="phClr">
                <a:tint val="84000"/>
                <a:satMod val="110000"/>
              </a:schemeClr>
            </a:gs>
            <a:gs pos="44000">
              <a:schemeClr val="phClr">
                <a:tint val="93000"/>
                <a:satMod val="115000"/>
              </a:schemeClr>
            </a:gs>
            <a:gs pos="100000">
              <a:schemeClr val="phClr">
                <a:tint val="100000"/>
                <a:shade val="59000"/>
                <a:satMod val="120000"/>
              </a:schemeClr>
            </a:gs>
          </a:gsLst>
          <a:path path="circle">
            <a:fillToRect l="40000" t="60000" r="60000" b="4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windward.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2.75"/>
  <sheetData>
    <row r="1" spans="1:2">
      <c r="A1" t="s">
        <v>35</v>
      </c>
      <c r="B1" s="62" t="s">
        <v>34</v>
      </c>
    </row>
  </sheetData>
  <hyperlinks>
    <hyperlink ref="B1" r:id="rId1" display="http://www.windward.ne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tabSelected="1" workbookViewId="0">
      <selection activeCell="I4" sqref="I4"/>
    </sheetView>
  </sheetViews>
  <sheetFormatPr defaultColWidth="11.42578125" defaultRowHeight="12.75"/>
  <cols>
    <col min="1" max="1" width="5" style="2" customWidth="1"/>
    <col min="2" max="2" width="4.28515625" style="2" customWidth="1"/>
    <col min="3" max="3" width="8.140625" style="2" customWidth="1"/>
    <col min="4" max="4" width="41.28515625" style="2" customWidth="1"/>
    <col min="5" max="5" width="1.140625" style="2" customWidth="1"/>
    <col min="6" max="6" width="8.42578125" style="2" customWidth="1"/>
    <col min="7" max="7" width="17" style="2" customWidth="1"/>
    <col min="8" max="8" width="13.28515625" style="2" customWidth="1"/>
    <col min="9" max="13" width="11.42578125" style="2" customWidth="1"/>
    <col min="14" max="14" width="11.42578125" style="1" customWidth="1"/>
    <col min="15" max="16384" width="11.42578125" style="2"/>
  </cols>
  <sheetData>
    <row r="1" spans="1:15" ht="15">
      <c r="G1" s="72" t="s">
        <v>0</v>
      </c>
      <c r="H1" s="72"/>
      <c r="L1" s="1"/>
      <c r="M1" s="1"/>
    </row>
    <row r="2" spans="1:15" ht="15.75">
      <c r="G2" s="73"/>
      <c r="H2" s="73"/>
      <c r="L2" s="1"/>
      <c r="M2" s="1"/>
    </row>
    <row r="3" spans="1:15">
      <c r="G3" s="47" t="s">
        <v>24</v>
      </c>
      <c r="H3" s="61" t="str">
        <f>[1]!autotag("&lt;wr:out select='/exhibits/salesagreement/quoteno'/&gt;")</f>
        <v>&lt;out&gt;</v>
      </c>
      <c r="L3" s="1"/>
      <c r="M3" s="1"/>
    </row>
    <row r="4" spans="1:15">
      <c r="G4" s="47" t="s">
        <v>23</v>
      </c>
      <c r="H4" s="36" t="str">
        <f>[1]!autotag("&lt;wr:out select='/exhibits/salesagreement/date'/&gt;")</f>
        <v>&lt;out&gt;</v>
      </c>
      <c r="L4" s="1"/>
      <c r="M4" s="1"/>
    </row>
    <row r="5" spans="1:15">
      <c r="G5" s="4"/>
      <c r="H5" s="1"/>
      <c r="L5" s="1"/>
      <c r="M5" s="1"/>
    </row>
    <row r="6" spans="1:15">
      <c r="G6" s="25"/>
      <c r="H6" s="31"/>
      <c r="L6" s="1"/>
      <c r="M6" s="1"/>
    </row>
    <row r="7" spans="1:15">
      <c r="G7" s="38" t="s">
        <v>21</v>
      </c>
      <c r="H7" s="35" t="str">
        <f>[1]!autotag("&lt;wr:out select='/exhibits/salesagreement/accountexecutive'/&gt;")</f>
        <v>&lt;out&gt;</v>
      </c>
      <c r="L7" s="1"/>
      <c r="M7" s="1"/>
    </row>
    <row r="8" spans="1:15" ht="17.25" customHeight="1">
      <c r="A8" s="74" t="s">
        <v>1</v>
      </c>
      <c r="B8" s="74"/>
      <c r="C8" s="74"/>
      <c r="D8" s="33" t="str">
        <f>[1]!autotag("&lt;wr:out select='/exhibits/accountname'/&gt;")</f>
        <v>&lt;out&gt;</v>
      </c>
      <c r="E8" s="5"/>
      <c r="G8" s="38" t="s">
        <v>32</v>
      </c>
      <c r="H8" s="37" t="str">
        <f>[1]!autotag("&lt;wr:out select='/exhibits/salesagreement/graphics'/&gt;")</f>
        <v>&lt;out&gt;</v>
      </c>
      <c r="L8" s="1"/>
      <c r="M8" s="1"/>
    </row>
    <row r="9" spans="1:15">
      <c r="A9" s="74" t="s">
        <v>2</v>
      </c>
      <c r="B9" s="74"/>
      <c r="C9" s="74"/>
      <c r="D9" s="34" t="str">
        <f>[1]!autotag("&lt;wr:out select='/exhibits/billingaddress'/&gt;")</f>
        <v>&lt;out&gt;</v>
      </c>
      <c r="E9" s="5"/>
      <c r="G9" s="38" t="s">
        <v>31</v>
      </c>
      <c r="H9" s="37" t="str">
        <f>[1]!autotag("&lt;wr:out select='/exhibits/salesagreement/shipdate'/&gt;")</f>
        <v>&lt;out&gt;</v>
      </c>
      <c r="J9" s="1"/>
      <c r="K9" s="1"/>
      <c r="L9" s="1"/>
      <c r="M9" s="1"/>
    </row>
    <row r="10" spans="1:15">
      <c r="A10" s="74" t="s">
        <v>25</v>
      </c>
      <c r="B10" s="74"/>
      <c r="C10" s="74"/>
      <c r="D10" s="34" t="str">
        <f>[1]!autotag("&lt;wr:out select='/exhibits/city'/&gt;, &lt;wr:out select='/exhibits/state'/&gt; &lt;wr:out select='/exhibits/zip'/&gt;")</f>
        <v>&lt;out&gt;, &lt;out&gt; &lt;out&gt;</v>
      </c>
      <c r="E10" s="5"/>
      <c r="G10" s="29"/>
      <c r="H10" s="30"/>
      <c r="J10" s="27"/>
      <c r="K10" s="1"/>
      <c r="L10" s="1"/>
      <c r="M10" s="1"/>
    </row>
    <row r="11" spans="1:15" ht="12.75" customHeight="1">
      <c r="A11" s="74" t="s">
        <v>3</v>
      </c>
      <c r="B11" s="74"/>
      <c r="C11" s="74"/>
      <c r="D11" s="49" t="str">
        <f>[1]!autotag("&lt;wr:out select='/exhibits/contact'/&gt;")</f>
        <v>&lt;out&gt;</v>
      </c>
      <c r="E11" s="50"/>
      <c r="F11" s="48"/>
      <c r="G11" s="48"/>
      <c r="H11" s="48"/>
      <c r="I11" s="48"/>
      <c r="J11" s="48"/>
      <c r="K11" s="48"/>
      <c r="L11" s="48"/>
      <c r="M11" s="48"/>
      <c r="N11" s="48"/>
      <c r="O11" s="48"/>
    </row>
    <row r="12" spans="1:15">
      <c r="A12" s="74" t="s">
        <v>4</v>
      </c>
      <c r="B12" s="74"/>
      <c r="C12" s="74"/>
      <c r="D12" s="34" t="str">
        <f>[1]!autotag("&lt;wr:out select='/exhibits/phone'/&gt;")</f>
        <v>&lt;out&gt;</v>
      </c>
      <c r="E12" s="5"/>
      <c r="G12" s="83" t="s">
        <v>6</v>
      </c>
      <c r="H12" s="84"/>
      <c r="J12" s="27"/>
      <c r="K12" s="1"/>
      <c r="L12" s="1"/>
      <c r="M12" s="1"/>
    </row>
    <row r="13" spans="1:15">
      <c r="A13" s="74" t="s">
        <v>5</v>
      </c>
      <c r="B13" s="74"/>
      <c r="C13" s="74"/>
      <c r="D13" s="34" t="str">
        <f>[1]!autotag("&lt;wr:out select='/exhibits/fax'/&gt;")</f>
        <v>&lt;out&gt;</v>
      </c>
      <c r="E13" s="5"/>
      <c r="G13" s="78" t="str">
        <f>[1]!autotag("&lt;wr:forEach select='/exhibits/terms/term' var='varName2' order='row' block='true'&gt;&lt;wr:out select='${varName2}'/&gt;")</f>
        <v>&lt;forEach&gt;&lt;out&gt;</v>
      </c>
      <c r="H13" s="79"/>
      <c r="J13" s="27"/>
      <c r="K13" s="1"/>
      <c r="L13" s="1"/>
      <c r="M13" s="1"/>
    </row>
    <row r="14" spans="1:15">
      <c r="A14" s="74" t="s">
        <v>30</v>
      </c>
      <c r="B14" s="74"/>
      <c r="C14" s="74"/>
      <c r="D14" s="39" t="str">
        <f>[1]!autotag("&lt;wr:link select='/exhibits/email'&gt;&lt;wr:out select='=SUBSTRING(data(&amp;quot;/exhibits/email&amp;quot;),7)'/&gt;&lt;/wr:link&gt;")</f>
        <v>&lt;link&gt;&lt;out&gt;&lt;/link&gt;</v>
      </c>
      <c r="E14" s="5"/>
      <c r="G14" s="80" t="str">
        <f>[1]!autotag("&lt;/wr:forEach&gt;")</f>
        <v>&lt;/forEach&gt;</v>
      </c>
      <c r="H14" s="81"/>
      <c r="J14" s="1"/>
      <c r="K14" s="1"/>
      <c r="L14" s="1"/>
      <c r="M14" s="1"/>
    </row>
    <row r="15" spans="1:15">
      <c r="A15" s="77"/>
      <c r="B15" s="77"/>
      <c r="C15" s="77"/>
      <c r="D15" s="28"/>
      <c r="E15" s="1"/>
      <c r="H15"/>
      <c r="J15" s="1"/>
      <c r="K15" s="1"/>
      <c r="L15" s="1"/>
      <c r="M15" s="1"/>
    </row>
    <row r="16" spans="1:15">
      <c r="A16" s="75" t="s">
        <v>26</v>
      </c>
      <c r="B16" s="75"/>
      <c r="C16" s="75"/>
      <c r="D16" s="32"/>
      <c r="E16" s="3"/>
      <c r="G16"/>
      <c r="H16"/>
      <c r="L16" s="1"/>
      <c r="M16" s="1"/>
    </row>
    <row r="17" spans="1:13" ht="18" customHeight="1">
      <c r="A17" s="76"/>
      <c r="B17" s="76"/>
      <c r="C17" s="76"/>
      <c r="D17" s="32"/>
      <c r="E17" s="3"/>
      <c r="G17"/>
      <c r="H17"/>
      <c r="L17" s="1"/>
      <c r="M17" s="1"/>
    </row>
    <row r="18" spans="1:13" ht="7.5" customHeight="1">
      <c r="A18" s="1"/>
      <c r="B18" s="1"/>
      <c r="C18" s="1"/>
      <c r="D18" s="1"/>
      <c r="E18" s="1"/>
      <c r="F18" s="1"/>
      <c r="G18" s="1"/>
      <c r="H18" s="1"/>
      <c r="L18" s="1"/>
      <c r="M18" s="1"/>
    </row>
    <row r="19" spans="1:13">
      <c r="A19" s="41" t="s">
        <v>18</v>
      </c>
      <c r="B19" s="41" t="s">
        <v>19</v>
      </c>
      <c r="C19" s="41" t="s">
        <v>7</v>
      </c>
      <c r="D19" s="41" t="s">
        <v>8</v>
      </c>
      <c r="E19" s="42"/>
      <c r="F19" s="41" t="s">
        <v>9</v>
      </c>
      <c r="G19" s="43" t="s">
        <v>10</v>
      </c>
      <c r="H19" s="41" t="s">
        <v>11</v>
      </c>
      <c r="L19" s="1"/>
      <c r="M19" s="1"/>
    </row>
    <row r="20" spans="1:13">
      <c r="A20" s="56" t="str">
        <f>[1]!autotag("&lt;wr:forEach select='/exhibits/items/item' var='varName1' varStatus='varStat'&gt;&lt;wr:out select='=${varStat.index}+1'/&gt;")</f>
        <v>&lt;forEach&gt;&lt;out&gt;</v>
      </c>
      <c r="B20" s="57" t="str">
        <f>[1]!autotag("&lt;wr:out select='${varName1.qty}'/&gt;")</f>
        <v>&lt;out&gt;</v>
      </c>
      <c r="C20" s="58" t="str">
        <f>[1]!autotag("&lt;wr:out select='${varName1.mcode}'/&gt;")</f>
        <v>&lt;out&gt;</v>
      </c>
      <c r="D20" s="57" t="str">
        <f>[1]!autotag("&lt;wr:out select='${varName1.description}'/&gt;")</f>
        <v>&lt;out&gt;</v>
      </c>
      <c r="E20" s="59"/>
      <c r="F20" s="58" t="str">
        <f>[1]!autotag("&lt;wr:out select='${varName1.color}'/&gt;")</f>
        <v>&lt;out&gt;</v>
      </c>
      <c r="G20" s="63" t="str">
        <f>[1]!autotag("&lt;wr:out select='${varName1.unitprice}'/&gt;")</f>
        <v>&lt;out&gt;</v>
      </c>
      <c r="H20" s="66" t="str">
        <f>[1]!autotag("&lt;wr:out select='=${varName1.qty}*${varName1.unitprice}'/&gt;")</f>
        <v>&lt;out&gt;</v>
      </c>
      <c r="L20" s="1"/>
      <c r="M20" s="1"/>
    </row>
    <row r="21" spans="1:13">
      <c r="A21" s="56" t="str">
        <f>[1]!autotag("&lt;/wr:forEach&gt;")</f>
        <v>&lt;/forEach&gt;</v>
      </c>
      <c r="B21" s="57"/>
      <c r="C21" s="58"/>
      <c r="D21" s="58"/>
      <c r="E21" s="59"/>
      <c r="F21" s="58"/>
      <c r="G21" s="60"/>
      <c r="H21" s="71"/>
      <c r="L21" s="1"/>
      <c r="M21" s="1"/>
    </row>
    <row r="22" spans="1:13" ht="14.25" customHeight="1">
      <c r="A22" s="40" t="s">
        <v>22</v>
      </c>
      <c r="B22" s="7"/>
      <c r="C22" s="7"/>
      <c r="D22" s="23"/>
      <c r="E22" s="23"/>
      <c r="F22" s="8"/>
      <c r="G22" s="14" t="s">
        <v>11</v>
      </c>
      <c r="H22" s="67">
        <f>SUM(H20)</f>
        <v>0</v>
      </c>
      <c r="L22" s="1"/>
      <c r="M22" s="1"/>
    </row>
    <row r="23" spans="1:13">
      <c r="A23" s="12"/>
      <c r="B23" s="11"/>
      <c r="C23" s="8"/>
      <c r="D23" s="23"/>
      <c r="E23" s="23"/>
      <c r="F23" s="8"/>
      <c r="G23" s="14" t="s">
        <v>12</v>
      </c>
      <c r="H23" s="64" t="str">
        <f>[1]!autotag("&lt;wr:out select='/exhibits/items/salestax'/&gt;")</f>
        <v>&lt;out&gt;</v>
      </c>
      <c r="L23" s="1"/>
      <c r="M23" s="1"/>
    </row>
    <row r="24" spans="1:13">
      <c r="A24" s="12"/>
      <c r="B24" s="6"/>
      <c r="C24" s="6"/>
      <c r="D24" s="6"/>
      <c r="E24" s="6"/>
      <c r="F24" s="8"/>
      <c r="G24" s="14" t="s">
        <v>16</v>
      </c>
      <c r="H24" s="65" t="str">
        <f>[1]!autotag("&lt;wr:out select='/exhibits/items/shipping'/&gt;")</f>
        <v>&lt;out&gt;</v>
      </c>
      <c r="L24" s="1"/>
      <c r="M24" s="1"/>
    </row>
    <row r="25" spans="1:13">
      <c r="A25" s="12"/>
      <c r="B25" s="6"/>
      <c r="C25" s="6"/>
      <c r="D25" s="6"/>
      <c r="E25" s="6"/>
      <c r="F25" s="8"/>
      <c r="G25" s="14" t="s">
        <v>17</v>
      </c>
      <c r="H25" s="68">
        <f>SUM(H22:H24)</f>
        <v>0</v>
      </c>
      <c r="L25" s="1"/>
      <c r="M25" s="1"/>
    </row>
    <row r="26" spans="1:13">
      <c r="A26" s="12"/>
      <c r="B26" s="6"/>
      <c r="C26" s="6"/>
      <c r="D26" s="6"/>
      <c r="E26" s="6"/>
      <c r="F26" s="8"/>
      <c r="G26" s="14" t="s">
        <v>13</v>
      </c>
      <c r="H26" s="65" t="str">
        <f>[1]!autotag("&lt;wr:out select='/exhibits/items/deposit'/&gt;")</f>
        <v>&lt;out&gt;</v>
      </c>
      <c r="L26" s="1"/>
      <c r="M26" s="1"/>
    </row>
    <row r="27" spans="1:13">
      <c r="A27" s="12"/>
      <c r="B27" s="6"/>
      <c r="C27" s="6"/>
      <c r="D27" s="6"/>
      <c r="E27" s="6"/>
      <c r="F27" s="8"/>
      <c r="G27" s="14" t="s">
        <v>20</v>
      </c>
      <c r="H27" s="69" t="e">
        <f>SUM(H25-H26)</f>
        <v>#VALUE!</v>
      </c>
    </row>
    <row r="28" spans="1:13">
      <c r="A28" s="12"/>
      <c r="B28" s="6"/>
      <c r="C28" s="6"/>
      <c r="D28" s="6"/>
      <c r="E28" s="6"/>
      <c r="F28" s="8"/>
      <c r="G28" s="9"/>
      <c r="H28" s="10"/>
    </row>
    <row r="29" spans="1:13">
      <c r="A29" s="13"/>
    </row>
    <row r="30" spans="1:13">
      <c r="A30" s="13"/>
      <c r="F30" s="94"/>
      <c r="G30" s="94"/>
      <c r="H30" s="94"/>
    </row>
    <row r="31" spans="1:13">
      <c r="A31" s="13"/>
      <c r="F31" s="85"/>
      <c r="G31" s="85"/>
      <c r="H31" s="85"/>
      <c r="J31" s="70"/>
    </row>
    <row r="32" spans="1:13">
      <c r="A32" s="17"/>
      <c r="B32" s="20"/>
      <c r="C32" s="20"/>
      <c r="D32" s="21"/>
      <c r="E32" s="21"/>
      <c r="F32" s="86" t="s">
        <v>27</v>
      </c>
      <c r="G32" s="87"/>
      <c r="H32" s="88"/>
    </row>
    <row r="33" spans="1:9" ht="20.100000000000001" customHeight="1">
      <c r="A33" s="46" t="s">
        <v>14</v>
      </c>
      <c r="B33" s="20"/>
      <c r="C33" s="20"/>
      <c r="D33" s="21"/>
      <c r="E33" s="21"/>
      <c r="F33" s="91" t="str">
        <f>[1]!autotag("&lt;wr:out select='/exhibits/creditcard/type'/&gt;")</f>
        <v>&lt;out&gt;</v>
      </c>
      <c r="G33" s="92"/>
      <c r="H33" s="93"/>
    </row>
    <row r="34" spans="1:9" ht="15.95" customHeight="1">
      <c r="A34" s="44" t="s">
        <v>15</v>
      </c>
      <c r="B34" s="22"/>
      <c r="C34" s="22"/>
      <c r="D34" s="45" t="str">
        <f>[1]!autotag("DATE:                 &lt;wr:out select='=NOW()' format='category:date;type:0;format:M/d/yyyy;'/&gt;")</f>
        <v>DATE:                 &lt;out&gt;</v>
      </c>
      <c r="E34" s="24"/>
      <c r="F34" s="51" t="s">
        <v>28</v>
      </c>
      <c r="G34" s="89" t="str">
        <f>[1]!autotag("&lt;wr:out select='/exhibits/creditcard/owner'/&gt;")</f>
        <v>&lt;out&gt;</v>
      </c>
      <c r="H34" s="90"/>
    </row>
    <row r="35" spans="1:9" ht="15.95" customHeight="1">
      <c r="A35" s="17"/>
      <c r="B35" s="18"/>
      <c r="C35" s="19"/>
      <c r="D35" s="16"/>
      <c r="E35" s="24"/>
      <c r="F35" s="51" t="s">
        <v>29</v>
      </c>
      <c r="G35" s="89" t="str">
        <f>[1]!autotag("&lt;wr:out select='/exhibits/creditcard/number'/&gt;")</f>
        <v>&lt;out&gt;</v>
      </c>
      <c r="H35" s="90"/>
    </row>
    <row r="36" spans="1:9" ht="15.95" customHeight="1">
      <c r="A36" s="17"/>
      <c r="B36" s="18"/>
      <c r="C36" s="19"/>
      <c r="D36" s="16"/>
      <c r="E36" s="24"/>
      <c r="F36" s="51" t="s">
        <v>33</v>
      </c>
      <c r="G36" s="89" t="str">
        <f>[1]!autotag("&lt;wr:out select='/exhibits/creditcard/exp'/&gt;")</f>
        <v>&lt;out&gt;</v>
      </c>
      <c r="H36" s="90"/>
    </row>
    <row r="37" spans="1:9">
      <c r="A37" s="53"/>
      <c r="B37" s="54"/>
      <c r="C37" s="54"/>
      <c r="D37" s="55"/>
      <c r="E37" s="52"/>
      <c r="F37" s="82"/>
      <c r="G37" s="82"/>
      <c r="H37" s="82"/>
    </row>
    <row r="38" spans="1:9">
      <c r="A38" s="26"/>
      <c r="B38" s="6"/>
      <c r="C38" s="15"/>
      <c r="D38" s="1"/>
      <c r="E38" s="1"/>
      <c r="F38" s="1"/>
      <c r="G38" s="1"/>
      <c r="H38" s="1"/>
      <c r="I38" s="1"/>
    </row>
    <row r="39" spans="1:9">
      <c r="A39" s="6"/>
      <c r="B39" s="6"/>
      <c r="C39" s="15"/>
      <c r="D39" s="1"/>
      <c r="E39" s="1"/>
      <c r="F39" s="1"/>
      <c r="G39" s="1"/>
      <c r="H39" s="1"/>
      <c r="I39" s="1"/>
    </row>
    <row r="40" spans="1:9">
      <c r="A40" s="1"/>
      <c r="B40" s="1"/>
      <c r="C40" s="1"/>
      <c r="D40" s="1"/>
      <c r="E40" s="1"/>
      <c r="F40" s="1"/>
      <c r="G40" s="1"/>
      <c r="H40" s="1"/>
      <c r="I40" s="1"/>
    </row>
    <row r="41" spans="1:9">
      <c r="A41" s="1"/>
      <c r="B41" s="1"/>
      <c r="C41" s="1"/>
      <c r="D41" s="1"/>
      <c r="E41" s="1"/>
      <c r="F41" s="1"/>
      <c r="G41" s="1"/>
      <c r="H41" s="1"/>
      <c r="I41" s="1"/>
    </row>
    <row r="42" spans="1:9">
      <c r="A42" s="1"/>
      <c r="B42" s="1"/>
      <c r="C42" s="1"/>
      <c r="D42" s="1"/>
      <c r="E42" s="1"/>
      <c r="F42" s="1"/>
      <c r="G42" s="1"/>
      <c r="H42" s="1"/>
      <c r="I42" s="1"/>
    </row>
    <row r="43" spans="1:9">
      <c r="A43" s="1"/>
      <c r="B43" s="1"/>
      <c r="C43" s="1"/>
      <c r="D43" s="1"/>
      <c r="E43" s="1"/>
      <c r="F43" s="1"/>
      <c r="G43" s="1"/>
      <c r="H43" s="1"/>
      <c r="I43" s="1"/>
    </row>
    <row r="44" spans="1:9">
      <c r="A44" s="1"/>
      <c r="B44" s="1"/>
      <c r="C44" s="1"/>
      <c r="D44" s="1"/>
      <c r="E44" s="1"/>
      <c r="F44" s="1"/>
      <c r="G44" s="1"/>
      <c r="H44" s="1"/>
      <c r="I44" s="1"/>
    </row>
    <row r="45" spans="1:9">
      <c r="A45" s="1"/>
      <c r="B45" s="1"/>
      <c r="C45" s="1"/>
      <c r="D45" s="1"/>
      <c r="E45" s="1"/>
      <c r="F45" s="1"/>
      <c r="G45" s="1"/>
      <c r="H45" s="1"/>
      <c r="I45" s="1"/>
    </row>
    <row r="46" spans="1:9">
      <c r="A46" s="1"/>
      <c r="B46" s="1"/>
      <c r="C46" s="1"/>
      <c r="D46" s="1"/>
      <c r="E46" s="1"/>
      <c r="F46" s="1"/>
      <c r="G46" s="1"/>
      <c r="H46" s="1"/>
      <c r="I46" s="1"/>
    </row>
    <row r="47" spans="1:9">
      <c r="A47" s="1"/>
      <c r="B47" s="1"/>
      <c r="C47" s="1"/>
      <c r="D47" s="1"/>
      <c r="E47" s="1"/>
      <c r="F47" s="1"/>
      <c r="G47" s="1"/>
      <c r="H47" s="1"/>
      <c r="I47" s="1"/>
    </row>
    <row r="48" spans="1:9">
      <c r="A48" s="1"/>
      <c r="B48" s="1"/>
      <c r="C48" s="1"/>
      <c r="D48" s="1"/>
      <c r="E48" s="1"/>
      <c r="F48" s="1"/>
      <c r="G48" s="1"/>
      <c r="H48" s="1"/>
      <c r="I48" s="1"/>
    </row>
    <row r="49" spans="1:9">
      <c r="A49" s="1"/>
      <c r="B49" s="1"/>
      <c r="C49" s="1"/>
      <c r="D49" s="1"/>
      <c r="E49" s="1"/>
      <c r="F49" s="1"/>
      <c r="G49" s="1"/>
      <c r="H49" s="1"/>
      <c r="I49" s="1"/>
    </row>
    <row r="50" spans="1:9">
      <c r="A50" s="1"/>
      <c r="B50" s="1"/>
      <c r="C50" s="1"/>
      <c r="D50" s="1"/>
      <c r="E50" s="1"/>
      <c r="F50" s="1"/>
      <c r="G50" s="1"/>
      <c r="H50" s="1"/>
      <c r="I50" s="1"/>
    </row>
    <row r="51" spans="1:9">
      <c r="A51" s="1"/>
      <c r="B51" s="1"/>
      <c r="C51" s="1"/>
      <c r="D51" s="1"/>
      <c r="E51" s="1"/>
      <c r="F51" s="1"/>
      <c r="G51" s="1"/>
      <c r="H51" s="1"/>
      <c r="I51" s="1"/>
    </row>
    <row r="52" spans="1:9">
      <c r="A52" s="1"/>
      <c r="B52" s="1"/>
      <c r="C52" s="1"/>
      <c r="D52" s="1"/>
      <c r="E52" s="1"/>
      <c r="F52" s="1"/>
      <c r="G52" s="1"/>
      <c r="H52" s="1"/>
      <c r="I52" s="1"/>
    </row>
    <row r="53" spans="1:9">
      <c r="A53" s="1"/>
      <c r="B53" s="1"/>
      <c r="C53" s="1"/>
      <c r="D53" s="1"/>
      <c r="E53" s="1"/>
      <c r="F53" s="1"/>
      <c r="G53" s="1"/>
      <c r="H53" s="1"/>
      <c r="I53" s="1"/>
    </row>
    <row r="54" spans="1:9">
      <c r="A54" s="1"/>
      <c r="B54" s="1"/>
      <c r="C54" s="1"/>
      <c r="D54" s="1"/>
      <c r="E54" s="1"/>
      <c r="F54" s="1"/>
      <c r="G54" s="1"/>
      <c r="H54" s="1"/>
      <c r="I54" s="1"/>
    </row>
    <row r="55" spans="1:9">
      <c r="A55" s="1"/>
      <c r="B55" s="1"/>
      <c r="C55" s="1"/>
      <c r="D55" s="1"/>
      <c r="E55" s="1"/>
      <c r="F55" s="1"/>
      <c r="G55" s="1"/>
      <c r="H55" s="1"/>
      <c r="I55" s="1"/>
    </row>
    <row r="56" spans="1:9">
      <c r="A56" s="1"/>
      <c r="B56" s="1"/>
      <c r="C56" s="1"/>
      <c r="D56" s="1"/>
      <c r="E56" s="1"/>
      <c r="F56" s="1"/>
      <c r="G56" s="1"/>
      <c r="H56" s="1"/>
      <c r="I56" s="1"/>
    </row>
    <row r="57" spans="1:9">
      <c r="A57" s="1"/>
      <c r="B57" s="1"/>
      <c r="C57" s="1"/>
      <c r="D57" s="1"/>
      <c r="E57" s="1"/>
      <c r="F57" s="1"/>
      <c r="G57" s="1"/>
      <c r="H57" s="1"/>
      <c r="I57" s="1"/>
    </row>
    <row r="58" spans="1:9">
      <c r="A58" s="1"/>
      <c r="B58" s="1"/>
      <c r="C58" s="1"/>
      <c r="D58" s="1"/>
      <c r="E58" s="1"/>
      <c r="F58" s="1"/>
      <c r="G58" s="1"/>
      <c r="H58" s="1"/>
      <c r="I58" s="1"/>
    </row>
    <row r="59" spans="1:9">
      <c r="A59" s="1"/>
      <c r="B59" s="1"/>
      <c r="C59" s="1"/>
      <c r="D59" s="1"/>
      <c r="E59" s="1"/>
      <c r="F59" s="1"/>
      <c r="G59" s="1"/>
      <c r="H59" s="1"/>
      <c r="I59" s="1"/>
    </row>
    <row r="60" spans="1:9">
      <c r="A60" s="1"/>
      <c r="B60" s="1"/>
      <c r="C60" s="1"/>
      <c r="D60" s="1"/>
      <c r="E60" s="1"/>
      <c r="F60" s="1"/>
      <c r="G60" s="1"/>
      <c r="H60" s="1"/>
      <c r="I60" s="1"/>
    </row>
    <row r="61" spans="1:9">
      <c r="A61" s="1"/>
      <c r="B61" s="1"/>
      <c r="C61" s="1"/>
      <c r="D61" s="1"/>
      <c r="E61" s="1"/>
      <c r="F61" s="1"/>
      <c r="G61" s="1"/>
      <c r="H61" s="1"/>
      <c r="I61" s="1"/>
    </row>
    <row r="62" spans="1:9">
      <c r="A62" s="1"/>
      <c r="B62" s="1"/>
      <c r="C62" s="1"/>
      <c r="D62" s="1"/>
      <c r="E62" s="1"/>
      <c r="F62" s="1"/>
      <c r="G62" s="1"/>
      <c r="H62" s="1"/>
      <c r="I62" s="1"/>
    </row>
    <row r="63" spans="1:9">
      <c r="A63" s="1"/>
      <c r="B63" s="1"/>
      <c r="C63" s="1"/>
      <c r="D63" s="1"/>
      <c r="E63" s="1"/>
      <c r="F63" s="1"/>
      <c r="G63" s="1"/>
      <c r="H63" s="1"/>
      <c r="I63" s="1"/>
    </row>
    <row r="64" spans="1:9">
      <c r="A64" s="1"/>
      <c r="B64" s="1"/>
      <c r="C64" s="1"/>
      <c r="D64" s="1"/>
      <c r="E64" s="1"/>
      <c r="F64" s="1"/>
      <c r="G64" s="1"/>
      <c r="H64" s="1"/>
      <c r="I64" s="1"/>
    </row>
    <row r="65" spans="1:9">
      <c r="A65" s="1"/>
      <c r="B65" s="1"/>
      <c r="C65" s="1"/>
      <c r="D65" s="1"/>
      <c r="E65" s="1"/>
      <c r="F65" s="1"/>
      <c r="G65" s="1"/>
      <c r="H65" s="1"/>
      <c r="I65" s="1"/>
    </row>
    <row r="66" spans="1:9">
      <c r="A66" s="1"/>
      <c r="B66" s="1"/>
      <c r="C66" s="1"/>
      <c r="D66" s="1"/>
      <c r="E66" s="1"/>
      <c r="F66" s="1"/>
      <c r="G66" s="1"/>
      <c r="H66" s="1"/>
      <c r="I66" s="1"/>
    </row>
    <row r="67" spans="1:9">
      <c r="A67" s="1"/>
      <c r="B67" s="1"/>
      <c r="C67" s="1"/>
      <c r="D67" s="1"/>
      <c r="E67" s="1"/>
      <c r="F67" s="1"/>
      <c r="G67" s="1"/>
      <c r="H67" s="1"/>
      <c r="I67" s="1"/>
    </row>
    <row r="68" spans="1:9">
      <c r="A68" s="1"/>
      <c r="B68" s="1"/>
      <c r="C68" s="1"/>
      <c r="D68" s="1"/>
      <c r="E68" s="1"/>
      <c r="F68" s="1"/>
      <c r="G68" s="1"/>
      <c r="H68" s="1"/>
      <c r="I68" s="1"/>
    </row>
    <row r="69" spans="1:9">
      <c r="A69" s="1"/>
      <c r="B69" s="1"/>
      <c r="C69" s="1"/>
      <c r="D69" s="1"/>
      <c r="E69" s="1"/>
      <c r="F69" s="1"/>
      <c r="G69" s="1"/>
      <c r="H69" s="1"/>
      <c r="I69" s="1"/>
    </row>
    <row r="70" spans="1:9">
      <c r="A70" s="1"/>
      <c r="B70" s="1"/>
      <c r="C70" s="1"/>
      <c r="D70" s="1"/>
      <c r="E70" s="1"/>
      <c r="F70" s="1"/>
      <c r="G70" s="1"/>
      <c r="H70" s="1"/>
      <c r="I70" s="1"/>
    </row>
    <row r="71" spans="1:9">
      <c r="A71" s="1"/>
      <c r="B71" s="1"/>
      <c r="C71" s="1"/>
      <c r="D71" s="1"/>
      <c r="E71" s="1"/>
      <c r="F71" s="1"/>
      <c r="G71" s="1"/>
      <c r="H71" s="1"/>
      <c r="I71" s="1"/>
    </row>
    <row r="72" spans="1:9">
      <c r="A72" s="1"/>
      <c r="B72" s="1"/>
      <c r="C72" s="1"/>
      <c r="D72" s="1"/>
      <c r="E72" s="1"/>
      <c r="F72" s="1"/>
      <c r="G72" s="1"/>
      <c r="H72" s="1"/>
      <c r="I72" s="1"/>
    </row>
    <row r="73" spans="1:9">
      <c r="A73" s="1"/>
      <c r="B73" s="1"/>
      <c r="C73" s="1"/>
      <c r="D73" s="1"/>
      <c r="E73" s="1"/>
      <c r="F73" s="1"/>
      <c r="G73" s="1"/>
      <c r="H73" s="1"/>
      <c r="I73" s="1"/>
    </row>
    <row r="74" spans="1:9">
      <c r="A74" s="1"/>
      <c r="B74" s="1"/>
      <c r="C74" s="1"/>
      <c r="D74" s="1"/>
      <c r="E74" s="1"/>
      <c r="F74" s="1"/>
      <c r="G74" s="1"/>
      <c r="H74" s="1"/>
      <c r="I74" s="1"/>
    </row>
    <row r="75" spans="1:9">
      <c r="A75" s="1"/>
      <c r="B75" s="1"/>
      <c r="C75" s="1"/>
      <c r="D75" s="1"/>
      <c r="E75" s="1"/>
      <c r="F75" s="1"/>
      <c r="G75" s="1"/>
      <c r="H75" s="1"/>
      <c r="I75" s="1"/>
    </row>
    <row r="76" spans="1:9">
      <c r="A76" s="1"/>
      <c r="B76" s="1"/>
      <c r="C76" s="1"/>
      <c r="D76" s="1"/>
      <c r="E76" s="1"/>
      <c r="F76" s="1"/>
      <c r="G76" s="1"/>
      <c r="H76" s="1"/>
      <c r="I76" s="1"/>
    </row>
    <row r="77" spans="1:9">
      <c r="A77" s="1"/>
      <c r="B77" s="1"/>
      <c r="C77" s="1"/>
      <c r="D77" s="1"/>
      <c r="E77" s="1"/>
      <c r="F77" s="1"/>
      <c r="G77" s="1"/>
      <c r="H77" s="1"/>
      <c r="I77" s="1"/>
    </row>
    <row r="78" spans="1:9">
      <c r="A78" s="1"/>
      <c r="B78" s="1"/>
      <c r="C78" s="1"/>
      <c r="D78" s="1"/>
      <c r="E78" s="1"/>
      <c r="F78" s="1"/>
      <c r="G78" s="1"/>
      <c r="H78" s="1"/>
      <c r="I78" s="1"/>
    </row>
    <row r="79" spans="1:9">
      <c r="A79" s="1"/>
      <c r="B79" s="1"/>
      <c r="C79" s="1"/>
      <c r="D79" s="1"/>
      <c r="E79" s="1"/>
      <c r="F79" s="1"/>
      <c r="G79" s="1"/>
      <c r="H79" s="1"/>
      <c r="I79" s="1"/>
    </row>
    <row r="80" spans="1:9">
      <c r="A80" s="1"/>
      <c r="B80" s="1"/>
      <c r="C80" s="1"/>
      <c r="D80" s="1"/>
      <c r="E80" s="1"/>
      <c r="F80" s="1"/>
      <c r="G80" s="1"/>
      <c r="H80" s="1"/>
      <c r="I80" s="1"/>
    </row>
    <row r="81" spans="1:9">
      <c r="A81" s="1"/>
      <c r="B81" s="1"/>
      <c r="C81" s="1"/>
      <c r="D81" s="1"/>
      <c r="E81" s="1"/>
      <c r="F81" s="1"/>
      <c r="G81" s="1"/>
      <c r="H81" s="1"/>
      <c r="I81" s="1"/>
    </row>
    <row r="82" spans="1:9">
      <c r="A82" s="1"/>
      <c r="B82" s="1"/>
      <c r="C82" s="1"/>
      <c r="D82" s="1"/>
      <c r="E82" s="1"/>
      <c r="F82" s="1"/>
      <c r="G82" s="1"/>
      <c r="H82" s="1"/>
      <c r="I82" s="1"/>
    </row>
    <row r="83" spans="1:9">
      <c r="A83" s="1"/>
      <c r="B83" s="1"/>
      <c r="C83" s="1"/>
      <c r="D83" s="1"/>
      <c r="E83" s="1"/>
      <c r="F83" s="1"/>
      <c r="G83" s="1"/>
      <c r="H83" s="1"/>
      <c r="I83" s="1"/>
    </row>
  </sheetData>
  <mergeCells count="23">
    <mergeCell ref="F37:H37"/>
    <mergeCell ref="G12:H12"/>
    <mergeCell ref="F31:H31"/>
    <mergeCell ref="F32:H32"/>
    <mergeCell ref="G34:H34"/>
    <mergeCell ref="G35:H35"/>
    <mergeCell ref="F33:H33"/>
    <mergeCell ref="G36:H36"/>
    <mergeCell ref="F30:H30"/>
    <mergeCell ref="G1:H1"/>
    <mergeCell ref="G2:H2"/>
    <mergeCell ref="A8:C8"/>
    <mergeCell ref="A16:C16"/>
    <mergeCell ref="A17:C17"/>
    <mergeCell ref="A9:C9"/>
    <mergeCell ref="A10:C10"/>
    <mergeCell ref="A11:C11"/>
    <mergeCell ref="A12:C12"/>
    <mergeCell ref="A15:C15"/>
    <mergeCell ref="G13:H13"/>
    <mergeCell ref="G14:H14"/>
    <mergeCell ref="A13:C13"/>
    <mergeCell ref="A14:C14"/>
  </mergeCells>
  <phoneticPr fontId="0" type="noConversion"/>
  <printOptions horizontalCentered="1"/>
  <pageMargins left="0.4" right="0.4" top="0.2" bottom="0.2"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WR_DATA</vt:lpstr>
      <vt:lpstr>Sales Agreement</vt:lpstr>
      <vt:lpstr>'Sales Agreement'!Print_Area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 KELLY</dc:creator>
  <cp:lastModifiedBy>Sean Callahan</cp:lastModifiedBy>
  <cp:lastPrinted>2012-08-29T21:41:15Z</cp:lastPrinted>
  <dcterms:created xsi:type="dcterms:W3CDTF">1996-11-16T00:04:42Z</dcterms:created>
  <dcterms:modified xsi:type="dcterms:W3CDTF">2013-05-31T15:58:46Z</dcterms:modified>
</cp:coreProperties>
</file>