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89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'BP-K9107W5AA0'!$A$4:$M$46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<sst xmlns="http://schemas.openxmlformats.org/spreadsheetml/2006/main" count="204">
  <si>
    <t>深圳市蓝电智创科技有限公司BOM表</t>
  </si>
  <si>
    <t>BOM表类型:</t>
  </si>
  <si>
    <t>使用阶段：</t>
  </si>
  <si>
    <t>(ERP)PCB编号：</t>
  </si>
  <si>
    <t>（适用）标准产品型号：</t>
  </si>
  <si>
    <t>K9</t>
  </si>
  <si>
    <t>板号：BP-K9107W5AA0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</si>
  <si>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</si>
  <si>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</si>
  <si>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</si>
  <si>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</si>
  <si>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</si>
  <si>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</si>
  <si>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</si>
  <si>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</si>
  <si>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</si>
  <si>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</si>
  <si>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</si>
  <si>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</si>
  <si>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</si>
  <si>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</si>
  <si>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</si>
  <si>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</si>
  <si>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</si>
  <si>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BP-K9107W5AA0 2018-03-03，单板尺寸：53x74，板厚1mm，两层板</t>
  </si>
  <si>
    <t>拼板(5*2)</t>
  </si>
  <si>
    <t>贴片PCBA</t>
  </si>
  <si>
    <t>DZ03V012800</t>
  </si>
  <si>
    <t>SMD电容</t>
  </si>
  <si>
    <t>10nF/50V±20%  0402</t>
  </si>
  <si>
    <t>C0, C2, C3, C5, C7</t>
  </si>
  <si>
    <t>res0603</t>
  </si>
  <si>
    <t>0R</t>
  </si>
  <si>
    <t>DZ03V004101</t>
  </si>
  <si>
    <t>10uF/10V±20%  0603</t>
  </si>
  <si>
    <t>C1</t>
  </si>
  <si>
    <t>2K</t>
  </si>
  <si>
    <t>33nF/16V±20% 0402</t>
  </si>
  <si>
    <t>C4</t>
  </si>
  <si>
    <t>DZ03V000100</t>
  </si>
  <si>
    <t>100nF/50V±20%  0402</t>
  </si>
  <si>
    <t>C6, C8, C10, C13, C28</t>
  </si>
  <si>
    <t>22R</t>
  </si>
  <si>
    <t>DZ03V015100</t>
  </si>
  <si>
    <t>1nF/50V±10%  0402</t>
  </si>
  <si>
    <t>C9</t>
  </si>
  <si>
    <t>DZ03V005600</t>
  </si>
  <si>
    <t>10uF/16V±20%  0805</t>
  </si>
  <si>
    <t>C11, C12, C18, C19, C29</t>
  </si>
  <si>
    <t>4K7</t>
  </si>
  <si>
    <t>DZ03V014901</t>
  </si>
  <si>
    <t>22uF/10V±20%  0805</t>
  </si>
  <si>
    <t>C14, C15, C17</t>
  </si>
  <si>
    <t>10pF/50V±20%  0402</t>
  </si>
  <si>
    <t>C16</t>
  </si>
  <si>
    <t>10K</t>
  </si>
  <si>
    <t>100nF/50V±10%  1206</t>
  </si>
  <si>
    <t>C20, C23, C27</t>
  </si>
  <si>
    <t>DZ03V003200</t>
  </si>
  <si>
    <t>22nF/50V±20%  0603</t>
  </si>
  <si>
    <t>C21, C22, C26</t>
  </si>
  <si>
    <t>470R</t>
  </si>
  <si>
    <t>47nF/50V±10%  1206</t>
  </si>
  <si>
    <t>C24</t>
  </si>
  <si>
    <t>22nF/50V±10%  1206</t>
  </si>
  <si>
    <t>C25</t>
  </si>
  <si>
    <t>1K</t>
  </si>
  <si>
    <t>DZ02V0034R0</t>
  </si>
  <si>
    <t>SMD二极管</t>
  </si>
  <si>
    <t>LED0603</t>
  </si>
  <si>
    <t>D2</t>
  </si>
  <si>
    <t>1K5</t>
  </si>
  <si>
    <t>DZ17V013000</t>
  </si>
  <si>
    <t>USB座</t>
  </si>
  <si>
    <t>沉板式 MICRO USB 5P B TYPE</t>
  </si>
  <si>
    <t>后焊</t>
  </si>
  <si>
    <t>J1</t>
  </si>
  <si>
    <t>49R9</t>
  </si>
  <si>
    <t>LED-RGB</t>
  </si>
  <si>
    <t>LED10, LED11, LED12, LED13, LED14, LED15</t>
  </si>
  <si>
    <t>200K</t>
  </si>
  <si>
    <t>DZ11V001400</t>
  </si>
  <si>
    <t>单排针</t>
  </si>
  <si>
    <t>40P-2.54mm L=11mm 立式180°</t>
  </si>
  <si>
    <t>不焊</t>
  </si>
  <si>
    <t>P1</t>
  </si>
  <si>
    <t>47K</t>
  </si>
  <si>
    <t>MOSFET(场效应管）</t>
  </si>
  <si>
    <t>Q0, Q6</t>
  </si>
  <si>
    <t>15K</t>
  </si>
  <si>
    <t>2N7002</t>
  </si>
  <si>
    <t>Q1</t>
  </si>
  <si>
    <t>100R</t>
  </si>
  <si>
    <t>Q11</t>
  </si>
  <si>
    <t>SMD三极管</t>
  </si>
  <si>
    <t>Q4, Q5, Q9, Q10</t>
  </si>
  <si>
    <t>DZ08V000500</t>
  </si>
  <si>
    <t>IN4148 0.3A 40V SOD-123(1206)</t>
  </si>
  <si>
    <t>D1, D3</t>
  </si>
  <si>
    <t>5K6</t>
  </si>
  <si>
    <t>Q12, Q13, Q114</t>
  </si>
  <si>
    <t>30K</t>
  </si>
  <si>
    <t>SMD电阻</t>
  </si>
  <si>
    <t>1/8W-0R033±1%  0805</t>
  </si>
  <si>
    <t>R1</t>
  </si>
  <si>
    <t>20K</t>
  </si>
  <si>
    <t>DZ02V016400</t>
  </si>
  <si>
    <t>1/16W-1K±1%  0402</t>
  </si>
  <si>
    <t>R2, R4, R8, R13, R14, R29, R30, R32, R34, R35, R37, R38, R39, R40</t>
  </si>
  <si>
    <t>cap0805</t>
  </si>
  <si>
    <t>10uF</t>
  </si>
  <si>
    <t>1/16W-33K±1%  0402</t>
  </si>
  <si>
    <t>R3, R6, R9</t>
  </si>
  <si>
    <t>cap0603</t>
  </si>
  <si>
    <t>1/16W-2.2K±1%  0402</t>
  </si>
  <si>
    <t>R5, R24</t>
  </si>
  <si>
    <t>DZ02V016500</t>
  </si>
  <si>
    <t>1/16W-100K±1%  0402</t>
  </si>
  <si>
    <t>R7, R26, R27, R28, R31, R33, R36</t>
  </si>
  <si>
    <t>100NF</t>
  </si>
  <si>
    <t>1/16W-68K±1%  0402</t>
  </si>
  <si>
    <t>R10, R15</t>
  </si>
  <si>
    <t>1UF</t>
  </si>
  <si>
    <t>DZ02V016700</t>
  </si>
  <si>
    <t>1/16W-1M±1%  0402</t>
  </si>
  <si>
    <t>R11</t>
  </si>
  <si>
    <t>ECAP3_5D8_0L7_0</t>
  </si>
  <si>
    <t>470uF/35V</t>
  </si>
  <si>
    <t>1/16W-10K±1%  0402</t>
  </si>
  <si>
    <t>R12, R16, R19, R22, R25</t>
  </si>
  <si>
    <t>cap0402</t>
  </si>
  <si>
    <t>100nF</t>
  </si>
  <si>
    <t>DZ02V017000</t>
  </si>
  <si>
    <t>1/16W-4K7±1%  0402</t>
  </si>
  <si>
    <t>R20, R21</t>
  </si>
  <si>
    <t>SMD_ECAP_D6_3L7_7</t>
  </si>
  <si>
    <t>100uF/35V</t>
  </si>
  <si>
    <t>1/16W-220R±1% 0402</t>
  </si>
  <si>
    <t>R41, R42, R43, R44, R45, R46</t>
  </si>
  <si>
    <t>cap1206</t>
  </si>
  <si>
    <t>22uF</t>
  </si>
  <si>
    <t>DZ02V014900</t>
  </si>
  <si>
    <t>1/16W-10R±1%  0402</t>
  </si>
  <si>
    <t>R50</t>
  </si>
  <si>
    <t>220PF</t>
  </si>
  <si>
    <t>DIP电阻</t>
  </si>
  <si>
    <t>3435B-10K±5% NTC热敏电阻</t>
  </si>
  <si>
    <t>RTC1</t>
  </si>
  <si>
    <t>DIP电感</t>
  </si>
  <si>
    <t>A5规格 L40mm  10圈</t>
  </si>
  <si>
    <t>L1</t>
  </si>
  <si>
    <t>82pF</t>
  </si>
  <si>
    <t>SMD IC(MCU)</t>
  </si>
  <si>
    <t>Nuvoton N76E003 TSSOP20</t>
  </si>
  <si>
    <t>Nuvoton</t>
  </si>
  <si>
    <t>U3</t>
  </si>
  <si>
    <t>1nF</t>
  </si>
  <si>
    <t>SMD IC（运放）</t>
  </si>
  <si>
    <t xml:space="preserve">LM358  </t>
  </si>
  <si>
    <t>U1</t>
  </si>
  <si>
    <t>47nF</t>
  </si>
  <si>
    <t>SMD IC（稳压）</t>
  </si>
  <si>
    <t>TL431</t>
  </si>
  <si>
    <t>U2</t>
  </si>
  <si>
    <t>2.2nF</t>
  </si>
  <si>
    <t>SMD IC（降压）</t>
  </si>
  <si>
    <t>U4</t>
  </si>
  <si>
    <t>PCAP3528B</t>
  </si>
  <si>
    <t>47uF</t>
  </si>
  <si>
    <t>SMD IC（数字逻辑）</t>
  </si>
  <si>
    <t>CD4069</t>
  </si>
  <si>
    <t>U5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</si>
  <si>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</si>
  <si>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</si>
  <si>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</si>
  <si>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</si>
  <si>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</si>
  <si>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</si>
  <si>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</si>
  <si>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</si>
  <si>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</si>
  <si>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黄有君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</si>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</sst>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[$￥-804]#,##0;[Red][$￥-804]\-#,##0"/>
    <numFmt numFmtId="178" formatCode="0.0000_ ;[Red]\-0.0000\ "/>
    <numFmt numFmtId="179" formatCode="#,##0.0000_ "/>
    <numFmt numFmtId="180" formatCode="0.000_ ;[Red]\-0.000\ "/>
  </numFmts>
  <fonts count="37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3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6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0.5"/>
      <color rgb="FF0000FF"/>
      <name val="Tahoma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7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2" fillId="13" borderId="1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11" borderId="11" applyNumberFormat="0" applyFont="0" applyAlignment="0" applyProtection="0">
      <alignment vertical="center"/>
    </xf>
    <xf numFmtId="177" fontId="0" fillId="0" borderId="0">
      <alignment vertical="center"/>
    </xf>
    <xf numFmtId="0" fontId="27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33" fillId="10" borderId="14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177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177" fontId="0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7" fontId="0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22" borderId="16" applyNumberFormat="0" applyFont="0" applyAlignment="0" applyProtection="0">
      <alignment vertical="center"/>
    </xf>
  </cellStyleXfs>
  <cellXfs count="111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49">
      <alignment vertical="center"/>
    </xf>
    <xf numFmtId="0" fontId="4" fillId="0" borderId="1" xfId="49" applyFont="1" applyBorder="1" applyAlignment="1">
      <alignment horizontal="center" vertical="center" wrapText="1"/>
    </xf>
    <xf numFmtId="0" fontId="3" fillId="0" borderId="1" xfId="49" applyBorder="1" applyAlignment="1">
      <alignment vertical="center"/>
    </xf>
    <xf numFmtId="0" fontId="3" fillId="0" borderId="1" xfId="49" applyFont="1" applyBorder="1" applyAlignment="1">
      <alignment vertical="center"/>
    </xf>
    <xf numFmtId="0" fontId="3" fillId="0" borderId="1" xfId="49" applyBorder="1" applyAlignment="1">
      <alignment horizontal="center" vertical="center" wrapText="1"/>
    </xf>
    <xf numFmtId="0" fontId="3" fillId="0" borderId="0" xfId="49" applyAlignment="1">
      <alignment horizontal="center" vertical="center"/>
    </xf>
    <xf numFmtId="14" fontId="3" fillId="0" borderId="0" xfId="49" applyNumberFormat="1">
      <alignment vertical="center"/>
    </xf>
    <xf numFmtId="0" fontId="0" fillId="0" borderId="0" xfId="55" applyFill="1" applyAlignment="1">
      <alignment vertical="center" wrapText="1"/>
    </xf>
    <xf numFmtId="0" fontId="0" fillId="2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176" fontId="0" fillId="0" borderId="0" xfId="55" applyNumberFormat="1" applyFill="1">
      <alignment vertical="center"/>
    </xf>
    <xf numFmtId="0" fontId="5" fillId="0" borderId="0" xfId="55" applyFont="1" applyFill="1" applyAlignment="1">
      <alignment horizontal="center" vertical="center"/>
    </xf>
    <xf numFmtId="0" fontId="6" fillId="0" borderId="0" xfId="55" applyNumberFormat="1" applyFont="1" applyFill="1" applyAlignment="1">
      <alignment horizontal="left" vertical="center" wrapText="1"/>
    </xf>
    <xf numFmtId="41" fontId="7" fillId="0" borderId="0" xfId="55" applyNumberFormat="1" applyFont="1" applyFill="1" applyAlignment="1">
      <alignment horizontal="left" vertical="center" wrapText="1"/>
    </xf>
    <xf numFmtId="0" fontId="8" fillId="0" borderId="0" xfId="55" applyFont="1" applyFill="1" applyAlignment="1">
      <alignment vertical="center" wrapText="1"/>
    </xf>
    <xf numFmtId="0" fontId="9" fillId="0" borderId="0" xfId="59" applyNumberFormat="1" applyFont="1" applyFill="1" applyAlignment="1">
      <alignment horizontal="left" vertical="center" wrapText="1"/>
    </xf>
    <xf numFmtId="41" fontId="10" fillId="0" borderId="0" xfId="55" applyNumberFormat="1" applyFont="1" applyFill="1" applyAlignment="1">
      <alignment horizontal="center" vertical="center" wrapText="1"/>
    </xf>
    <xf numFmtId="0" fontId="6" fillId="3" borderId="1" xfId="55" applyFont="1" applyFill="1" applyBorder="1" applyAlignment="1">
      <alignment horizontal="center" vertical="center" wrapText="1"/>
    </xf>
    <xf numFmtId="0" fontId="6" fillId="3" borderId="1" xfId="55" applyNumberFormat="1" applyFont="1" applyFill="1" applyBorder="1" applyAlignment="1">
      <alignment horizontal="center" vertical="center"/>
    </xf>
    <xf numFmtId="0" fontId="6" fillId="3" borderId="1" xfId="55" applyNumberFormat="1" applyFont="1" applyFill="1" applyBorder="1" applyAlignment="1">
      <alignment horizontal="center" vertical="center" wrapText="1"/>
    </xf>
    <xf numFmtId="41" fontId="6" fillId="3" borderId="1" xfId="55" applyNumberFormat="1" applyFont="1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5" applyNumberFormat="1" applyFont="1" applyFill="1" applyBorder="1" applyAlignment="1">
      <alignment vertical="center" wrapText="1"/>
    </xf>
    <xf numFmtId="0" fontId="11" fillId="0" borderId="2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177" fontId="12" fillId="0" borderId="1" xfId="0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/>
    </xf>
    <xf numFmtId="0" fontId="11" fillId="2" borderId="1" xfId="55" applyFont="1" applyFill="1" applyBorder="1" applyAlignment="1">
      <alignment horizontal="center" vertical="center" wrapText="1"/>
    </xf>
    <xf numFmtId="0" fontId="11" fillId="2" borderId="1" xfId="55" applyNumberFormat="1" applyFont="1" applyFill="1" applyBorder="1" applyAlignment="1">
      <alignment horizontal="center" vertical="center"/>
    </xf>
    <xf numFmtId="0" fontId="11" fillId="2" borderId="1" xfId="55" applyNumberFormat="1" applyFont="1" applyFill="1" applyBorder="1" applyAlignment="1">
      <alignment vertical="center" wrapText="1"/>
    </xf>
    <xf numFmtId="177" fontId="12" fillId="2" borderId="1" xfId="0" applyFont="1" applyFill="1" applyBorder="1" applyAlignment="1">
      <alignment vertical="center"/>
    </xf>
    <xf numFmtId="177" fontId="12" fillId="2" borderId="1" xfId="0" applyFont="1" applyFill="1" applyBorder="1" applyAlignment="1">
      <alignment horizontal="left" vertical="center" wrapText="1"/>
    </xf>
    <xf numFmtId="0" fontId="11" fillId="2" borderId="1" xfId="55" applyFont="1" applyFill="1" applyBorder="1" applyAlignment="1">
      <alignment vertical="center" wrapText="1"/>
    </xf>
    <xf numFmtId="177" fontId="13" fillId="2" borderId="1" xfId="0" applyFont="1" applyFill="1" applyBorder="1" applyAlignment="1">
      <alignment vertical="center" wrapText="1"/>
    </xf>
    <xf numFmtId="177" fontId="13" fillId="0" borderId="1" xfId="0" applyFont="1" applyFill="1" applyBorder="1" applyAlignment="1">
      <alignment vertical="center" wrapText="1"/>
    </xf>
    <xf numFmtId="0" fontId="11" fillId="0" borderId="1" xfId="65" applyFont="1" applyFill="1" applyBorder="1" applyAlignment="1">
      <alignment vertical="center"/>
    </xf>
    <xf numFmtId="41" fontId="11" fillId="0" borderId="1" xfId="55" applyNumberFormat="1" applyFont="1" applyFill="1" applyBorder="1" applyAlignment="1">
      <alignment vertical="center" wrapText="1"/>
    </xf>
    <xf numFmtId="0" fontId="11" fillId="0" borderId="1" xfId="55" applyNumberFormat="1" applyFont="1" applyFill="1" applyBorder="1" applyAlignment="1">
      <alignment horizontal="center" vertical="center" wrapText="1"/>
    </xf>
    <xf numFmtId="0" fontId="11" fillId="0" borderId="3" xfId="65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vertical="center" wrapText="1"/>
    </xf>
    <xf numFmtId="177" fontId="12" fillId="0" borderId="4" xfId="0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horizontal="center" vertical="center" wrapText="1"/>
    </xf>
    <xf numFmtId="41" fontId="11" fillId="0" borderId="3" xfId="55" applyNumberFormat="1" applyFont="1" applyFill="1" applyBorder="1" applyAlignment="1">
      <alignment vertical="center" wrapText="1"/>
    </xf>
    <xf numFmtId="0" fontId="3" fillId="0" borderId="1" xfId="55" applyNumberFormat="1" applyFont="1" applyFill="1" applyBorder="1" applyAlignment="1">
      <alignment horizontal="center" vertical="center" wrapText="1"/>
    </xf>
    <xf numFmtId="0" fontId="14" fillId="0" borderId="1" xfId="55" applyNumberFormat="1" applyFont="1" applyFill="1" applyBorder="1" applyAlignment="1">
      <alignment horizontal="left" vertical="center" wrapText="1"/>
    </xf>
    <xf numFmtId="177" fontId="12" fillId="0" borderId="5" xfId="0" applyFont="1" applyFill="1" applyBorder="1" applyAlignment="1">
      <alignment vertical="center" wrapText="1"/>
    </xf>
    <xf numFmtId="177" fontId="12" fillId="0" borderId="1" xfId="0" applyFont="1" applyFill="1" applyBorder="1" applyAlignment="1">
      <alignment horizontal="left" vertical="center" wrapText="1"/>
    </xf>
    <xf numFmtId="0" fontId="11" fillId="0" borderId="1" xfId="55" applyNumberFormat="1" applyFont="1" applyFill="1" applyBorder="1" applyAlignment="1">
      <alignment horizontal="left" vertical="center" wrapText="1"/>
    </xf>
    <xf numFmtId="0" fontId="11" fillId="0" borderId="0" xfId="5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/>
    </xf>
    <xf numFmtId="0" fontId="11" fillId="0" borderId="0" xfId="55" applyNumberFormat="1" applyFont="1" applyFill="1" applyBorder="1" applyAlignment="1">
      <alignment vertical="center" wrapText="1"/>
    </xf>
    <xf numFmtId="41" fontId="11" fillId="0" borderId="0" xfId="55" applyNumberFormat="1" applyFont="1" applyFill="1" applyBorder="1" applyAlignment="1">
      <alignment vertical="center" wrapText="1"/>
    </xf>
    <xf numFmtId="0" fontId="6" fillId="4" borderId="1" xfId="59" applyNumberFormat="1" applyFont="1" applyFill="1" applyBorder="1">
      <alignment vertical="center"/>
    </xf>
    <xf numFmtId="0" fontId="6" fillId="4" borderId="1" xfId="59" applyNumberFormat="1" applyFont="1" applyFill="1" applyBorder="1" applyAlignment="1">
      <alignment horizontal="center" vertical="center"/>
    </xf>
    <xf numFmtId="41" fontId="6" fillId="4" borderId="6" xfId="59" applyNumberFormat="1" applyFont="1" applyFill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1" fontId="0" fillId="0" borderId="6" xfId="59" applyNumberFormat="1" applyFont="1" applyFill="1" applyBorder="1" applyAlignment="1">
      <alignment horizontal="center" vertical="center"/>
    </xf>
    <xf numFmtId="0" fontId="6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0" fillId="0" borderId="0" xfId="55" applyFill="1" applyAlignment="1">
      <alignment vertical="center"/>
    </xf>
    <xf numFmtId="0" fontId="15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5" fillId="0" borderId="0" xfId="55" applyFont="1" applyFill="1" applyAlignment="1">
      <alignment horizontal="center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 wrapText="1"/>
    </xf>
    <xf numFmtId="0" fontId="8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vertical="center" wrapText="1"/>
    </xf>
    <xf numFmtId="176" fontId="6" fillId="3" borderId="1" xfId="55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0" borderId="1" xfId="55" applyNumberFormat="1" applyFill="1" applyBorder="1" applyAlignment="1">
      <alignment vertical="center" wrapText="1"/>
    </xf>
    <xf numFmtId="176" fontId="0" fillId="5" borderId="1" xfId="55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78" fontId="3" fillId="0" borderId="0" xfId="0" applyNumberFormat="1" applyFont="1" applyFill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6" fillId="2" borderId="1" xfId="0" applyNumberFormat="1" applyFont="1" applyFill="1" applyBorder="1" applyAlignment="1">
      <alignment vertical="center" wrapText="1"/>
    </xf>
    <xf numFmtId="176" fontId="0" fillId="2" borderId="1" xfId="55" applyNumberForma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79" fontId="3" fillId="0" borderId="0" xfId="0" applyNumberFormat="1" applyFont="1" applyFill="1" applyAlignment="1">
      <alignment horizontal="right" vertical="center" wrapText="1"/>
    </xf>
    <xf numFmtId="179" fontId="3" fillId="0" borderId="0" xfId="0" applyNumberFormat="1" applyFont="1" applyFill="1" applyAlignment="1">
      <alignment horizontal="right"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/>
    </xf>
    <xf numFmtId="178" fontId="12" fillId="0" borderId="1" xfId="0" applyNumberFormat="1" applyFont="1" applyFill="1" applyBorder="1" applyAlignment="1">
      <alignment vertical="center"/>
    </xf>
    <xf numFmtId="178" fontId="12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80" fontId="18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0" fontId="11" fillId="0" borderId="0" xfId="6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 wrapText="1"/>
    </xf>
    <xf numFmtId="41" fontId="6" fillId="4" borderId="2" xfId="59" applyNumberFormat="1" applyFont="1" applyFill="1" applyBorder="1" applyAlignment="1">
      <alignment horizontal="center" vertical="center"/>
    </xf>
    <xf numFmtId="0" fontId="6" fillId="4" borderId="1" xfId="59" applyNumberFormat="1" applyFont="1" applyFill="1" applyBorder="1" applyAlignment="1">
      <alignment horizontal="center" vertical="center" wrapText="1"/>
    </xf>
    <xf numFmtId="41" fontId="0" fillId="0" borderId="2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 wrapText="1"/>
    </xf>
    <xf numFmtId="0" fontId="19" fillId="0" borderId="0" xfId="59" applyNumberFormat="1" applyFont="1" applyFill="1" applyBorder="1" applyAlignment="1">
      <alignment horizontal="right" vertical="center"/>
    </xf>
    <xf numFmtId="0" fontId="19" fillId="0" borderId="0" xfId="59" applyNumberFormat="1" applyFont="1" applyFill="1" applyBorder="1" applyAlignment="1">
      <alignment horizontal="right" vertical="center" wrapText="1"/>
    </xf>
    <xf numFmtId="0" fontId="6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horizontal="center" vertical="center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32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常规 32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53" xfId="60"/>
    <cellStyle name="常规 2" xfId="61"/>
    <cellStyle name="常规 2 4" xfId="62"/>
    <cellStyle name="常规 2 4 2" xfId="63"/>
    <cellStyle name="常规 28" xfId="64"/>
    <cellStyle name="常规 3" xfId="65"/>
    <cellStyle name="注释 2" xfId="6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topLeftCell="F7" workbookViewId="0">
      <selection activeCell="K47" sqref="K47"/>
    </sheetView>
  </sheetViews>
  <sheetFormatPr defaultColWidth="9" defaultRowHeight="13.5"/>
  <cols>
    <col min="1" max="1" width="5.375" style="12" customWidth="1"/>
    <col min="2" max="2" width="5" style="10" customWidth="1"/>
    <col min="3" max="3" width="9.75" style="13" hidden="1" customWidth="1"/>
    <col min="4" max="4" width="13.25" style="13" hidden="1" customWidth="1"/>
    <col min="5" max="5" width="12.125" style="14" customWidth="1"/>
    <col min="6" max="6" width="19.625" style="15" customWidth="1"/>
    <col min="7" max="7" width="27.875" style="15" customWidth="1"/>
    <col min="8" max="8" width="13.75" style="16" customWidth="1"/>
    <col min="9" max="9" width="14.375" style="15" customWidth="1"/>
    <col min="10" max="11" width="6.5" style="17" customWidth="1"/>
    <col min="12" max="12" width="7.5" style="17" customWidth="1"/>
    <col min="13" max="13" width="38.375" style="10" customWidth="1"/>
    <col min="14" max="15" width="9.375" style="18"/>
    <col min="16" max="16384" width="9" style="12"/>
  </cols>
  <sheetData>
    <row r="1" ht="22.5" spans="1:1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75"/>
    </row>
    <row r="2" ht="17.25" customHeight="1" spans="1:13">
      <c r="A2" s="10"/>
      <c r="E2" s="20" t="s">
        <v>1</v>
      </c>
      <c r="F2" s="14"/>
      <c r="G2" s="14"/>
      <c r="H2" s="21" t="s">
        <v>2</v>
      </c>
      <c r="I2" s="14"/>
      <c r="J2" s="76"/>
      <c r="K2" s="76"/>
      <c r="L2" s="76"/>
      <c r="M2" s="77"/>
    </row>
    <row r="3" ht="35.25" customHeight="1" spans="1:13">
      <c r="A3" s="22"/>
      <c r="E3" s="20" t="s">
        <v>3</v>
      </c>
      <c r="F3" s="14"/>
      <c r="G3" s="23"/>
      <c r="H3" s="24" t="s">
        <v>4</v>
      </c>
      <c r="I3" s="78" t="s">
        <v>5</v>
      </c>
      <c r="J3" s="79"/>
      <c r="K3" s="79"/>
      <c r="L3" s="79"/>
      <c r="M3" s="80" t="s">
        <v>6</v>
      </c>
    </row>
    <row r="4" s="10" customFormat="1" ht="27" spans="1:15">
      <c r="A4" s="25" t="s">
        <v>7</v>
      </c>
      <c r="B4" s="25" t="s">
        <v>8</v>
      </c>
      <c r="C4" s="26" t="s">
        <v>9</v>
      </c>
      <c r="D4" s="26" t="s">
        <v>10</v>
      </c>
      <c r="E4" s="27" t="s">
        <v>11</v>
      </c>
      <c r="F4" s="27" t="s">
        <v>12</v>
      </c>
      <c r="G4" s="27" t="s">
        <v>13</v>
      </c>
      <c r="H4" s="28" t="s">
        <v>14</v>
      </c>
      <c r="I4" s="27" t="s">
        <v>15</v>
      </c>
      <c r="J4" s="25" t="s">
        <v>16</v>
      </c>
      <c r="K4" s="25" t="s">
        <v>17</v>
      </c>
      <c r="L4" s="25" t="s">
        <v>18</v>
      </c>
      <c r="M4" s="25" t="s">
        <v>19</v>
      </c>
      <c r="N4" s="81" t="s">
        <v>20</v>
      </c>
      <c r="O4" s="25" t="s">
        <v>21</v>
      </c>
    </row>
    <row r="5" s="10" customFormat="1" ht="40.5" spans="1:15">
      <c r="A5" s="29">
        <v>2</v>
      </c>
      <c r="B5" s="29">
        <v>1</v>
      </c>
      <c r="C5" s="30"/>
      <c r="D5" s="30" t="s">
        <v>22</v>
      </c>
      <c r="E5" s="31"/>
      <c r="F5" s="31" t="s">
        <v>23</v>
      </c>
      <c r="G5" s="32" t="s">
        <v>24</v>
      </c>
      <c r="H5" s="33"/>
      <c r="I5" s="31" t="s">
        <v>25</v>
      </c>
      <c r="J5" s="82">
        <v>1</v>
      </c>
      <c r="K5" s="82"/>
      <c r="L5" s="82"/>
      <c r="M5" s="33"/>
      <c r="N5" s="83">
        <v>1</v>
      </c>
      <c r="O5" s="84">
        <f>N5*J5</f>
        <v>1</v>
      </c>
    </row>
    <row r="6" s="10" customFormat="1" ht="40.5" spans="1:15">
      <c r="A6" s="29">
        <v>2</v>
      </c>
      <c r="B6" s="29">
        <v>1</v>
      </c>
      <c r="C6" s="30"/>
      <c r="D6" s="30" t="s">
        <v>22</v>
      </c>
      <c r="E6" s="31"/>
      <c r="F6" s="31" t="s">
        <v>26</v>
      </c>
      <c r="G6" s="32" t="s">
        <v>24</v>
      </c>
      <c r="H6" s="33"/>
      <c r="I6" s="31" t="s">
        <v>25</v>
      </c>
      <c r="J6" s="82">
        <v>1</v>
      </c>
      <c r="K6" s="82"/>
      <c r="L6" s="82">
        <f>SUM(L7:L46)</f>
        <v>138</v>
      </c>
      <c r="M6" s="33"/>
      <c r="N6" s="83">
        <v>0.01</v>
      </c>
      <c r="O6" s="84">
        <f>L6*N6</f>
        <v>1.38</v>
      </c>
    </row>
    <row r="7" s="10" customFormat="1" spans="1:15">
      <c r="A7" s="34">
        <v>3</v>
      </c>
      <c r="B7" s="29">
        <v>2</v>
      </c>
      <c r="C7" s="30"/>
      <c r="D7" s="30"/>
      <c r="E7" s="35" t="s">
        <v>27</v>
      </c>
      <c r="F7" s="35" t="s">
        <v>28</v>
      </c>
      <c r="G7" s="32" t="s">
        <v>29</v>
      </c>
      <c r="H7" s="33"/>
      <c r="I7" s="31"/>
      <c r="J7" s="82">
        <v>5</v>
      </c>
      <c r="K7" s="82">
        <v>1</v>
      </c>
      <c r="L7" s="82">
        <f>K7*J7</f>
        <v>5</v>
      </c>
      <c r="M7" s="85" t="s">
        <v>30</v>
      </c>
      <c r="N7" s="86">
        <v>0.0125</v>
      </c>
      <c r="O7" s="84">
        <f t="shared" ref="O7:O18" si="0">N7*J7</f>
        <v>0.0625</v>
      </c>
    </row>
    <row r="8" s="10" customFormat="1" ht="24" customHeight="1" spans="1:15">
      <c r="A8" s="29">
        <v>4</v>
      </c>
      <c r="B8" s="29">
        <v>3</v>
      </c>
      <c r="C8" s="30" t="s">
        <v>31</v>
      </c>
      <c r="D8" s="30" t="s">
        <v>32</v>
      </c>
      <c r="E8" s="35" t="s">
        <v>33</v>
      </c>
      <c r="F8" s="36" t="s">
        <v>28</v>
      </c>
      <c r="G8" s="35" t="s">
        <v>34</v>
      </c>
      <c r="H8" s="33"/>
      <c r="I8" s="31"/>
      <c r="J8" s="82">
        <v>1</v>
      </c>
      <c r="K8" s="82">
        <v>1</v>
      </c>
      <c r="L8" s="82">
        <f t="shared" ref="L8:L46" si="1">K8*J8</f>
        <v>1</v>
      </c>
      <c r="M8" s="85" t="s">
        <v>35</v>
      </c>
      <c r="N8" s="86">
        <v>0.0925</v>
      </c>
      <c r="O8" s="84">
        <f t="shared" si="0"/>
        <v>0.0925</v>
      </c>
    </row>
    <row r="9" s="10" customFormat="1" spans="1:15">
      <c r="A9" s="29">
        <v>6</v>
      </c>
      <c r="B9" s="29">
        <v>4</v>
      </c>
      <c r="C9" s="30" t="s">
        <v>31</v>
      </c>
      <c r="D9" s="30" t="s">
        <v>36</v>
      </c>
      <c r="E9" s="31"/>
      <c r="F9" s="36" t="s">
        <v>28</v>
      </c>
      <c r="G9" s="35" t="s">
        <v>37</v>
      </c>
      <c r="H9" s="33"/>
      <c r="I9" s="31"/>
      <c r="J9" s="82">
        <v>1</v>
      </c>
      <c r="K9" s="82">
        <v>1</v>
      </c>
      <c r="L9" s="82">
        <f t="shared" si="1"/>
        <v>1</v>
      </c>
      <c r="M9" s="85" t="s">
        <v>38</v>
      </c>
      <c r="N9" s="86">
        <v>0.0125</v>
      </c>
      <c r="O9" s="84">
        <f t="shared" si="0"/>
        <v>0.0125</v>
      </c>
    </row>
    <row r="10" s="10" customFormat="1" spans="1:15">
      <c r="A10" s="34">
        <v>7</v>
      </c>
      <c r="B10" s="29">
        <v>5</v>
      </c>
      <c r="C10" s="30"/>
      <c r="D10" s="30"/>
      <c r="E10" s="35" t="s">
        <v>39</v>
      </c>
      <c r="F10" s="36" t="s">
        <v>28</v>
      </c>
      <c r="G10" s="35" t="s">
        <v>40</v>
      </c>
      <c r="H10" s="33"/>
      <c r="I10" s="31"/>
      <c r="J10" s="82">
        <v>5</v>
      </c>
      <c r="K10" s="82">
        <v>1</v>
      </c>
      <c r="L10" s="82">
        <f t="shared" si="1"/>
        <v>5</v>
      </c>
      <c r="M10" s="85" t="s">
        <v>41</v>
      </c>
      <c r="N10" s="86">
        <v>0.0175</v>
      </c>
      <c r="O10" s="84">
        <f t="shared" si="0"/>
        <v>0.0875</v>
      </c>
    </row>
    <row r="11" s="10" customFormat="1" spans="1:15">
      <c r="A11" s="29">
        <v>8</v>
      </c>
      <c r="B11" s="29">
        <v>6</v>
      </c>
      <c r="C11" s="30" t="s">
        <v>31</v>
      </c>
      <c r="D11" s="30" t="s">
        <v>42</v>
      </c>
      <c r="E11" s="35" t="s">
        <v>43</v>
      </c>
      <c r="F11" s="36" t="s">
        <v>28</v>
      </c>
      <c r="G11" s="35" t="s">
        <v>44</v>
      </c>
      <c r="H11" s="33"/>
      <c r="I11" s="31"/>
      <c r="J11" s="82">
        <v>1</v>
      </c>
      <c r="K11" s="82">
        <v>1</v>
      </c>
      <c r="L11" s="82">
        <f t="shared" si="1"/>
        <v>1</v>
      </c>
      <c r="M11" s="85" t="s">
        <v>45</v>
      </c>
      <c r="N11" s="86">
        <v>0.0125</v>
      </c>
      <c r="O11" s="84">
        <f t="shared" si="0"/>
        <v>0.0125</v>
      </c>
    </row>
    <row r="12" s="10" customFormat="1" spans="1:15">
      <c r="A12" s="34">
        <v>9</v>
      </c>
      <c r="B12" s="29">
        <v>7</v>
      </c>
      <c r="C12" s="30"/>
      <c r="D12" s="30"/>
      <c r="E12" s="35" t="s">
        <v>46</v>
      </c>
      <c r="F12" s="36" t="s">
        <v>28</v>
      </c>
      <c r="G12" s="31" t="s">
        <v>47</v>
      </c>
      <c r="H12" s="33"/>
      <c r="I12" s="31"/>
      <c r="J12" s="82">
        <v>5</v>
      </c>
      <c r="K12" s="82">
        <v>1</v>
      </c>
      <c r="L12" s="82">
        <f t="shared" si="1"/>
        <v>5</v>
      </c>
      <c r="M12" s="85" t="s">
        <v>48</v>
      </c>
      <c r="N12" s="86">
        <v>0.04</v>
      </c>
      <c r="O12" s="84">
        <f t="shared" si="0"/>
        <v>0.2</v>
      </c>
    </row>
    <row r="13" s="10" customFormat="1" spans="1:15">
      <c r="A13" s="29">
        <v>10</v>
      </c>
      <c r="B13" s="29">
        <v>8</v>
      </c>
      <c r="C13" s="30" t="s">
        <v>31</v>
      </c>
      <c r="D13" s="30" t="s">
        <v>49</v>
      </c>
      <c r="E13" s="35" t="s">
        <v>50</v>
      </c>
      <c r="F13" s="36" t="s">
        <v>28</v>
      </c>
      <c r="G13" s="35" t="s">
        <v>51</v>
      </c>
      <c r="H13" s="33"/>
      <c r="I13" s="31"/>
      <c r="J13" s="82">
        <v>3</v>
      </c>
      <c r="K13" s="82">
        <v>1</v>
      </c>
      <c r="L13" s="82">
        <f t="shared" si="1"/>
        <v>3</v>
      </c>
      <c r="M13" s="85" t="s">
        <v>52</v>
      </c>
      <c r="N13" s="86">
        <v>0.115</v>
      </c>
      <c r="O13" s="84">
        <f t="shared" si="0"/>
        <v>0.345</v>
      </c>
    </row>
    <row r="14" s="10" customFormat="1" spans="1:15">
      <c r="A14" s="34">
        <v>11</v>
      </c>
      <c r="B14" s="29">
        <v>9</v>
      </c>
      <c r="C14" s="30"/>
      <c r="D14" s="30"/>
      <c r="E14" s="31"/>
      <c r="F14" s="36" t="s">
        <v>28</v>
      </c>
      <c r="G14" s="35" t="s">
        <v>53</v>
      </c>
      <c r="H14" s="33"/>
      <c r="I14" s="31"/>
      <c r="J14" s="82">
        <v>1</v>
      </c>
      <c r="K14" s="82">
        <v>1</v>
      </c>
      <c r="L14" s="82">
        <f t="shared" si="1"/>
        <v>1</v>
      </c>
      <c r="M14" s="85" t="s">
        <v>54</v>
      </c>
      <c r="N14" s="86">
        <v>0.0125</v>
      </c>
      <c r="O14" s="84">
        <f t="shared" si="0"/>
        <v>0.0125</v>
      </c>
    </row>
    <row r="15" s="11" customFormat="1" spans="1:15">
      <c r="A15" s="37">
        <v>12</v>
      </c>
      <c r="B15" s="37">
        <v>10</v>
      </c>
      <c r="C15" s="38" t="s">
        <v>31</v>
      </c>
      <c r="D15" s="38" t="s">
        <v>55</v>
      </c>
      <c r="E15" s="39"/>
      <c r="F15" s="40" t="s">
        <v>28</v>
      </c>
      <c r="G15" s="41" t="s">
        <v>56</v>
      </c>
      <c r="H15" s="42"/>
      <c r="I15" s="39"/>
      <c r="J15" s="87">
        <v>3</v>
      </c>
      <c r="K15" s="87">
        <v>2</v>
      </c>
      <c r="L15" s="82">
        <f t="shared" si="1"/>
        <v>6</v>
      </c>
      <c r="M15" s="88" t="s">
        <v>57</v>
      </c>
      <c r="N15" s="89"/>
      <c r="O15" s="84">
        <f t="shared" si="0"/>
        <v>0</v>
      </c>
    </row>
    <row r="16" s="10" customFormat="1" spans="1:15">
      <c r="A16" s="34">
        <v>13</v>
      </c>
      <c r="B16" s="29">
        <v>11</v>
      </c>
      <c r="C16" s="30" t="s">
        <v>31</v>
      </c>
      <c r="D16" s="30" t="s">
        <v>55</v>
      </c>
      <c r="E16" s="35" t="s">
        <v>58</v>
      </c>
      <c r="F16" s="36" t="s">
        <v>28</v>
      </c>
      <c r="G16" s="35" t="s">
        <v>59</v>
      </c>
      <c r="H16" s="33"/>
      <c r="I16" s="31"/>
      <c r="J16" s="82">
        <v>3</v>
      </c>
      <c r="K16" s="82">
        <v>1</v>
      </c>
      <c r="L16" s="82">
        <f t="shared" si="1"/>
        <v>3</v>
      </c>
      <c r="M16" s="85" t="s">
        <v>60</v>
      </c>
      <c r="N16" s="86">
        <v>0.022</v>
      </c>
      <c r="O16" s="84">
        <f t="shared" si="0"/>
        <v>0.066</v>
      </c>
    </row>
    <row r="17" s="11" customFormat="1" spans="1:15">
      <c r="A17" s="37">
        <v>14</v>
      </c>
      <c r="B17" s="37">
        <v>12</v>
      </c>
      <c r="C17" s="38" t="s">
        <v>31</v>
      </c>
      <c r="D17" s="38" t="s">
        <v>61</v>
      </c>
      <c r="E17" s="43"/>
      <c r="F17" s="40" t="s">
        <v>28</v>
      </c>
      <c r="G17" s="43" t="s">
        <v>62</v>
      </c>
      <c r="H17" s="42"/>
      <c r="I17" s="39"/>
      <c r="J17" s="87">
        <v>1</v>
      </c>
      <c r="K17" s="87">
        <v>2</v>
      </c>
      <c r="L17" s="82">
        <f t="shared" si="1"/>
        <v>2</v>
      </c>
      <c r="M17" s="88" t="s">
        <v>63</v>
      </c>
      <c r="N17" s="89"/>
      <c r="O17" s="84">
        <f t="shared" si="0"/>
        <v>0</v>
      </c>
    </row>
    <row r="18" s="10" customFormat="1" spans="1:15">
      <c r="A18" s="34">
        <v>15</v>
      </c>
      <c r="B18" s="29">
        <v>13</v>
      </c>
      <c r="C18" s="30" t="s">
        <v>31</v>
      </c>
      <c r="D18" s="30" t="s">
        <v>32</v>
      </c>
      <c r="E18" s="31"/>
      <c r="F18" s="36" t="s">
        <v>28</v>
      </c>
      <c r="G18" s="44" t="s">
        <v>64</v>
      </c>
      <c r="H18" s="33"/>
      <c r="I18" s="31"/>
      <c r="J18" s="82">
        <v>1</v>
      </c>
      <c r="K18" s="82">
        <v>2</v>
      </c>
      <c r="L18" s="82">
        <f t="shared" si="1"/>
        <v>2</v>
      </c>
      <c r="M18" s="85" t="s">
        <v>65</v>
      </c>
      <c r="N18" s="86">
        <v>0.022</v>
      </c>
      <c r="O18" s="84">
        <f t="shared" si="0"/>
        <v>0.022</v>
      </c>
    </row>
    <row r="19" s="10" customFormat="1" spans="1:15">
      <c r="A19" s="34">
        <v>17</v>
      </c>
      <c r="B19" s="29">
        <v>15</v>
      </c>
      <c r="C19" s="45" t="s">
        <v>31</v>
      </c>
      <c r="D19" s="45" t="s">
        <v>66</v>
      </c>
      <c r="E19" s="31" t="s">
        <v>67</v>
      </c>
      <c r="F19" s="31" t="s">
        <v>68</v>
      </c>
      <c r="G19" s="31" t="s">
        <v>69</v>
      </c>
      <c r="H19" s="46"/>
      <c r="I19" s="31"/>
      <c r="J19" s="82">
        <v>1</v>
      </c>
      <c r="K19" s="82">
        <v>1</v>
      </c>
      <c r="L19" s="82">
        <f t="shared" si="1"/>
        <v>1</v>
      </c>
      <c r="M19" s="85" t="s">
        <v>70</v>
      </c>
      <c r="N19" s="90">
        <v>0.015</v>
      </c>
      <c r="O19" s="84">
        <f t="shared" ref="O19:O46" si="2">N19*J19</f>
        <v>0.015</v>
      </c>
    </row>
    <row r="20" s="10" customFormat="1" spans="1:15">
      <c r="A20" s="29">
        <v>18</v>
      </c>
      <c r="B20" s="29">
        <v>16</v>
      </c>
      <c r="C20" s="45" t="s">
        <v>31</v>
      </c>
      <c r="D20" s="45" t="s">
        <v>71</v>
      </c>
      <c r="E20" s="35" t="s">
        <v>72</v>
      </c>
      <c r="F20" s="35" t="s">
        <v>73</v>
      </c>
      <c r="G20" s="35" t="s">
        <v>74</v>
      </c>
      <c r="H20" s="46"/>
      <c r="I20" s="31" t="s">
        <v>75</v>
      </c>
      <c r="J20" s="82">
        <v>1</v>
      </c>
      <c r="K20" s="82"/>
      <c r="L20" s="82">
        <f t="shared" si="1"/>
        <v>0</v>
      </c>
      <c r="M20" s="85" t="s">
        <v>76</v>
      </c>
      <c r="N20" s="83">
        <v>0.25</v>
      </c>
      <c r="O20" s="84">
        <f t="shared" si="2"/>
        <v>0.25</v>
      </c>
    </row>
    <row r="21" s="10" customFormat="1" ht="15" customHeight="1" spans="1:15">
      <c r="A21" s="34">
        <v>19</v>
      </c>
      <c r="B21" s="29">
        <v>17</v>
      </c>
      <c r="C21" s="45" t="s">
        <v>31</v>
      </c>
      <c r="D21" s="45" t="s">
        <v>77</v>
      </c>
      <c r="E21" s="31"/>
      <c r="F21" s="31" t="s">
        <v>68</v>
      </c>
      <c r="G21" s="35" t="s">
        <v>78</v>
      </c>
      <c r="H21" s="46"/>
      <c r="I21" s="31"/>
      <c r="J21" s="82">
        <v>6</v>
      </c>
      <c r="K21" s="82">
        <v>4</v>
      </c>
      <c r="L21" s="82">
        <f t="shared" si="1"/>
        <v>24</v>
      </c>
      <c r="M21" s="85" t="s">
        <v>79</v>
      </c>
      <c r="N21" s="90">
        <v>0.13</v>
      </c>
      <c r="O21" s="84">
        <f t="shared" si="2"/>
        <v>0.78</v>
      </c>
    </row>
    <row r="22" s="10" customFormat="1" spans="1:15">
      <c r="A22" s="29">
        <v>20</v>
      </c>
      <c r="B22" s="29">
        <v>18</v>
      </c>
      <c r="C22" s="45" t="s">
        <v>31</v>
      </c>
      <c r="D22" s="45" t="s">
        <v>80</v>
      </c>
      <c r="E22" s="35" t="s">
        <v>81</v>
      </c>
      <c r="F22" s="35" t="s">
        <v>82</v>
      </c>
      <c r="G22" s="35" t="s">
        <v>83</v>
      </c>
      <c r="H22" s="46"/>
      <c r="I22" s="31" t="s">
        <v>84</v>
      </c>
      <c r="J22" s="82">
        <v>1</v>
      </c>
      <c r="K22" s="82"/>
      <c r="L22" s="82">
        <f t="shared" si="1"/>
        <v>0</v>
      </c>
      <c r="M22" s="85" t="s">
        <v>85</v>
      </c>
      <c r="N22" s="83"/>
      <c r="O22" s="84">
        <f t="shared" si="2"/>
        <v>0</v>
      </c>
    </row>
    <row r="23" s="10" customFormat="1" spans="1:15">
      <c r="A23" s="34">
        <v>21</v>
      </c>
      <c r="B23" s="29">
        <v>19</v>
      </c>
      <c r="C23" s="45" t="s">
        <v>31</v>
      </c>
      <c r="D23" s="45" t="s">
        <v>86</v>
      </c>
      <c r="E23" s="31"/>
      <c r="F23" s="36" t="s">
        <v>87</v>
      </c>
      <c r="G23" s="47">
        <v>4953</v>
      </c>
      <c r="H23" s="46"/>
      <c r="I23" s="31"/>
      <c r="J23" s="82">
        <v>2</v>
      </c>
      <c r="K23" s="82">
        <v>2</v>
      </c>
      <c r="L23" s="82">
        <f t="shared" si="1"/>
        <v>4</v>
      </c>
      <c r="M23" s="85" t="s">
        <v>88</v>
      </c>
      <c r="N23" s="91">
        <v>0.22</v>
      </c>
      <c r="O23" s="84">
        <f t="shared" si="2"/>
        <v>0.44</v>
      </c>
    </row>
    <row r="24" s="10" customFormat="1" spans="1:15">
      <c r="A24" s="29">
        <v>22</v>
      </c>
      <c r="B24" s="29">
        <v>20</v>
      </c>
      <c r="C24" s="45" t="s">
        <v>31</v>
      </c>
      <c r="D24" s="45" t="s">
        <v>89</v>
      </c>
      <c r="E24" s="31"/>
      <c r="F24" s="36" t="s">
        <v>87</v>
      </c>
      <c r="G24" s="47" t="s">
        <v>90</v>
      </c>
      <c r="H24" s="46"/>
      <c r="I24" s="31"/>
      <c r="J24" s="82">
        <v>1</v>
      </c>
      <c r="K24" s="82">
        <v>1.5</v>
      </c>
      <c r="L24" s="82">
        <f t="shared" si="1"/>
        <v>1.5</v>
      </c>
      <c r="M24" s="85" t="s">
        <v>91</v>
      </c>
      <c r="N24" s="92">
        <v>0.038</v>
      </c>
      <c r="O24" s="84">
        <f t="shared" si="2"/>
        <v>0.038</v>
      </c>
    </row>
    <row r="25" s="10" customFormat="1" spans="1:15">
      <c r="A25" s="29">
        <v>24</v>
      </c>
      <c r="B25" s="29">
        <v>22</v>
      </c>
      <c r="C25" s="48" t="s">
        <v>31</v>
      </c>
      <c r="D25" s="48" t="s">
        <v>92</v>
      </c>
      <c r="E25" s="49"/>
      <c r="F25" s="50" t="s">
        <v>87</v>
      </c>
      <c r="G25" s="51">
        <v>9926</v>
      </c>
      <c r="H25" s="52"/>
      <c r="I25" s="49"/>
      <c r="J25" s="93">
        <v>1</v>
      </c>
      <c r="K25" s="93">
        <v>2</v>
      </c>
      <c r="L25" s="82">
        <f t="shared" si="1"/>
        <v>2</v>
      </c>
      <c r="M25" s="94" t="s">
        <v>93</v>
      </c>
      <c r="N25" s="92">
        <v>0.3</v>
      </c>
      <c r="O25" s="84">
        <f t="shared" si="2"/>
        <v>0.3</v>
      </c>
    </row>
    <row r="26" s="10" customFormat="1" spans="1:15">
      <c r="A26" s="34">
        <v>23</v>
      </c>
      <c r="B26" s="29">
        <v>21</v>
      </c>
      <c r="C26" s="45" t="s">
        <v>31</v>
      </c>
      <c r="D26" s="45" t="s">
        <v>92</v>
      </c>
      <c r="E26" s="31"/>
      <c r="F26" s="31" t="s">
        <v>94</v>
      </c>
      <c r="G26" s="47">
        <v>2227</v>
      </c>
      <c r="H26" s="46"/>
      <c r="I26" s="31"/>
      <c r="J26" s="82">
        <v>4</v>
      </c>
      <c r="K26" s="82">
        <v>1.5</v>
      </c>
      <c r="L26" s="82">
        <f t="shared" si="1"/>
        <v>6</v>
      </c>
      <c r="M26" s="85" t="s">
        <v>95</v>
      </c>
      <c r="N26" s="92">
        <v>0.11</v>
      </c>
      <c r="O26" s="84">
        <f t="shared" si="2"/>
        <v>0.44</v>
      </c>
    </row>
    <row r="27" s="10" customFormat="1" spans="1:15">
      <c r="A27" s="29">
        <v>16</v>
      </c>
      <c r="B27" s="29">
        <v>14</v>
      </c>
      <c r="C27" s="45" t="s">
        <v>31</v>
      </c>
      <c r="D27" s="45" t="s">
        <v>66</v>
      </c>
      <c r="E27" s="35" t="s">
        <v>96</v>
      </c>
      <c r="F27" s="31" t="s">
        <v>68</v>
      </c>
      <c r="G27" s="35" t="s">
        <v>97</v>
      </c>
      <c r="H27" s="33"/>
      <c r="I27" s="31"/>
      <c r="J27" s="82">
        <v>2</v>
      </c>
      <c r="K27" s="82">
        <v>2</v>
      </c>
      <c r="L27" s="82">
        <f t="shared" si="1"/>
        <v>4</v>
      </c>
      <c r="M27" s="85" t="s">
        <v>98</v>
      </c>
      <c r="N27" s="92">
        <v>0.02</v>
      </c>
      <c r="O27" s="84">
        <f t="shared" si="2"/>
        <v>0.04</v>
      </c>
    </row>
    <row r="28" s="10" customFormat="1" spans="1:15">
      <c r="A28" s="34">
        <v>25</v>
      </c>
      <c r="B28" s="29">
        <v>23</v>
      </c>
      <c r="C28" s="45" t="s">
        <v>31</v>
      </c>
      <c r="D28" s="45" t="s">
        <v>99</v>
      </c>
      <c r="E28" s="31"/>
      <c r="F28" s="31" t="s">
        <v>94</v>
      </c>
      <c r="G28" s="47">
        <v>8550</v>
      </c>
      <c r="H28" s="46"/>
      <c r="I28" s="31"/>
      <c r="J28" s="82">
        <v>3</v>
      </c>
      <c r="K28" s="82">
        <v>1.5</v>
      </c>
      <c r="L28" s="82">
        <f t="shared" si="1"/>
        <v>4.5</v>
      </c>
      <c r="M28" s="85" t="s">
        <v>100</v>
      </c>
      <c r="N28" s="92">
        <v>0.026</v>
      </c>
      <c r="O28" s="84">
        <f t="shared" si="2"/>
        <v>0.078</v>
      </c>
    </row>
    <row r="29" s="10" customFormat="1" spans="1:15">
      <c r="A29" s="29">
        <v>26</v>
      </c>
      <c r="B29" s="29">
        <v>24</v>
      </c>
      <c r="C29" s="45" t="s">
        <v>31</v>
      </c>
      <c r="D29" s="45" t="s">
        <v>101</v>
      </c>
      <c r="E29" s="31"/>
      <c r="F29" s="31" t="s">
        <v>102</v>
      </c>
      <c r="G29" s="35" t="s">
        <v>103</v>
      </c>
      <c r="H29" s="46"/>
      <c r="I29" s="31"/>
      <c r="J29" s="82">
        <v>1</v>
      </c>
      <c r="K29" s="82">
        <v>1</v>
      </c>
      <c r="L29" s="82">
        <f t="shared" si="1"/>
        <v>1</v>
      </c>
      <c r="M29" s="85" t="s">
        <v>104</v>
      </c>
      <c r="N29" s="95">
        <v>0.5</v>
      </c>
      <c r="O29" s="84">
        <f t="shared" si="2"/>
        <v>0.5</v>
      </c>
    </row>
    <row r="30" s="10" customFormat="1" ht="27" spans="1:15">
      <c r="A30" s="34">
        <v>27</v>
      </c>
      <c r="B30" s="29">
        <v>25</v>
      </c>
      <c r="C30" s="45" t="s">
        <v>31</v>
      </c>
      <c r="D30" s="45" t="s">
        <v>105</v>
      </c>
      <c r="E30" s="35" t="s">
        <v>106</v>
      </c>
      <c r="F30" s="31" t="s">
        <v>102</v>
      </c>
      <c r="G30" s="35" t="s">
        <v>107</v>
      </c>
      <c r="H30" s="46"/>
      <c r="I30" s="31"/>
      <c r="J30" s="82">
        <v>14</v>
      </c>
      <c r="K30" s="82">
        <v>1</v>
      </c>
      <c r="L30" s="82">
        <f t="shared" si="1"/>
        <v>14</v>
      </c>
      <c r="M30" s="85" t="s">
        <v>108</v>
      </c>
      <c r="N30" s="95">
        <v>0.02</v>
      </c>
      <c r="O30" s="84">
        <f t="shared" si="2"/>
        <v>0.28</v>
      </c>
    </row>
    <row r="31" s="10" customFormat="1" spans="1:15">
      <c r="A31" s="29">
        <v>28</v>
      </c>
      <c r="B31" s="29">
        <v>26</v>
      </c>
      <c r="C31" s="30" t="s">
        <v>109</v>
      </c>
      <c r="D31" s="30" t="s">
        <v>110</v>
      </c>
      <c r="E31" s="31"/>
      <c r="F31" s="31" t="s">
        <v>102</v>
      </c>
      <c r="G31" s="35" t="s">
        <v>111</v>
      </c>
      <c r="H31" s="33"/>
      <c r="I31" s="31"/>
      <c r="J31" s="82">
        <v>3</v>
      </c>
      <c r="K31" s="82">
        <v>1</v>
      </c>
      <c r="L31" s="82">
        <f t="shared" si="1"/>
        <v>3</v>
      </c>
      <c r="M31" s="85" t="s">
        <v>112</v>
      </c>
      <c r="N31" s="95">
        <v>0.02</v>
      </c>
      <c r="O31" s="84">
        <f t="shared" si="2"/>
        <v>0.06</v>
      </c>
    </row>
    <row r="32" s="10" customFormat="1" spans="1:15">
      <c r="A32" s="34">
        <v>29</v>
      </c>
      <c r="B32" s="29">
        <v>27</v>
      </c>
      <c r="C32" s="30" t="s">
        <v>113</v>
      </c>
      <c r="D32" s="30" t="s">
        <v>110</v>
      </c>
      <c r="E32" s="31"/>
      <c r="F32" s="31" t="s">
        <v>102</v>
      </c>
      <c r="G32" s="35" t="s">
        <v>114</v>
      </c>
      <c r="H32" s="33"/>
      <c r="I32" s="31"/>
      <c r="J32" s="82">
        <v>2</v>
      </c>
      <c r="K32" s="82">
        <v>1</v>
      </c>
      <c r="L32" s="82">
        <f t="shared" si="1"/>
        <v>2</v>
      </c>
      <c r="M32" s="85" t="s">
        <v>115</v>
      </c>
      <c r="N32" s="95">
        <v>0.02</v>
      </c>
      <c r="O32" s="84">
        <f t="shared" si="2"/>
        <v>0.04</v>
      </c>
    </row>
    <row r="33" s="10" customFormat="1" spans="1:15">
      <c r="A33" s="29">
        <v>30</v>
      </c>
      <c r="B33" s="29">
        <v>28</v>
      </c>
      <c r="C33" s="30"/>
      <c r="D33" s="30"/>
      <c r="E33" s="35" t="s">
        <v>116</v>
      </c>
      <c r="F33" s="31" t="s">
        <v>102</v>
      </c>
      <c r="G33" s="35" t="s">
        <v>117</v>
      </c>
      <c r="H33" s="33"/>
      <c r="I33" s="31"/>
      <c r="J33" s="82">
        <v>7</v>
      </c>
      <c r="K33" s="82">
        <v>1</v>
      </c>
      <c r="L33" s="82">
        <f t="shared" si="1"/>
        <v>7</v>
      </c>
      <c r="M33" s="85" t="s">
        <v>118</v>
      </c>
      <c r="N33" s="95">
        <v>0.02</v>
      </c>
      <c r="O33" s="84">
        <f t="shared" si="2"/>
        <v>0.14</v>
      </c>
    </row>
    <row r="34" s="10" customFormat="1" spans="1:15">
      <c r="A34" s="34">
        <v>31</v>
      </c>
      <c r="B34" s="29">
        <v>29</v>
      </c>
      <c r="C34" s="30" t="s">
        <v>113</v>
      </c>
      <c r="D34" s="30" t="s">
        <v>119</v>
      </c>
      <c r="E34" s="31"/>
      <c r="F34" s="31" t="s">
        <v>102</v>
      </c>
      <c r="G34" s="35" t="s">
        <v>120</v>
      </c>
      <c r="H34" s="33"/>
      <c r="I34" s="31"/>
      <c r="J34" s="82">
        <v>2</v>
      </c>
      <c r="K34" s="82">
        <v>1</v>
      </c>
      <c r="L34" s="82">
        <f t="shared" si="1"/>
        <v>2</v>
      </c>
      <c r="M34" s="85" t="s">
        <v>121</v>
      </c>
      <c r="N34" s="95">
        <v>0.02</v>
      </c>
      <c r="O34" s="84">
        <f t="shared" si="2"/>
        <v>0.04</v>
      </c>
    </row>
    <row r="35" s="10" customFormat="1" spans="1:15">
      <c r="A35" s="29">
        <v>32</v>
      </c>
      <c r="B35" s="29">
        <v>30</v>
      </c>
      <c r="C35" s="30" t="s">
        <v>113</v>
      </c>
      <c r="D35" s="30" t="s">
        <v>122</v>
      </c>
      <c r="E35" s="35" t="s">
        <v>123</v>
      </c>
      <c r="F35" s="31" t="s">
        <v>102</v>
      </c>
      <c r="G35" s="35" t="s">
        <v>124</v>
      </c>
      <c r="H35" s="33"/>
      <c r="I35" s="31"/>
      <c r="J35" s="82">
        <v>1</v>
      </c>
      <c r="K35" s="82">
        <v>1</v>
      </c>
      <c r="L35" s="82">
        <f t="shared" si="1"/>
        <v>1</v>
      </c>
      <c r="M35" s="85" t="s">
        <v>125</v>
      </c>
      <c r="N35" s="95">
        <v>0.02</v>
      </c>
      <c r="O35" s="84">
        <f t="shared" si="2"/>
        <v>0.02</v>
      </c>
    </row>
    <row r="36" s="10" customFormat="1" spans="1:15">
      <c r="A36" s="34">
        <v>33</v>
      </c>
      <c r="B36" s="29">
        <v>31</v>
      </c>
      <c r="C36" s="30" t="s">
        <v>126</v>
      </c>
      <c r="D36" s="30" t="s">
        <v>127</v>
      </c>
      <c r="E36" s="53" t="s">
        <v>123</v>
      </c>
      <c r="F36" s="31" t="s">
        <v>102</v>
      </c>
      <c r="G36" s="54" t="s">
        <v>128</v>
      </c>
      <c r="H36" s="33"/>
      <c r="I36" s="31"/>
      <c r="J36" s="82">
        <v>5</v>
      </c>
      <c r="K36" s="82">
        <v>1</v>
      </c>
      <c r="L36" s="82">
        <f t="shared" si="1"/>
        <v>5</v>
      </c>
      <c r="M36" s="85" t="s">
        <v>129</v>
      </c>
      <c r="N36" s="95">
        <v>0.02</v>
      </c>
      <c r="O36" s="84">
        <f t="shared" si="2"/>
        <v>0.1</v>
      </c>
    </row>
    <row r="37" s="10" customFormat="1" spans="1:15">
      <c r="A37" s="29">
        <v>34</v>
      </c>
      <c r="B37" s="29">
        <v>32</v>
      </c>
      <c r="C37" s="30" t="s">
        <v>130</v>
      </c>
      <c r="D37" s="30" t="s">
        <v>131</v>
      </c>
      <c r="E37" s="31" t="s">
        <v>132</v>
      </c>
      <c r="F37" s="31" t="s">
        <v>102</v>
      </c>
      <c r="G37" s="31" t="s">
        <v>133</v>
      </c>
      <c r="H37" s="33"/>
      <c r="I37" s="31"/>
      <c r="J37" s="82">
        <v>2</v>
      </c>
      <c r="K37" s="82">
        <v>1</v>
      </c>
      <c r="L37" s="82">
        <f t="shared" si="1"/>
        <v>2</v>
      </c>
      <c r="M37" s="85" t="s">
        <v>134</v>
      </c>
      <c r="N37" s="95">
        <v>0.02</v>
      </c>
      <c r="O37" s="84">
        <f t="shared" si="2"/>
        <v>0.04</v>
      </c>
    </row>
    <row r="38" s="10" customFormat="1" spans="1:15">
      <c r="A38" s="34">
        <v>35</v>
      </c>
      <c r="B38" s="29">
        <v>33</v>
      </c>
      <c r="C38" s="30" t="s">
        <v>135</v>
      </c>
      <c r="D38" s="30" t="s">
        <v>136</v>
      </c>
      <c r="E38" s="31"/>
      <c r="F38" s="31" t="s">
        <v>102</v>
      </c>
      <c r="G38" s="31" t="s">
        <v>137</v>
      </c>
      <c r="H38" s="33"/>
      <c r="I38" s="31"/>
      <c r="J38" s="82">
        <v>6</v>
      </c>
      <c r="K38" s="82">
        <v>1</v>
      </c>
      <c r="L38" s="82">
        <f t="shared" si="1"/>
        <v>6</v>
      </c>
      <c r="M38" s="85" t="s">
        <v>138</v>
      </c>
      <c r="N38" s="95">
        <v>0.02</v>
      </c>
      <c r="O38" s="84">
        <f t="shared" si="2"/>
        <v>0.12</v>
      </c>
    </row>
    <row r="39" s="10" customFormat="1" spans="1:15">
      <c r="A39" s="29">
        <v>36</v>
      </c>
      <c r="B39" s="29">
        <v>34</v>
      </c>
      <c r="C39" s="30" t="s">
        <v>139</v>
      </c>
      <c r="D39" s="30" t="s">
        <v>140</v>
      </c>
      <c r="E39" s="31" t="s">
        <v>141</v>
      </c>
      <c r="F39" s="31" t="s">
        <v>102</v>
      </c>
      <c r="G39" s="31" t="s">
        <v>142</v>
      </c>
      <c r="H39" s="33"/>
      <c r="I39" s="31"/>
      <c r="J39" s="82">
        <v>1</v>
      </c>
      <c r="K39" s="82">
        <v>1</v>
      </c>
      <c r="L39" s="82">
        <f t="shared" si="1"/>
        <v>1</v>
      </c>
      <c r="M39" s="85" t="s">
        <v>143</v>
      </c>
      <c r="N39" s="95">
        <v>0.02</v>
      </c>
      <c r="O39" s="84">
        <f t="shared" si="2"/>
        <v>0.02</v>
      </c>
    </row>
    <row r="40" s="10" customFormat="1" spans="1:15">
      <c r="A40" s="34">
        <v>37</v>
      </c>
      <c r="B40" s="29">
        <v>35</v>
      </c>
      <c r="C40" s="30" t="s">
        <v>113</v>
      </c>
      <c r="D40" s="30" t="s">
        <v>144</v>
      </c>
      <c r="E40" s="31"/>
      <c r="F40" s="35" t="s">
        <v>145</v>
      </c>
      <c r="G40" s="35" t="s">
        <v>146</v>
      </c>
      <c r="H40" s="33"/>
      <c r="I40" s="31" t="s">
        <v>75</v>
      </c>
      <c r="J40" s="82">
        <v>1</v>
      </c>
      <c r="K40" s="82"/>
      <c r="L40" s="82">
        <f t="shared" si="1"/>
        <v>0</v>
      </c>
      <c r="M40" s="85" t="s">
        <v>147</v>
      </c>
      <c r="N40" s="96">
        <v>0.5</v>
      </c>
      <c r="O40" s="84">
        <f t="shared" si="2"/>
        <v>0.5</v>
      </c>
    </row>
    <row r="41" s="10" customFormat="1" spans="1:15">
      <c r="A41" s="34"/>
      <c r="B41" s="29"/>
      <c r="C41" s="30"/>
      <c r="D41" s="30"/>
      <c r="E41" s="31"/>
      <c r="F41" s="55" t="s">
        <v>148</v>
      </c>
      <c r="G41" s="55" t="s">
        <v>149</v>
      </c>
      <c r="H41" s="33"/>
      <c r="I41" s="31" t="s">
        <v>75</v>
      </c>
      <c r="J41" s="82">
        <v>1</v>
      </c>
      <c r="K41" s="82"/>
      <c r="L41" s="82">
        <f t="shared" si="1"/>
        <v>0</v>
      </c>
      <c r="M41" s="85" t="s">
        <v>150</v>
      </c>
      <c r="N41" s="97">
        <v>1.5</v>
      </c>
      <c r="O41" s="84">
        <f t="shared" si="2"/>
        <v>1.5</v>
      </c>
    </row>
    <row r="42" s="10" customFormat="1" spans="1:15">
      <c r="A42" s="29">
        <v>40</v>
      </c>
      <c r="B42" s="29">
        <v>38</v>
      </c>
      <c r="C42" s="30" t="s">
        <v>113</v>
      </c>
      <c r="D42" s="30" t="s">
        <v>151</v>
      </c>
      <c r="E42" s="31"/>
      <c r="F42" s="35" t="s">
        <v>152</v>
      </c>
      <c r="G42" s="35" t="s">
        <v>153</v>
      </c>
      <c r="H42" s="56" t="s">
        <v>154</v>
      </c>
      <c r="I42" s="31"/>
      <c r="J42" s="82">
        <v>1</v>
      </c>
      <c r="K42" s="82">
        <v>5</v>
      </c>
      <c r="L42" s="82">
        <f t="shared" si="1"/>
        <v>5</v>
      </c>
      <c r="M42" s="85" t="s">
        <v>155</v>
      </c>
      <c r="N42" s="98">
        <v>3</v>
      </c>
      <c r="O42" s="84">
        <f t="shared" si="2"/>
        <v>3</v>
      </c>
    </row>
    <row r="43" s="10" customFormat="1" spans="1:15">
      <c r="A43" s="29">
        <v>38</v>
      </c>
      <c r="B43" s="29">
        <v>36</v>
      </c>
      <c r="C43" s="30" t="s">
        <v>113</v>
      </c>
      <c r="D43" s="30" t="s">
        <v>156</v>
      </c>
      <c r="E43" s="31"/>
      <c r="F43" s="31" t="s">
        <v>157</v>
      </c>
      <c r="G43" s="31" t="s">
        <v>158</v>
      </c>
      <c r="H43" s="33"/>
      <c r="I43" s="31"/>
      <c r="J43" s="82">
        <v>1</v>
      </c>
      <c r="K43" s="82">
        <v>2</v>
      </c>
      <c r="L43" s="82">
        <f t="shared" si="1"/>
        <v>2</v>
      </c>
      <c r="M43" s="85" t="s">
        <v>159</v>
      </c>
      <c r="N43" s="99">
        <v>0.063</v>
      </c>
      <c r="O43" s="84">
        <f t="shared" si="2"/>
        <v>0.063</v>
      </c>
    </row>
    <row r="44" s="10" customFormat="1" spans="1:15">
      <c r="A44" s="34">
        <v>39</v>
      </c>
      <c r="B44" s="29">
        <v>37</v>
      </c>
      <c r="C44" s="30" t="s">
        <v>113</v>
      </c>
      <c r="D44" s="30" t="s">
        <v>160</v>
      </c>
      <c r="E44" s="31"/>
      <c r="F44" s="31" t="s">
        <v>161</v>
      </c>
      <c r="G44" s="31" t="s">
        <v>162</v>
      </c>
      <c r="H44" s="33"/>
      <c r="I44" s="31"/>
      <c r="J44" s="82">
        <v>1</v>
      </c>
      <c r="K44" s="82">
        <v>1.5</v>
      </c>
      <c r="L44" s="82">
        <f t="shared" si="1"/>
        <v>1.5</v>
      </c>
      <c r="M44" s="85" t="s">
        <v>163</v>
      </c>
      <c r="N44" s="100">
        <v>0.05</v>
      </c>
      <c r="O44" s="84">
        <f t="shared" si="2"/>
        <v>0.05</v>
      </c>
    </row>
    <row r="45" s="10" customFormat="1" spans="1:15">
      <c r="A45" s="34">
        <v>41</v>
      </c>
      <c r="B45" s="29">
        <v>39</v>
      </c>
      <c r="C45" s="30" t="s">
        <v>113</v>
      </c>
      <c r="D45" s="30" t="s">
        <v>164</v>
      </c>
      <c r="E45" s="31"/>
      <c r="F45" s="31" t="s">
        <v>165</v>
      </c>
      <c r="G45" s="57">
        <v>7150</v>
      </c>
      <c r="H45" s="33"/>
      <c r="I45" s="31"/>
      <c r="J45" s="82">
        <v>1</v>
      </c>
      <c r="K45" s="82">
        <v>1</v>
      </c>
      <c r="L45" s="82">
        <f t="shared" si="1"/>
        <v>1</v>
      </c>
      <c r="M45" s="85" t="s">
        <v>166</v>
      </c>
      <c r="N45" s="100">
        <v>0.17</v>
      </c>
      <c r="O45" s="84">
        <f t="shared" si="2"/>
        <v>0.17</v>
      </c>
    </row>
    <row r="46" s="10" customFormat="1" ht="19" customHeight="1" spans="1:15">
      <c r="A46" s="29">
        <v>42</v>
      </c>
      <c r="B46" s="29">
        <v>40</v>
      </c>
      <c r="C46" s="30" t="s">
        <v>167</v>
      </c>
      <c r="D46" s="30" t="s">
        <v>168</v>
      </c>
      <c r="E46" s="31"/>
      <c r="F46" s="31" t="s">
        <v>169</v>
      </c>
      <c r="G46" s="31" t="s">
        <v>170</v>
      </c>
      <c r="H46" s="33"/>
      <c r="I46" s="31"/>
      <c r="J46" s="82">
        <v>1</v>
      </c>
      <c r="K46" s="82">
        <v>2.5</v>
      </c>
      <c r="L46" s="82">
        <f t="shared" si="1"/>
        <v>2.5</v>
      </c>
      <c r="M46" s="85" t="s">
        <v>171</v>
      </c>
      <c r="N46" s="98">
        <v>0.18</v>
      </c>
      <c r="O46" s="84">
        <f t="shared" si="2"/>
        <v>0.18</v>
      </c>
    </row>
    <row r="47" spans="1:15">
      <c r="A47" s="58"/>
      <c r="B47" s="58"/>
      <c r="C47" s="59"/>
      <c r="D47" s="59"/>
      <c r="E47" s="60"/>
      <c r="F47" s="60"/>
      <c r="G47" s="60"/>
      <c r="H47" s="61"/>
      <c r="I47" s="60"/>
      <c r="J47" s="101"/>
      <c r="K47" s="101"/>
      <c r="L47" s="101"/>
      <c r="M47" s="102"/>
      <c r="N47" s="18" t="s">
        <v>172</v>
      </c>
      <c r="O47" s="18">
        <f>SUM(O5:O46)</f>
        <v>12.497</v>
      </c>
    </row>
    <row r="49" spans="1:13">
      <c r="A49" s="62" t="s">
        <v>7</v>
      </c>
      <c r="B49" s="63" t="s">
        <v>173</v>
      </c>
      <c r="C49" s="63"/>
      <c r="D49" s="63"/>
      <c r="E49" s="63"/>
      <c r="F49" s="63"/>
      <c r="G49" s="63" t="s">
        <v>174</v>
      </c>
      <c r="H49" s="64" t="s">
        <v>175</v>
      </c>
      <c r="I49" s="103"/>
      <c r="J49" s="63" t="s">
        <v>176</v>
      </c>
      <c r="K49" s="63"/>
      <c r="L49" s="63"/>
      <c r="M49" s="104" t="s">
        <v>177</v>
      </c>
    </row>
    <row r="50" spans="1:13">
      <c r="A50" s="65">
        <v>1</v>
      </c>
      <c r="B50" s="66"/>
      <c r="C50" s="66"/>
      <c r="D50" s="66"/>
      <c r="E50" s="66"/>
      <c r="F50" s="66"/>
      <c r="G50" s="66"/>
      <c r="H50" s="67"/>
      <c r="I50" s="105"/>
      <c r="J50" s="66"/>
      <c r="K50" s="66"/>
      <c r="L50" s="66"/>
      <c r="M50" s="106"/>
    </row>
    <row r="51" customHeight="1" spans="1:13">
      <c r="A51" s="65">
        <v>2</v>
      </c>
      <c r="B51" s="66"/>
      <c r="C51" s="66"/>
      <c r="D51" s="66"/>
      <c r="E51" s="66"/>
      <c r="F51" s="66"/>
      <c r="G51" s="66"/>
      <c r="H51" s="67"/>
      <c r="I51" s="105"/>
      <c r="J51" s="66"/>
      <c r="K51" s="66"/>
      <c r="L51" s="66"/>
      <c r="M51" s="106"/>
    </row>
    <row r="52" spans="1:13">
      <c r="A52" s="65">
        <v>3</v>
      </c>
      <c r="B52" s="66"/>
      <c r="C52" s="66"/>
      <c r="D52" s="66"/>
      <c r="E52" s="66"/>
      <c r="F52" s="66"/>
      <c r="G52" s="66"/>
      <c r="H52" s="67"/>
      <c r="I52" s="105"/>
      <c r="J52" s="66"/>
      <c r="K52" s="66"/>
      <c r="L52" s="66"/>
      <c r="M52" s="106"/>
    </row>
    <row r="54" spans="5:13">
      <c r="E54" s="68" t="s">
        <v>178</v>
      </c>
      <c r="F54" s="69"/>
      <c r="G54" s="69"/>
      <c r="H54" s="70"/>
      <c r="I54" s="69"/>
      <c r="J54" s="107" t="s">
        <v>179</v>
      </c>
      <c r="K54" s="107"/>
      <c r="L54" s="107"/>
      <c r="M54" s="108"/>
    </row>
    <row r="55" spans="3:13">
      <c r="C55" s="71"/>
      <c r="D55" s="71"/>
      <c r="E55" s="68" t="s">
        <v>180</v>
      </c>
      <c r="F55" s="69" t="s">
        <v>181</v>
      </c>
      <c r="G55" s="72" t="s">
        <v>182</v>
      </c>
      <c r="H55" s="70"/>
      <c r="I55" s="69"/>
      <c r="J55" s="109" t="s">
        <v>183</v>
      </c>
      <c r="K55" s="109"/>
      <c r="L55" s="109"/>
      <c r="M55" s="74"/>
    </row>
    <row r="56" spans="3:13">
      <c r="C56" s="71"/>
      <c r="D56" s="71"/>
      <c r="E56" s="68" t="s">
        <v>184</v>
      </c>
      <c r="F56" s="73">
        <v>43163</v>
      </c>
      <c r="G56" s="72" t="s">
        <v>184</v>
      </c>
      <c r="H56" s="70"/>
      <c r="I56" s="69"/>
      <c r="J56" s="109" t="s">
        <v>184</v>
      </c>
      <c r="K56" s="109"/>
      <c r="L56" s="109"/>
      <c r="M56" s="74"/>
    </row>
    <row r="57" spans="3:13">
      <c r="C57" s="71"/>
      <c r="D57" s="71"/>
      <c r="E57" s="74"/>
      <c r="F57" s="69"/>
      <c r="G57" s="69"/>
      <c r="H57" s="70"/>
      <c r="I57" s="69"/>
      <c r="J57" s="110"/>
      <c r="K57" s="110"/>
      <c r="L57" s="110"/>
      <c r="M57" s="74"/>
    </row>
  </sheetData>
  <autoFilter ref="A4:M46"/>
  <mergeCells count="10">
    <mergeCell ref="A1:M1"/>
    <mergeCell ref="B49:F49"/>
    <mergeCell ref="H49:I49"/>
    <mergeCell ref="B50:F50"/>
    <mergeCell ref="H50:I50"/>
    <mergeCell ref="B51:F51"/>
    <mergeCell ref="H51:I51"/>
    <mergeCell ref="B52:F52"/>
    <mergeCell ref="H52:I52"/>
    <mergeCell ref="J54:M54"/>
  </mergeCells>
  <conditionalFormatting sqref="E6">
    <cfRule type="duplicateValues" dxfId="0" priority="21"/>
  </conditionalFormatting>
  <conditionalFormatting sqref="E7">
    <cfRule type="duplicateValues" dxfId="0" priority="524"/>
    <cfRule type="duplicateValues" dxfId="0" priority="525"/>
    <cfRule type="duplicateValues" dxfId="0" priority="526" stopIfTrue="1"/>
    <cfRule type="duplicateValues" dxfId="0" priority="527"/>
    <cfRule type="duplicateValues" dxfId="0" priority="528"/>
    <cfRule type="duplicateValues" dxfId="0" priority="529"/>
    <cfRule type="duplicateValues" dxfId="0" priority="530"/>
  </conditionalFormatting>
  <conditionalFormatting sqref="E8">
    <cfRule type="duplicateValues" dxfId="0" priority="517"/>
    <cfRule type="duplicateValues" dxfId="0" priority="518"/>
    <cfRule type="duplicateValues" dxfId="0" priority="519" stopIfTrue="1"/>
    <cfRule type="duplicateValues" dxfId="0" priority="520"/>
    <cfRule type="duplicateValues" dxfId="0" priority="521"/>
    <cfRule type="duplicateValues" dxfId="0" priority="522"/>
    <cfRule type="duplicateValues" dxfId="0" priority="523"/>
  </conditionalFormatting>
  <conditionalFormatting sqref="G8">
    <cfRule type="duplicateValues" dxfId="0" priority="507"/>
    <cfRule type="duplicateValues" dxfId="0" priority="508" stopIfTrue="1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</conditionalFormatting>
  <conditionalFormatting sqref="G9">
    <cfRule type="duplicateValues" dxfId="0" priority="491"/>
    <cfRule type="duplicateValues" dxfId="0" priority="492" stopIfTrue="1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 stopIfTrue="1"/>
    <cfRule type="duplicateValues" dxfId="0" priority="502"/>
    <cfRule type="duplicateValues" dxfId="0" priority="503"/>
    <cfRule type="duplicateValues" dxfId="0" priority="504" stopIfTrue="1"/>
    <cfRule type="duplicateValues" dxfId="0" priority="505"/>
    <cfRule type="duplicateValues" dxfId="0" priority="506"/>
  </conditionalFormatting>
  <conditionalFormatting sqref="E10">
    <cfRule type="duplicateValues" dxfId="0" priority="468"/>
    <cfRule type="duplicateValues" dxfId="0" priority="469"/>
    <cfRule type="duplicateValues" dxfId="0" priority="470" stopIfTrue="1"/>
    <cfRule type="duplicateValues" dxfId="0" priority="471"/>
    <cfRule type="duplicateValues" dxfId="0" priority="472"/>
    <cfRule type="duplicateValues" dxfId="0" priority="473"/>
    <cfRule type="duplicateValues" dxfId="0" priority="474"/>
  </conditionalFormatting>
  <conditionalFormatting sqref="G10">
    <cfRule type="duplicateValues" dxfId="0" priority="475"/>
    <cfRule type="duplicateValues" dxfId="0" priority="476" stopIfTrue="1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 stopIfTrue="1"/>
    <cfRule type="duplicateValues" dxfId="0" priority="486"/>
    <cfRule type="duplicateValues" dxfId="0" priority="487"/>
    <cfRule type="duplicateValues" dxfId="0" priority="488" stopIfTrue="1"/>
    <cfRule type="duplicateValues" dxfId="0" priority="489"/>
    <cfRule type="duplicateValues" dxfId="0" priority="490"/>
  </conditionalFormatting>
  <conditionalFormatting sqref="E11">
    <cfRule type="duplicateValues" dxfId="0" priority="461"/>
    <cfRule type="duplicateValues" dxfId="0" priority="462"/>
    <cfRule type="duplicateValues" dxfId="0" priority="463" stopIfTrue="1"/>
    <cfRule type="duplicateValues" dxfId="0" priority="464"/>
    <cfRule type="duplicateValues" dxfId="0" priority="465"/>
    <cfRule type="duplicateValues" dxfId="0" priority="466"/>
    <cfRule type="duplicateValues" dxfId="0" priority="467"/>
  </conditionalFormatting>
  <conditionalFormatting sqref="G11">
    <cfRule type="duplicateValues" dxfId="0" priority="445"/>
    <cfRule type="duplicateValues" dxfId="0" priority="446" stopIfTrue="1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 stopIfTrue="1"/>
    <cfRule type="duplicateValues" dxfId="0" priority="456"/>
    <cfRule type="duplicateValues" dxfId="0" priority="457"/>
    <cfRule type="duplicateValues" dxfId="0" priority="458" stopIfTrue="1"/>
    <cfRule type="duplicateValues" dxfId="0" priority="459"/>
    <cfRule type="duplicateValues" dxfId="0" priority="460"/>
  </conditionalFormatting>
  <conditionalFormatting sqref="E12">
    <cfRule type="duplicateValues" dxfId="0" priority="431"/>
    <cfRule type="duplicateValues" dxfId="0" priority="432"/>
    <cfRule type="duplicateValues" dxfId="0" priority="433" stopIfTrue="1"/>
    <cfRule type="duplicateValues" dxfId="0" priority="434"/>
    <cfRule type="duplicateValues" dxfId="0" priority="435"/>
    <cfRule type="duplicateValues" dxfId="0" priority="436"/>
    <cfRule type="duplicateValues" dxfId="0" priority="437"/>
  </conditionalFormatting>
  <conditionalFormatting sqref="E13">
    <cfRule type="duplicateValues" dxfId="0" priority="424"/>
    <cfRule type="duplicateValues" dxfId="0" priority="425"/>
    <cfRule type="duplicateValues" dxfId="0" priority="426" stopIfTrue="1"/>
    <cfRule type="duplicateValues" dxfId="0" priority="427"/>
    <cfRule type="duplicateValues" dxfId="0" priority="428"/>
    <cfRule type="duplicateValues" dxfId="0" priority="429"/>
    <cfRule type="duplicateValues" dxfId="0" priority="430"/>
  </conditionalFormatting>
  <conditionalFormatting sqref="G13">
    <cfRule type="duplicateValues" dxfId="0" priority="414"/>
    <cfRule type="duplicateValues" dxfId="0" priority="415" stopIfTrue="1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</conditionalFormatting>
  <conditionalFormatting sqref="G14">
    <cfRule type="duplicateValues" dxfId="0" priority="398"/>
    <cfRule type="duplicateValues" dxfId="0" priority="399" stopIfTrue="1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 stopIfTrue="1"/>
    <cfRule type="duplicateValues" dxfId="0" priority="409"/>
    <cfRule type="duplicateValues" dxfId="0" priority="410"/>
    <cfRule type="duplicateValues" dxfId="0" priority="411" stopIfTrue="1"/>
    <cfRule type="duplicateValues" dxfId="0" priority="412"/>
    <cfRule type="duplicateValues" dxfId="0" priority="413"/>
  </conditionalFormatting>
  <conditionalFormatting sqref="E16">
    <cfRule type="duplicateValues" dxfId="0" priority="381"/>
    <cfRule type="duplicateValues" dxfId="0" priority="382"/>
    <cfRule type="duplicateValues" dxfId="0" priority="383" stopIfTrue="1"/>
    <cfRule type="duplicateValues" dxfId="0" priority="384"/>
    <cfRule type="duplicateValues" dxfId="0" priority="385"/>
    <cfRule type="duplicateValues" dxfId="0" priority="386"/>
    <cfRule type="duplicateValues" dxfId="0" priority="387"/>
  </conditionalFormatting>
  <conditionalFormatting sqref="G16">
    <cfRule type="duplicateValues" dxfId="0" priority="388"/>
    <cfRule type="duplicateValues" dxfId="0" priority="389" stopIfTrue="1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</conditionalFormatting>
  <conditionalFormatting sqref="E17">
    <cfRule type="duplicateValues" dxfId="0" priority="364"/>
    <cfRule type="duplicateValues" dxfId="0" priority="365"/>
    <cfRule type="duplicateValues" dxfId="0" priority="366" stopIfTrue="1"/>
    <cfRule type="duplicateValues" dxfId="0" priority="367"/>
    <cfRule type="duplicateValues" dxfId="0" priority="368"/>
    <cfRule type="duplicateValues" dxfId="0" priority="369"/>
    <cfRule type="duplicateValues" dxfId="0" priority="370"/>
  </conditionalFormatting>
  <conditionalFormatting sqref="G17">
    <cfRule type="duplicateValues" dxfId="0" priority="354"/>
    <cfRule type="duplicateValues" dxfId="0" priority="355" stopIfTrue="1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</conditionalFormatting>
  <conditionalFormatting sqref="G18">
    <cfRule type="duplicateValues" dxfId="0" priority="344"/>
    <cfRule type="duplicateValues" dxfId="0" priority="345" stopIfTrue="1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</conditionalFormatting>
  <conditionalFormatting sqref="E20"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 stopIfTrue="1"/>
  </conditionalFormatting>
  <conditionalFormatting sqref="G20">
    <cfRule type="duplicateValues" dxfId="0" priority="327"/>
  </conditionalFormatting>
  <conditionalFormatting sqref="G21">
    <cfRule type="duplicateValues" dxfId="0" priority="328"/>
  </conditionalFormatting>
  <conditionalFormatting sqref="E22">
    <cfRule type="duplicateValues" dxfId="0" priority="302"/>
  </conditionalFormatting>
  <conditionalFormatting sqref="G22">
    <cfRule type="duplicateValues" dxfId="0" priority="303"/>
    <cfRule type="duplicateValues" dxfId="0" priority="304" stopIfTrue="1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 stopIfTrue="1"/>
    <cfRule type="duplicateValues" dxfId="0" priority="315"/>
    <cfRule type="duplicateValues" dxfId="0" priority="316"/>
    <cfRule type="duplicateValues" dxfId="0" priority="317" stopIfTrue="1"/>
    <cfRule type="duplicateValues" dxfId="0" priority="318"/>
  </conditionalFormatting>
  <conditionalFormatting sqref="E27"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 stopIfTrue="1"/>
  </conditionalFormatting>
  <conditionalFormatting sqref="G27"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 stopIfTrue="1"/>
    <cfRule type="duplicateValues" dxfId="0" priority="338"/>
  </conditionalFormatting>
  <conditionalFormatting sqref="G29">
    <cfRule type="duplicateValues" dxfId="0" priority="262"/>
    <cfRule type="duplicateValues" dxfId="0" priority="263"/>
    <cfRule type="duplicateValues" dxfId="0" priority="264" stopIfTrue="1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 stopIfTrue="1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 stopIfTrue="1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</conditionalFormatting>
  <conditionalFormatting sqref="E30">
    <cfRule type="duplicateValues" dxfId="0" priority="222" stopIfTrue="1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 stopIfTrue="1"/>
    <cfRule type="duplicateValues" dxfId="0" priority="228"/>
    <cfRule type="duplicateValues" dxfId="0" priority="229"/>
    <cfRule type="duplicateValues" dxfId="0" priority="230"/>
    <cfRule type="duplicateValues" dxfId="0" priority="231"/>
  </conditionalFormatting>
  <conditionalFormatting sqref="G30">
    <cfRule type="duplicateValues" dxfId="0" priority="232"/>
    <cfRule type="duplicateValues" dxfId="0" priority="233"/>
    <cfRule type="duplicateValues" dxfId="0" priority="234" stopIfTrue="1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 stopIfTrue="1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 stopIfTrue="1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</conditionalFormatting>
  <conditionalFormatting sqref="G31">
    <cfRule type="duplicateValues" dxfId="0" priority="192"/>
    <cfRule type="duplicateValues" dxfId="0" priority="193"/>
    <cfRule type="duplicateValues" dxfId="0" priority="194" stopIfTrue="1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 stopIfTrue="1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 stopIfTrue="1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</conditionalFormatting>
  <conditionalFormatting sqref="G32">
    <cfRule type="duplicateValues" dxfId="0" priority="162"/>
    <cfRule type="duplicateValues" dxfId="0" priority="163"/>
    <cfRule type="duplicateValues" dxfId="0" priority="164" stopIfTrue="1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 stopIfTrue="1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 stopIfTrue="1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</conditionalFormatting>
  <conditionalFormatting sqref="E33">
    <cfRule type="duplicateValues" dxfId="0" priority="52" stopIfTrue="1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 stopIfTrue="1"/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G33">
    <cfRule type="duplicateValues" dxfId="0" priority="132"/>
    <cfRule type="duplicateValues" dxfId="0" priority="133"/>
    <cfRule type="duplicateValues" dxfId="0" priority="134" stopIfTrue="1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 stopIfTrue="1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 stopIfTrue="1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</conditionalFormatting>
  <conditionalFormatting sqref="G34">
    <cfRule type="duplicateValues" dxfId="0" priority="102"/>
    <cfRule type="duplicateValues" dxfId="0" priority="103"/>
    <cfRule type="duplicateValues" dxfId="0" priority="104" stopIfTrue="1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 stopIfTrue="1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 stopIfTrue="1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E35">
    <cfRule type="duplicateValues" dxfId="0" priority="62" stopIfTrue="1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 stopIfTrue="1"/>
    <cfRule type="duplicateValues" dxfId="0" priority="68"/>
    <cfRule type="duplicateValues" dxfId="0" priority="69"/>
    <cfRule type="duplicateValues" dxfId="0" priority="70"/>
    <cfRule type="duplicateValues" dxfId="0" priority="71"/>
  </conditionalFormatting>
  <conditionalFormatting sqref="G35">
    <cfRule type="duplicateValues" dxfId="0" priority="72"/>
    <cfRule type="duplicateValues" dxfId="0" priority="73"/>
    <cfRule type="duplicateValues" dxfId="0" priority="74" stopIfTrue="1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 stopIfTrue="1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 stopIfTrue="1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</conditionalFormatting>
  <conditionalFormatting sqref="E36">
    <cfRule type="duplicateValues" dxfId="0" priority="532"/>
    <cfRule type="duplicateValues" dxfId="0" priority="533"/>
    <cfRule type="duplicateValues" dxfId="0" priority="534"/>
  </conditionalFormatting>
  <conditionalFormatting sqref="G40">
    <cfRule type="duplicateValues" dxfId="0" priority="22"/>
    <cfRule type="duplicateValues" dxfId="0" priority="23"/>
    <cfRule type="duplicateValues" dxfId="0" priority="24" stopIfTrue="1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 stopIfTrue="1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 stopIfTrue="1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</conditionalFormatting>
  <conditionalFormatting sqref="G41"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 stopIfTrue="1"/>
    <cfRule type="duplicateValues" dxfId="0" priority="11"/>
    <cfRule type="duplicateValues" dxfId="0" priority="10"/>
    <cfRule type="duplicateValues" dxfId="0" priority="9" stopIfTrue="1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G42">
    <cfRule type="duplicateValues" dxfId="0" priority="292"/>
    <cfRule type="duplicateValues" dxfId="0" priority="293"/>
    <cfRule type="duplicateValues" dxfId="0" priority="294" stopIfTrue="1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</conditionalFormatting>
  <conditionalFormatting sqref="E1:E5 E9 E23:E26 E28:E29 E34 E31:E32 E21 E36:E1048576 E14:E15 E18:E19">
    <cfRule type="duplicateValues" dxfId="0" priority="531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185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186</v>
      </c>
      <c r="B2" s="5"/>
      <c r="C2" s="5"/>
      <c r="D2" s="5"/>
      <c r="E2" s="5"/>
      <c r="F2" s="6" t="s">
        <v>187</v>
      </c>
      <c r="G2" s="5"/>
      <c r="H2" s="5"/>
      <c r="I2" s="5"/>
    </row>
    <row r="3" spans="1:9">
      <c r="A3" s="5" t="s">
        <v>188</v>
      </c>
      <c r="B3" s="5"/>
      <c r="C3" s="5"/>
      <c r="D3" s="5"/>
      <c r="E3" s="5"/>
      <c r="F3" s="6" t="s">
        <v>189</v>
      </c>
      <c r="G3" s="5"/>
      <c r="H3" s="5"/>
      <c r="I3" s="5"/>
    </row>
    <row r="4" spans="1:9">
      <c r="A4" s="7" t="s">
        <v>190</v>
      </c>
      <c r="B4" s="5" t="s">
        <v>191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192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193</v>
      </c>
    </row>
    <row r="37" spans="1:8">
      <c r="A37" s="3" t="s">
        <v>180</v>
      </c>
      <c r="B37" s="3" t="s">
        <v>194</v>
      </c>
      <c r="G37" s="3" t="s">
        <v>195</v>
      </c>
      <c r="H37" s="3" t="s">
        <v>196</v>
      </c>
    </row>
    <row r="38" spans="1:8">
      <c r="A38" s="3" t="s">
        <v>184</v>
      </c>
      <c r="B38" s="9">
        <v>42247</v>
      </c>
      <c r="G38" s="3" t="s">
        <v>184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185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186</v>
      </c>
      <c r="B2" s="5"/>
      <c r="C2" s="5"/>
      <c r="D2" s="5"/>
      <c r="E2" s="5"/>
      <c r="F2" s="6" t="s">
        <v>187</v>
      </c>
      <c r="G2" s="5"/>
      <c r="H2" s="5"/>
      <c r="I2" s="5"/>
    </row>
    <row r="3" spans="1:9">
      <c r="A3" s="5" t="s">
        <v>197</v>
      </c>
      <c r="B3" s="5"/>
      <c r="C3" s="5"/>
      <c r="D3" s="5"/>
      <c r="E3" s="5"/>
      <c r="F3" s="6" t="s">
        <v>189</v>
      </c>
      <c r="G3" s="5"/>
      <c r="H3" s="5"/>
      <c r="I3" s="5"/>
    </row>
    <row r="4" spans="1:9">
      <c r="A4" s="7" t="s">
        <v>190</v>
      </c>
      <c r="B4" s="5" t="s">
        <v>198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192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193</v>
      </c>
    </row>
    <row r="37" spans="1:8">
      <c r="A37" s="3" t="s">
        <v>180</v>
      </c>
      <c r="B37" s="3" t="s">
        <v>194</v>
      </c>
      <c r="G37" s="3" t="s">
        <v>195</v>
      </c>
      <c r="H37" s="3" t="s">
        <v>196</v>
      </c>
    </row>
    <row r="38" spans="1:8">
      <c r="A38" s="3" t="s">
        <v>184</v>
      </c>
      <c r="B38" s="9">
        <v>42247</v>
      </c>
      <c r="G38" s="3" t="s">
        <v>184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P60" sqref="P60"/>
    </sheetView>
  </sheetViews>
  <sheetFormatPr defaultColWidth="9" defaultRowHeight="13.5" outlineLevelRow="6" outlineLevelCol="1"/>
  <sheetData>
    <row r="1" spans="1:2">
      <c r="A1" t="s">
        <v>199</v>
      </c>
      <c r="B1" t="s">
        <v>200</v>
      </c>
    </row>
    <row r="2" spans="1:1">
      <c r="A2" s="1" t="s">
        <v>201</v>
      </c>
    </row>
    <row r="3" spans="1:1">
      <c r="A3" s="2" t="s">
        <v>202</v>
      </c>
    </row>
    <row r="7" spans="1:1">
      <c r="A7" t="s">
        <v>203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2018-03-22T08:19:18Z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