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质量目标统计总表（审核版数据）" sheetId="1" r:id="rId1"/>
    <sheet name="Sheet3" sheetId="3" r:id="rId2"/>
    <sheet name="Sheet1" sheetId="4" r:id="rId3"/>
    <sheet name="质量目标统计总表 (2)" sheetId="5" state="hidden" r:id="rId4"/>
  </sheets>
  <definedNames>
    <definedName name="_xlnm.Print_Area" localSheetId="3">'质量目标统计总表 (2)'!$A$1:$Q$21</definedName>
  </definedNames>
  <calcPr calcId="152511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4"/>
  <c r="L26" i="4" s="1"/>
  <c r="T4" i="3"/>
  <c r="E20" i="3"/>
  <c r="F20" i="3"/>
  <c r="G20" i="3"/>
  <c r="D11" i="3"/>
  <c r="C11" i="3"/>
  <c r="B11" i="3"/>
  <c r="D5" i="3"/>
  <c r="C5" i="3"/>
  <c r="B5" i="3"/>
</calcChain>
</file>

<file path=xl/sharedStrings.xml><?xml version="1.0" encoding="utf-8"?>
<sst xmlns="http://schemas.openxmlformats.org/spreadsheetml/2006/main" count="156" uniqueCount="120">
  <si>
    <t>序号</t>
    <phoneticPr fontId="1" type="noConversion"/>
  </si>
  <si>
    <t>部门</t>
    <phoneticPr fontId="1" type="noConversion"/>
  </si>
  <si>
    <t>质量目标</t>
    <phoneticPr fontId="1" type="noConversion"/>
  </si>
  <si>
    <t>人力资源部</t>
    <phoneticPr fontId="1" type="noConversion"/>
  </si>
  <si>
    <t>品管部</t>
    <phoneticPr fontId="1" type="noConversion"/>
  </si>
  <si>
    <t>计划部</t>
    <phoneticPr fontId="1" type="noConversion"/>
  </si>
  <si>
    <t>采购部</t>
    <phoneticPr fontId="1" type="noConversion"/>
  </si>
  <si>
    <t>生产部</t>
    <phoneticPr fontId="1" type="noConversion"/>
  </si>
  <si>
    <t>工程部</t>
    <phoneticPr fontId="1" type="noConversion"/>
  </si>
  <si>
    <t>客户投诉每月3%以内</t>
    <phoneticPr fontId="1" type="noConversion"/>
  </si>
  <si>
    <t>每年</t>
    <phoneticPr fontId="1" type="noConversion"/>
  </si>
  <si>
    <t>每月</t>
    <phoneticPr fontId="1" type="noConversion"/>
  </si>
  <si>
    <t>深圳市东明炬创电子有限公司</t>
    <phoneticPr fontId="1" type="noConversion"/>
  </si>
  <si>
    <t>8月</t>
  </si>
  <si>
    <t>9月</t>
  </si>
  <si>
    <t>10月</t>
  </si>
  <si>
    <t>11月</t>
  </si>
  <si>
    <t>12月</t>
  </si>
  <si>
    <t>1月</t>
    <phoneticPr fontId="1" type="noConversion"/>
  </si>
  <si>
    <t>3月</t>
  </si>
  <si>
    <t>4月</t>
  </si>
  <si>
    <t>5月</t>
  </si>
  <si>
    <t>6月</t>
  </si>
  <si>
    <t>统计 周期</t>
    <phoneticPr fontId="1" type="noConversion"/>
  </si>
  <si>
    <t>备注</t>
    <phoneticPr fontId="1" type="noConversion"/>
  </si>
  <si>
    <t xml:space="preserve">2017.1-2017.12各部门质量目标情况   </t>
    <phoneticPr fontId="1" type="noConversion"/>
  </si>
  <si>
    <t>各部门质量目标完成情况（2017年1月-2017年12月）</t>
    <phoneticPr fontId="1" type="noConversion"/>
  </si>
  <si>
    <t>销售部</t>
    <phoneticPr fontId="1" type="noConversion"/>
  </si>
  <si>
    <t>客户满意度评分85分以上</t>
    <phoneticPr fontId="1" type="noConversion"/>
  </si>
  <si>
    <t>2月</t>
    <phoneticPr fontId="1" type="noConversion"/>
  </si>
  <si>
    <t>7月</t>
  </si>
  <si>
    <t>培训计划完成率98%以上</t>
    <phoneticPr fontId="1" type="noConversion"/>
  </si>
  <si>
    <t>来料检验批合格率97%以上</t>
    <phoneticPr fontId="1" type="noConversion"/>
  </si>
  <si>
    <t>成品合格率98%以上</t>
    <phoneticPr fontId="1" type="noConversion"/>
  </si>
  <si>
    <t>订单准时交货率96%以上</t>
    <phoneticPr fontId="1" type="noConversion"/>
  </si>
  <si>
    <t>成品仓库盘点准确率100%</t>
    <phoneticPr fontId="1" type="noConversion"/>
  </si>
  <si>
    <t>原辅料允许0.5%的误差</t>
    <phoneticPr fontId="1" type="noConversion"/>
  </si>
  <si>
    <t>原辅料盘点准确率98%以上</t>
    <phoneticPr fontId="1" type="noConversion"/>
  </si>
  <si>
    <t>供应商来料（含外发加工）批准时率96%以上</t>
    <phoneticPr fontId="1" type="noConversion"/>
  </si>
  <si>
    <t>原辅料供应商第三方环保检测报告收集率100%</t>
    <phoneticPr fontId="1" type="noConversion"/>
  </si>
  <si>
    <t>研发部</t>
    <phoneticPr fontId="1" type="noConversion"/>
  </si>
  <si>
    <t>软件异常率5%以内</t>
    <phoneticPr fontId="1" type="noConversion"/>
  </si>
  <si>
    <t>装配不良率2%以内</t>
    <phoneticPr fontId="1" type="noConversion"/>
  </si>
  <si>
    <t>成品测试合格率96%</t>
    <phoneticPr fontId="1" type="noConversion"/>
  </si>
  <si>
    <t>成品包装合格率98%</t>
    <phoneticPr fontId="1" type="noConversion"/>
  </si>
  <si>
    <t>工艺文件准确率98%</t>
    <phoneticPr fontId="1" type="noConversion"/>
  </si>
  <si>
    <t>售后产品维修合格率95%以上</t>
    <phoneticPr fontId="1" type="noConversion"/>
  </si>
  <si>
    <t>以功能测试数据核算</t>
    <phoneticPr fontId="1" type="noConversion"/>
  </si>
  <si>
    <t>出货总数</t>
    <phoneticPr fontId="1" type="noConversion"/>
  </si>
  <si>
    <t>客户投诉次数</t>
    <phoneticPr fontId="1" type="noConversion"/>
  </si>
  <si>
    <t>客户投诉率</t>
    <phoneticPr fontId="1" type="noConversion"/>
  </si>
  <si>
    <t>软件异常率</t>
    <phoneticPr fontId="1" type="noConversion"/>
  </si>
  <si>
    <t>月份</t>
    <phoneticPr fontId="1" type="noConversion"/>
  </si>
  <si>
    <t>1月</t>
    <phoneticPr fontId="1" type="noConversion"/>
  </si>
  <si>
    <t>2月</t>
  </si>
  <si>
    <t>软件异常数量</t>
    <phoneticPr fontId="1" type="noConversion"/>
  </si>
  <si>
    <t>当月出货总批数</t>
    <phoneticPr fontId="1" type="noConversion"/>
  </si>
  <si>
    <t>备注</t>
    <phoneticPr fontId="1" type="noConversion"/>
  </si>
  <si>
    <t>不含试产异常</t>
    <phoneticPr fontId="1" type="noConversion"/>
  </si>
  <si>
    <t>三</t>
    <phoneticPr fontId="1" type="noConversion"/>
  </si>
  <si>
    <t>一</t>
    <phoneticPr fontId="1" type="noConversion"/>
  </si>
  <si>
    <t>二</t>
    <phoneticPr fontId="1" type="noConversion"/>
  </si>
  <si>
    <t>客户满意度分数</t>
    <phoneticPr fontId="1" type="noConversion"/>
  </si>
  <si>
    <t>内销</t>
    <phoneticPr fontId="1" type="noConversion"/>
  </si>
  <si>
    <t>外销</t>
    <phoneticPr fontId="1" type="noConversion"/>
  </si>
  <si>
    <t>内外销平均</t>
    <phoneticPr fontId="1" type="noConversion"/>
  </si>
  <si>
    <t>90分</t>
    <phoneticPr fontId="1" type="noConversion"/>
  </si>
  <si>
    <t>产品稳定性</t>
    <phoneticPr fontId="1" type="noConversion"/>
  </si>
  <si>
    <t>产品性能</t>
    <phoneticPr fontId="1" type="noConversion"/>
  </si>
  <si>
    <t>产品包装</t>
    <phoneticPr fontId="1" type="noConversion"/>
  </si>
  <si>
    <t>产品交期</t>
    <phoneticPr fontId="1" type="noConversion"/>
  </si>
  <si>
    <t>公司研发能力</t>
    <phoneticPr fontId="1" type="noConversion"/>
  </si>
  <si>
    <t>问题处理（能力、时效）</t>
    <phoneticPr fontId="1" type="noConversion"/>
  </si>
  <si>
    <t>销售员专业技能</t>
    <phoneticPr fontId="1" type="noConversion"/>
  </si>
  <si>
    <t>销售员服务态度</t>
    <phoneticPr fontId="1" type="noConversion"/>
  </si>
  <si>
    <t>售前指导</t>
    <phoneticPr fontId="1" type="noConversion"/>
  </si>
  <si>
    <t>售后服务</t>
    <phoneticPr fontId="1" type="noConversion"/>
  </si>
  <si>
    <t>客户名称</t>
    <phoneticPr fontId="1" type="noConversion"/>
  </si>
  <si>
    <t>评定项目及得分</t>
    <phoneticPr fontId="1" type="noConversion"/>
  </si>
  <si>
    <t>优本</t>
    <phoneticPr fontId="1" type="noConversion"/>
  </si>
  <si>
    <t>奥维森</t>
    <phoneticPr fontId="1" type="noConversion"/>
  </si>
  <si>
    <t>小鸟科技</t>
    <phoneticPr fontId="1" type="noConversion"/>
  </si>
  <si>
    <t>富通亚讯</t>
    <phoneticPr fontId="1" type="noConversion"/>
  </si>
  <si>
    <t>图群信息</t>
    <phoneticPr fontId="1" type="noConversion"/>
  </si>
  <si>
    <t>耀速数码</t>
    <phoneticPr fontId="1" type="noConversion"/>
  </si>
  <si>
    <t>十环科技</t>
    <phoneticPr fontId="1" type="noConversion"/>
  </si>
  <si>
    <t>新特珑</t>
    <phoneticPr fontId="1" type="noConversion"/>
  </si>
  <si>
    <t>易控创新</t>
    <phoneticPr fontId="1" type="noConversion"/>
  </si>
  <si>
    <t>凯华美亚</t>
    <phoneticPr fontId="1" type="noConversion"/>
  </si>
  <si>
    <t>五角科技</t>
    <phoneticPr fontId="1" type="noConversion"/>
  </si>
  <si>
    <t>KORDZ</t>
    <phoneticPr fontId="1" type="noConversion"/>
  </si>
  <si>
    <t>LEVUTON</t>
    <phoneticPr fontId="1" type="noConversion"/>
  </si>
  <si>
    <t>VIDONET</t>
    <phoneticPr fontId="1" type="noConversion"/>
  </si>
  <si>
    <t>KANEXPRO</t>
    <phoneticPr fontId="1" type="noConversion"/>
  </si>
  <si>
    <t>AUTRON AG</t>
    <phoneticPr fontId="1" type="noConversion"/>
  </si>
  <si>
    <t>BLACK BOX</t>
    <phoneticPr fontId="1" type="noConversion"/>
  </si>
  <si>
    <t>Aastro</t>
    <phoneticPr fontId="1" type="noConversion"/>
  </si>
  <si>
    <t>AVATION</t>
    <phoneticPr fontId="1" type="noConversion"/>
  </si>
  <si>
    <t>SY</t>
    <phoneticPr fontId="1" type="noConversion"/>
  </si>
  <si>
    <t>VANCO</t>
    <phoneticPr fontId="1" type="noConversion"/>
  </si>
  <si>
    <t>Audiogenc</t>
    <phoneticPr fontId="1" type="noConversion"/>
  </si>
  <si>
    <t>Artifact</t>
    <phoneticPr fontId="1" type="noConversion"/>
  </si>
  <si>
    <t>合计</t>
    <phoneticPr fontId="1" type="noConversion"/>
  </si>
  <si>
    <t>平均分：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</si>
  <si>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</si>
  <si>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</si>
  <si>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</si>
  <si>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r>
      <t>工艺文件准确率98%</t>
    </r>
    <r>
      <rPr>
        <sz val="12"/>
        <color theme="1"/>
        <rFont val="宋体"/>
        <family val="3"/>
        <charset val="134"/>
        <scheme val="minor"/>
      </rPr>
      <t>以上</t>
    </r>
  </si>
  <si>
    <t>总数</t>
    <phoneticPr fontId="1" type="noConversion"/>
  </si>
  <si>
    <t>合格</t>
    <phoneticPr fontId="1" type="noConversion"/>
  </si>
  <si>
    <t>不合格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</si>
  <si>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</si>
  <si>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</si>
  <si>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</si>
  <si>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维修重检合格品数量/本月维修产品的总数*100%</t>
  </si>
  <si>
    <t xml:space="preserve">                              审核：                                     制订：陈梅</t>
    <phoneticPr fontId="1" type="noConversion"/>
  </si>
  <si>
    <t>表单编号：PTN-QR-QD-001 / A.0</t>
    <phoneticPr fontId="1" type="noConversion"/>
  </si>
  <si>
    <t xml:space="preserve">   审批：                              审核：                                     制订：</t>
    <phoneticPr fontId="1" type="noConversion"/>
  </si>
  <si>
    <t>每月质量目标汇总表</t>
    <phoneticPr fontId="1" type="noConversion"/>
  </si>
  <si>
    <t>年份：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</si>
</sst>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417979</xdr:colOff>
      <xdr:row>0</xdr:row>
      <xdr:rowOff>409575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219075</xdr:colOff>
      <xdr:row>2</xdr:row>
      <xdr:rowOff>219075</xdr:rowOff>
    </xdr:from>
    <xdr:to>
      <xdr:col>2</xdr:col>
      <xdr:colOff>1085850</xdr:colOff>
      <xdr:row>2</xdr:row>
      <xdr:rowOff>219075</xdr:rowOff>
    </xdr:to>
    <xdr:cxnSp macro="">
      <xdr:nvCxnSpPr>
        <xdr:cNvPr id="4" name="直接连接符 3"/>
        <xdr:cNvCxnSpPr/>
      </xdr:nvCxnSpPr>
      <xdr:spPr>
        <a:xfrm>
          <a:off x="561975" y="952500"/>
          <a:ext cx="143827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3</xdr:col>
      <xdr:colOff>295274</xdr:colOff>
      <xdr:row>28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95750"/>
          <a:ext cx="3028949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</xdr:colOff>
      <xdr:row>4</xdr:row>
      <xdr:rowOff>420360</xdr:rowOff>
    </xdr:from>
    <xdr:to>
      <xdr:col>17</xdr:col>
      <xdr:colOff>9525</xdr:colOff>
      <xdr:row>11</xdr:row>
      <xdr:rowOff>9524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86450" y="1649085"/>
          <a:ext cx="4029075" cy="22847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18</xdr:col>
      <xdr:colOff>504825</xdr:colOff>
      <xdr:row>35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38975" y="4095750"/>
          <a:ext cx="3781425" cy="474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view="pageBreakPreview" topLeftCell="A4" zoomScaleNormal="85" zoomScaleSheetLayoutView="100" workbookViewId="0">
      <selection activeCell="G9" sqref="G9"/>
    </sheetView>
  </sheetViews>
  <sheetFormatPr defaultRowHeight="26.25" customHeight="1" x14ac:dyDescent="0.15"/>
  <cols>
    <col min="1" max="1" width="4.5" style="1" customWidth="1"/>
    <col min="2" max="2" width="7.5" style="1" customWidth="1"/>
    <col min="3" max="3" width="27.25" style="1" customWidth="1"/>
    <col min="4" max="4" width="6.25" style="1" customWidth="1"/>
    <col min="5" max="16" width="7.25" style="1" customWidth="1"/>
    <col min="17" max="18" width="9" style="1"/>
    <col min="19" max="19" width="12.75" style="1" bestFit="1" customWidth="1"/>
    <col min="20" max="16384" width="9" style="1"/>
  </cols>
  <sheetData>
    <row r="1" spans="1:17" ht="34.5" customHeight="1" x14ac:dyDescent="0.1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23.25" customHeight="1" x14ac:dyDescent="0.15">
      <c r="A2" s="41" t="s">
        <v>118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20.25" customHeight="1" x14ac:dyDescent="0.15">
      <c r="A3" s="42" t="s">
        <v>119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ht="33" customHeight="1" x14ac:dyDescent="0.15">
      <c r="A4" s="2" t="s">
        <v>0</v>
      </c>
      <c r="B4" s="36" t="s">
        <v>1</v>
      </c>
      <c r="C4" s="36" t="s">
        <v>2</v>
      </c>
      <c r="D4" s="36" t="s">
        <v>23</v>
      </c>
      <c r="E4" s="36" t="s">
        <v>18</v>
      </c>
      <c r="F4" s="36" t="s">
        <v>29</v>
      </c>
      <c r="G4" s="36" t="s">
        <v>19</v>
      </c>
      <c r="H4" s="36" t="s">
        <v>20</v>
      </c>
      <c r="I4" s="36" t="s">
        <v>21</v>
      </c>
      <c r="J4" s="36" t="s">
        <v>22</v>
      </c>
      <c r="K4" s="36" t="s">
        <v>30</v>
      </c>
      <c r="L4" s="36" t="s">
        <v>13</v>
      </c>
      <c r="M4" s="36" t="s">
        <v>14</v>
      </c>
      <c r="N4" s="36" t="s">
        <v>15</v>
      </c>
      <c r="O4" s="36" t="s">
        <v>16</v>
      </c>
      <c r="P4" s="36" t="s">
        <v>17</v>
      </c>
      <c r="Q4" s="36" t="s">
        <v>24</v>
      </c>
    </row>
    <row r="5" spans="1:17" ht="21" customHeight="1" x14ac:dyDescent="0.15">
      <c r="A5" s="34">
        <v>1</v>
      </c>
      <c r="B5" s="35"/>
      <c r="C5" s="3"/>
      <c r="D5" s="35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6"/>
    </row>
    <row r="6" spans="1:17" s="31" customFormat="1" ht="13.5" x14ac:dyDescent="0.15">
      <c r="A6" s="38">
        <v>2</v>
      </c>
      <c r="B6" s="37"/>
      <c r="C6" s="18"/>
      <c r="D6" s="37"/>
      <c r="E6" s="30"/>
      <c r="F6" s="30"/>
      <c r="G6" s="30"/>
      <c r="H6" s="30"/>
      <c r="I6" s="30"/>
      <c r="J6" s="30"/>
      <c r="K6" s="30"/>
      <c r="L6" s="30"/>
      <c r="M6" s="37"/>
      <c r="N6" s="37"/>
      <c r="O6" s="37"/>
      <c r="P6" s="37"/>
      <c r="Q6" s="37"/>
    </row>
    <row r="7" spans="1:17" ht="21" customHeight="1" x14ac:dyDescent="0.15">
      <c r="A7" s="34">
        <v>3</v>
      </c>
      <c r="B7" s="39"/>
      <c r="C7" s="3"/>
      <c r="D7" s="3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1" customHeight="1" x14ac:dyDescent="0.15">
      <c r="A8" s="34">
        <v>4</v>
      </c>
      <c r="B8" s="39"/>
      <c r="C8" s="3"/>
      <c r="D8" s="3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</row>
    <row r="9" spans="1:17" s="31" customFormat="1" ht="21" customHeight="1" x14ac:dyDescent="0.15">
      <c r="A9" s="38">
        <v>5</v>
      </c>
      <c r="B9" s="39"/>
      <c r="C9" s="18"/>
      <c r="D9" s="37"/>
      <c r="E9" s="32"/>
      <c r="F9" s="32"/>
      <c r="G9" s="32"/>
      <c r="H9" s="32"/>
      <c r="I9" s="32"/>
      <c r="J9" s="32"/>
      <c r="K9" s="32"/>
      <c r="L9" s="32"/>
      <c r="M9" s="37"/>
      <c r="N9" s="37"/>
      <c r="O9" s="37"/>
      <c r="P9" s="37"/>
      <c r="Q9" s="33"/>
    </row>
    <row r="10" spans="1:17" s="31" customFormat="1" ht="21" customHeight="1" x14ac:dyDescent="0.15">
      <c r="A10" s="38">
        <v>6</v>
      </c>
      <c r="B10" s="39"/>
      <c r="C10" s="18"/>
      <c r="D10" s="37"/>
      <c r="E10" s="29"/>
      <c r="F10" s="29"/>
      <c r="G10" s="29"/>
      <c r="H10" s="30"/>
      <c r="I10" s="30"/>
      <c r="J10" s="30"/>
      <c r="K10" s="29"/>
      <c r="L10" s="29"/>
      <c r="M10" s="37"/>
      <c r="N10" s="37"/>
      <c r="O10" s="37"/>
      <c r="P10" s="37"/>
      <c r="Q10" s="37"/>
    </row>
    <row r="11" spans="1:17" ht="21" customHeight="1" x14ac:dyDescent="0.15">
      <c r="A11" s="34">
        <v>7</v>
      </c>
      <c r="B11" s="39"/>
      <c r="C11" s="3"/>
      <c r="D11" s="35"/>
      <c r="E11" s="5"/>
      <c r="F11" s="5"/>
      <c r="G11" s="5"/>
      <c r="H11" s="5"/>
      <c r="I11" s="5"/>
      <c r="J11" s="5"/>
      <c r="K11" s="5"/>
      <c r="L11" s="5"/>
      <c r="M11" s="35"/>
      <c r="N11" s="35"/>
      <c r="O11" s="35"/>
      <c r="P11" s="35"/>
      <c r="Q11" s="39"/>
    </row>
    <row r="12" spans="1:17" ht="21" customHeight="1" x14ac:dyDescent="0.15">
      <c r="A12" s="34">
        <v>8</v>
      </c>
      <c r="B12" s="39"/>
      <c r="C12" s="3"/>
      <c r="D12" s="35"/>
      <c r="E12" s="5"/>
      <c r="F12" s="5"/>
      <c r="G12" s="5"/>
      <c r="H12" s="5"/>
      <c r="I12" s="5"/>
      <c r="J12" s="4"/>
      <c r="K12" s="5"/>
      <c r="L12" s="4"/>
      <c r="M12" s="35"/>
      <c r="N12" s="35"/>
      <c r="O12" s="35"/>
      <c r="P12" s="35"/>
      <c r="Q12" s="39"/>
    </row>
    <row r="13" spans="1:17" ht="13.5" x14ac:dyDescent="0.15">
      <c r="A13" s="34">
        <v>9</v>
      </c>
      <c r="B13" s="39"/>
      <c r="C13" s="3"/>
      <c r="D13" s="3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5"/>
    </row>
    <row r="14" spans="1:17" ht="13.5" x14ac:dyDescent="0.15">
      <c r="A14" s="34">
        <v>10</v>
      </c>
      <c r="B14" s="39"/>
      <c r="C14" s="3"/>
      <c r="D14" s="35"/>
      <c r="E14" s="5"/>
      <c r="F14" s="5"/>
      <c r="G14" s="5"/>
      <c r="H14" s="5"/>
      <c r="I14" s="5"/>
      <c r="J14" s="5"/>
      <c r="K14" s="5"/>
      <c r="L14" s="5"/>
      <c r="M14" s="4"/>
      <c r="N14" s="4"/>
      <c r="O14" s="4"/>
      <c r="P14" s="4"/>
      <c r="Q14" s="35"/>
    </row>
    <row r="15" spans="1:17" s="31" customFormat="1" ht="21" customHeight="1" x14ac:dyDescent="0.15">
      <c r="A15" s="38">
        <v>11</v>
      </c>
      <c r="B15" s="37"/>
      <c r="C15" s="18"/>
      <c r="D15" s="37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7"/>
    </row>
    <row r="16" spans="1:17" ht="21" customHeight="1" x14ac:dyDescent="0.15">
      <c r="A16" s="34">
        <v>12</v>
      </c>
      <c r="B16" s="39"/>
      <c r="C16" s="3"/>
      <c r="D16" s="3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5"/>
    </row>
    <row r="17" spans="1:17" ht="21" customHeight="1" x14ac:dyDescent="0.15">
      <c r="A17" s="34">
        <v>13</v>
      </c>
      <c r="B17" s="39"/>
      <c r="C17" s="3"/>
      <c r="D17" s="3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5"/>
    </row>
    <row r="18" spans="1:17" ht="21" customHeight="1" x14ac:dyDescent="0.15">
      <c r="A18" s="34">
        <v>14</v>
      </c>
      <c r="B18" s="39"/>
      <c r="C18" s="3"/>
      <c r="D18" s="3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5"/>
    </row>
    <row r="19" spans="1:17" ht="21" customHeight="1" x14ac:dyDescent="0.15">
      <c r="A19" s="34">
        <v>15</v>
      </c>
      <c r="B19" s="39"/>
      <c r="C19" s="3"/>
      <c r="D19" s="3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</row>
    <row r="20" spans="1:17" ht="21" customHeight="1" x14ac:dyDescent="0.15">
      <c r="A20" s="34">
        <v>16</v>
      </c>
      <c r="B20" s="39"/>
      <c r="C20" s="3"/>
      <c r="D20" s="35"/>
      <c r="E20" s="5"/>
      <c r="F20" s="5"/>
      <c r="G20" s="5"/>
      <c r="H20" s="5"/>
      <c r="I20" s="5"/>
      <c r="J20" s="5"/>
      <c r="K20" s="5"/>
      <c r="L20" s="5"/>
      <c r="M20" s="4"/>
      <c r="N20" s="4"/>
      <c r="O20" s="4"/>
      <c r="P20" s="4"/>
      <c r="Q20" s="4"/>
    </row>
    <row r="21" spans="1:17" ht="29.25" customHeight="1" x14ac:dyDescent="0.15">
      <c r="A21" s="45" t="s">
        <v>117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26.25" customHeight="1" x14ac:dyDescent="0.15">
      <c r="M22" s="43" t="s">
        <v>116</v>
      </c>
      <c r="N22" s="44"/>
      <c r="O22" s="44"/>
      <c r="P22" s="44"/>
      <c r="Q22" s="44"/>
    </row>
  </sheetData>
  <mergeCells count="5">
    <mergeCell ref="A1:Q1"/>
    <mergeCell ref="A2:Q2"/>
    <mergeCell ref="A3:Q3"/>
    <mergeCell ref="M22:Q22"/>
    <mergeCell ref="A21:Q21"/>
  </mergeCells>
  <phoneticPr fontId="1" type="noConversion"/>
  <pageMargins left="0.43307086614173229" right="0" top="0.35433070866141736" bottom="0" header="0.31496062992125984" footer="0.31496062992125984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1" workbookViewId="0">
      <selection activeCell="I22" sqref="I22:I23"/>
    </sheetView>
  </sheetViews>
  <sheetFormatPr defaultRowHeight="13.5" x14ac:dyDescent="0.15"/>
  <cols>
    <col min="1" max="1" width="14.875" customWidth="1"/>
    <col min="2" max="4" width="10.5" style="9" customWidth="1"/>
    <col min="5" max="5" width="13.75" customWidth="1"/>
    <col min="7" max="7" width="7.125" customWidth="1"/>
    <col min="8" max="18" width="5.375" customWidth="1"/>
    <col min="20" max="20" width="17.5" customWidth="1"/>
  </cols>
  <sheetData>
    <row r="1" spans="1:20" hidden="1" x14ac:dyDescent="0.15"/>
    <row r="2" spans="1:20" ht="27.75" customHeight="1" x14ac:dyDescent="0.15">
      <c r="E2" s="9" t="s">
        <v>57</v>
      </c>
      <c r="G2" t="s">
        <v>62</v>
      </c>
    </row>
    <row r="3" spans="1:20" ht="34.5" customHeight="1" x14ac:dyDescent="0.15">
      <c r="A3" s="10" t="s">
        <v>48</v>
      </c>
      <c r="B3" s="11">
        <v>668</v>
      </c>
      <c r="C3" s="11">
        <v>705</v>
      </c>
      <c r="D3" s="11">
        <v>1089</v>
      </c>
      <c r="E3" s="10"/>
      <c r="G3" t="s">
        <v>63</v>
      </c>
      <c r="H3">
        <v>100</v>
      </c>
      <c r="I3">
        <v>78</v>
      </c>
      <c r="J3">
        <v>84</v>
      </c>
      <c r="K3">
        <v>78</v>
      </c>
      <c r="L3">
        <v>94</v>
      </c>
      <c r="M3">
        <v>98</v>
      </c>
      <c r="N3">
        <v>89</v>
      </c>
      <c r="O3">
        <v>75</v>
      </c>
      <c r="P3">
        <v>77</v>
      </c>
      <c r="Q3">
        <v>94</v>
      </c>
      <c r="R3">
        <v>85</v>
      </c>
    </row>
    <row r="4" spans="1:20" ht="34.5" customHeight="1" x14ac:dyDescent="0.15">
      <c r="A4" s="10" t="s">
        <v>49</v>
      </c>
      <c r="B4" s="11">
        <v>0</v>
      </c>
      <c r="C4" s="11">
        <v>3</v>
      </c>
      <c r="D4" s="11">
        <v>8</v>
      </c>
      <c r="E4" s="10"/>
      <c r="G4" t="s">
        <v>64</v>
      </c>
      <c r="H4">
        <v>93</v>
      </c>
      <c r="I4">
        <v>93</v>
      </c>
      <c r="J4">
        <v>92</v>
      </c>
      <c r="K4">
        <v>95</v>
      </c>
      <c r="L4">
        <v>94</v>
      </c>
      <c r="M4">
        <v>96</v>
      </c>
      <c r="N4">
        <v>94</v>
      </c>
      <c r="O4">
        <v>94</v>
      </c>
      <c r="P4">
        <v>90</v>
      </c>
      <c r="Q4">
        <v>94</v>
      </c>
      <c r="R4">
        <v>93</v>
      </c>
      <c r="S4" s="9">
        <v>90</v>
      </c>
      <c r="T4">
        <f>(H3+I3+J3+K3+L3+M3+N3+O3+P3+Q3+R3+H4+I4+J4+K4+L4+M4+N4+O4+P4+Q4+R4+S4)/23</f>
        <v>90</v>
      </c>
    </row>
    <row r="5" spans="1:20" s="7" customFormat="1" ht="34.5" customHeight="1" x14ac:dyDescent="0.15">
      <c r="A5" s="12" t="s">
        <v>50</v>
      </c>
      <c r="B5" s="13">
        <f>B4/B3</f>
        <v>0</v>
      </c>
      <c r="C5" s="13">
        <f>C4/C3</f>
        <v>4.2553191489361703E-3</v>
      </c>
      <c r="D5" s="13">
        <f>D4/D3</f>
        <v>7.3461891643709825E-3</v>
      </c>
      <c r="E5" s="12"/>
      <c r="T5" s="13"/>
    </row>
    <row r="6" spans="1:20" ht="27" customHeight="1" x14ac:dyDescent="0.15"/>
    <row r="7" spans="1:20" ht="27" customHeight="1" x14ac:dyDescent="0.15">
      <c r="A7" t="s">
        <v>51</v>
      </c>
    </row>
    <row r="8" spans="1:20" ht="30" customHeight="1" x14ac:dyDescent="0.15">
      <c r="A8" s="10" t="s">
        <v>52</v>
      </c>
      <c r="B8" s="11" t="s">
        <v>53</v>
      </c>
      <c r="C8" s="11" t="s">
        <v>54</v>
      </c>
      <c r="D8" s="11" t="s">
        <v>19</v>
      </c>
      <c r="E8" s="10"/>
    </row>
    <row r="9" spans="1:20" ht="30" customHeight="1" x14ac:dyDescent="0.15">
      <c r="A9" s="10" t="s">
        <v>55</v>
      </c>
      <c r="B9" s="11">
        <v>5</v>
      </c>
      <c r="C9" s="11">
        <v>5</v>
      </c>
      <c r="D9" s="11">
        <v>0</v>
      </c>
      <c r="E9" s="14" t="s">
        <v>58</v>
      </c>
    </row>
    <row r="10" spans="1:20" ht="30" customHeight="1" x14ac:dyDescent="0.15">
      <c r="A10" s="10" t="s">
        <v>56</v>
      </c>
      <c r="B10" s="11">
        <v>668</v>
      </c>
      <c r="C10" s="11">
        <v>705</v>
      </c>
      <c r="D10" s="11">
        <v>1089</v>
      </c>
      <c r="E10" s="10"/>
    </row>
    <row r="11" spans="1:20" ht="33.75" customHeight="1" x14ac:dyDescent="0.15">
      <c r="A11" s="10" t="s">
        <v>51</v>
      </c>
      <c r="B11" s="13">
        <f>B9/B10</f>
        <v>7.4850299401197605E-3</v>
      </c>
      <c r="C11" s="13">
        <f>C9/C10</f>
        <v>7.0921985815602835E-3</v>
      </c>
      <c r="D11" s="13">
        <f>D9/D10</f>
        <v>0</v>
      </c>
      <c r="E11" s="10"/>
    </row>
    <row r="17" spans="1:8" ht="22.5" customHeight="1" x14ac:dyDescent="0.15">
      <c r="E17" s="9" t="s">
        <v>60</v>
      </c>
      <c r="F17" s="9" t="s">
        <v>61</v>
      </c>
      <c r="G17" s="9" t="s">
        <v>59</v>
      </c>
    </row>
    <row r="18" spans="1:8" ht="24" customHeight="1" x14ac:dyDescent="0.15">
      <c r="E18" s="13">
        <v>0.99209999999999998</v>
      </c>
      <c r="F18" s="13">
        <v>0.99070000000000003</v>
      </c>
      <c r="G18" s="13">
        <v>0.98040000000000005</v>
      </c>
      <c r="H18" s="13"/>
    </row>
    <row r="19" spans="1:8" ht="24" customHeight="1" x14ac:dyDescent="0.15">
      <c r="E19" s="13">
        <v>0.97099999999999997</v>
      </c>
      <c r="F19" s="13">
        <v>1</v>
      </c>
      <c r="G19" s="13">
        <v>0.97709999999999997</v>
      </c>
      <c r="H19" s="13"/>
    </row>
    <row r="20" spans="1:8" ht="24" customHeight="1" x14ac:dyDescent="0.15">
      <c r="D20" s="15"/>
      <c r="E20" s="13">
        <f t="shared" ref="E20:F20" si="0">(E18+E19)/2</f>
        <v>0.98154999999999992</v>
      </c>
      <c r="F20" s="13">
        <f t="shared" si="0"/>
        <v>0.99534999999999996</v>
      </c>
      <c r="G20" s="13">
        <f>(G18+G19)/2</f>
        <v>0.97875000000000001</v>
      </c>
      <c r="H20" s="13"/>
    </row>
    <row r="31" spans="1:8" ht="28.5" x14ac:dyDescent="0.15">
      <c r="A31" s="11"/>
      <c r="B31" s="11" t="s">
        <v>104</v>
      </c>
      <c r="C31" s="11" t="s">
        <v>105</v>
      </c>
      <c r="D31" s="11" t="s">
        <v>106</v>
      </c>
      <c r="E31" s="25" t="s">
        <v>107</v>
      </c>
    </row>
    <row r="32" spans="1:8" x14ac:dyDescent="0.15">
      <c r="A32" s="11" t="s">
        <v>108</v>
      </c>
      <c r="B32" s="11">
        <v>13</v>
      </c>
      <c r="C32" s="11">
        <v>30</v>
      </c>
      <c r="D32" s="11">
        <v>9</v>
      </c>
      <c r="E32" s="47">
        <v>1</v>
      </c>
    </row>
    <row r="33" spans="1:5" ht="14.25" x14ac:dyDescent="0.15">
      <c r="A33" s="26" t="s">
        <v>109</v>
      </c>
      <c r="B33" s="11">
        <v>13</v>
      </c>
      <c r="C33" s="11">
        <v>30</v>
      </c>
      <c r="D33" s="11">
        <v>9</v>
      </c>
      <c r="E33" s="48"/>
    </row>
    <row r="34" spans="1:5" x14ac:dyDescent="0.15">
      <c r="A34" s="11" t="s">
        <v>110</v>
      </c>
      <c r="B34" s="11">
        <v>0</v>
      </c>
      <c r="C34" s="11">
        <v>0</v>
      </c>
      <c r="D34" s="11">
        <v>0</v>
      </c>
      <c r="E34" s="48"/>
    </row>
    <row r="35" spans="1:5" x14ac:dyDescent="0.15">
      <c r="B35"/>
      <c r="C35"/>
      <c r="D35"/>
    </row>
    <row r="36" spans="1:5" x14ac:dyDescent="0.15">
      <c r="B36"/>
      <c r="C36"/>
      <c r="D36"/>
    </row>
    <row r="37" spans="1:5" ht="57" x14ac:dyDescent="0.15">
      <c r="A37" s="11"/>
      <c r="B37" s="11" t="s">
        <v>111</v>
      </c>
      <c r="C37" s="11" t="s">
        <v>112</v>
      </c>
      <c r="D37" s="11" t="s">
        <v>113</v>
      </c>
      <c r="E37" s="27" t="s">
        <v>114</v>
      </c>
    </row>
    <row r="38" spans="1:5" x14ac:dyDescent="0.15">
      <c r="A38" s="11" t="s">
        <v>108</v>
      </c>
      <c r="B38" s="11">
        <v>123</v>
      </c>
      <c r="C38" s="11">
        <v>621</v>
      </c>
      <c r="D38" s="11">
        <v>514</v>
      </c>
      <c r="E38" s="47">
        <v>1</v>
      </c>
    </row>
    <row r="39" spans="1:5" ht="14.25" x14ac:dyDescent="0.15">
      <c r="A39" s="26" t="s">
        <v>109</v>
      </c>
      <c r="B39" s="11">
        <v>123</v>
      </c>
      <c r="C39" s="11">
        <v>621</v>
      </c>
      <c r="D39" s="11">
        <v>514</v>
      </c>
      <c r="E39" s="48"/>
    </row>
    <row r="40" spans="1:5" x14ac:dyDescent="0.15">
      <c r="A40" s="11" t="s">
        <v>110</v>
      </c>
      <c r="B40" s="11">
        <v>0</v>
      </c>
      <c r="C40" s="11">
        <v>0</v>
      </c>
      <c r="D40" s="11">
        <v>0</v>
      </c>
      <c r="E40" s="48"/>
    </row>
  </sheetData>
  <mergeCells count="2">
    <mergeCell ref="E32:E34"/>
    <mergeCell ref="E38:E4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sqref="A1:L26"/>
    </sheetView>
  </sheetViews>
  <sheetFormatPr defaultRowHeight="26.25" customHeight="1" x14ac:dyDescent="0.15"/>
  <cols>
    <col min="1" max="1" width="9.25" style="16" customWidth="1"/>
    <col min="2" max="11" width="8.375" customWidth="1"/>
  </cols>
  <sheetData>
    <row r="1" spans="1:13" ht="26.25" customHeight="1" x14ac:dyDescent="0.15">
      <c r="A1" s="50" t="s">
        <v>77</v>
      </c>
      <c r="B1" s="49" t="s">
        <v>78</v>
      </c>
      <c r="C1" s="49"/>
      <c r="D1" s="49"/>
      <c r="E1" s="49"/>
      <c r="F1" s="49"/>
      <c r="G1" s="49"/>
      <c r="H1" s="49"/>
      <c r="I1" s="49"/>
      <c r="J1" s="49"/>
      <c r="K1" s="49"/>
      <c r="L1" s="51" t="s">
        <v>102</v>
      </c>
    </row>
    <row r="2" spans="1:13" ht="26.25" customHeight="1" x14ac:dyDescent="0.15">
      <c r="A2" s="50"/>
      <c r="B2" s="18" t="s">
        <v>67</v>
      </c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8" t="s">
        <v>75</v>
      </c>
      <c r="K2" s="18" t="s">
        <v>76</v>
      </c>
      <c r="L2" s="51"/>
    </row>
    <row r="3" spans="1:13" ht="20.25" customHeight="1" x14ac:dyDescent="0.15">
      <c r="A3" s="18" t="s">
        <v>79</v>
      </c>
      <c r="B3" s="19">
        <v>10</v>
      </c>
      <c r="C3" s="19">
        <v>10</v>
      </c>
      <c r="D3" s="19">
        <v>10</v>
      </c>
      <c r="E3" s="19">
        <v>10</v>
      </c>
      <c r="F3" s="19">
        <v>10</v>
      </c>
      <c r="G3" s="19">
        <v>10</v>
      </c>
      <c r="H3" s="19">
        <v>10</v>
      </c>
      <c r="I3" s="19">
        <v>10</v>
      </c>
      <c r="J3" s="19">
        <v>10</v>
      </c>
      <c r="K3" s="19">
        <v>10</v>
      </c>
      <c r="L3" s="20">
        <f>SUM(B3:K3)</f>
        <v>100</v>
      </c>
    </row>
    <row r="4" spans="1:13" ht="20.25" customHeight="1" x14ac:dyDescent="0.15">
      <c r="A4" s="18" t="s">
        <v>80</v>
      </c>
      <c r="B4" s="19">
        <v>7</v>
      </c>
      <c r="C4" s="19">
        <v>7</v>
      </c>
      <c r="D4" s="19">
        <v>7</v>
      </c>
      <c r="E4" s="19">
        <v>5</v>
      </c>
      <c r="F4" s="19">
        <v>7</v>
      </c>
      <c r="G4" s="19">
        <v>9</v>
      </c>
      <c r="H4" s="19">
        <v>9</v>
      </c>
      <c r="I4" s="19">
        <v>9</v>
      </c>
      <c r="J4" s="19">
        <v>9</v>
      </c>
      <c r="K4" s="19">
        <v>9</v>
      </c>
      <c r="L4" s="20">
        <f t="shared" ref="L4:L25" si="0">SUM(B4:K4)</f>
        <v>78</v>
      </c>
    </row>
    <row r="5" spans="1:13" ht="20.25" customHeight="1" x14ac:dyDescent="0.15">
      <c r="A5" s="18" t="s">
        <v>81</v>
      </c>
      <c r="B5" s="19">
        <v>8</v>
      </c>
      <c r="C5" s="19">
        <v>8</v>
      </c>
      <c r="D5" s="19">
        <v>8</v>
      </c>
      <c r="E5" s="19">
        <v>9</v>
      </c>
      <c r="F5" s="19">
        <v>8</v>
      </c>
      <c r="G5" s="19">
        <v>8</v>
      </c>
      <c r="H5" s="19">
        <v>9</v>
      </c>
      <c r="I5" s="19">
        <v>10</v>
      </c>
      <c r="J5" s="19">
        <v>8</v>
      </c>
      <c r="K5" s="19">
        <v>8</v>
      </c>
      <c r="L5" s="20">
        <f t="shared" si="0"/>
        <v>84</v>
      </c>
    </row>
    <row r="6" spans="1:13" ht="20.25" customHeight="1" x14ac:dyDescent="0.15">
      <c r="A6" s="18" t="s">
        <v>82</v>
      </c>
      <c r="B6" s="19">
        <v>7</v>
      </c>
      <c r="C6" s="19">
        <v>8</v>
      </c>
      <c r="D6" s="19">
        <v>10</v>
      </c>
      <c r="E6" s="19">
        <v>7</v>
      </c>
      <c r="F6" s="19">
        <v>9</v>
      </c>
      <c r="G6" s="19">
        <v>8</v>
      </c>
      <c r="H6" s="19">
        <v>6</v>
      </c>
      <c r="I6" s="19">
        <v>7</v>
      </c>
      <c r="J6" s="19">
        <v>7</v>
      </c>
      <c r="K6" s="19">
        <v>9</v>
      </c>
      <c r="L6" s="20">
        <f t="shared" si="0"/>
        <v>78</v>
      </c>
    </row>
    <row r="7" spans="1:13" ht="20.25" customHeight="1" x14ac:dyDescent="0.15">
      <c r="A7" s="18" t="s">
        <v>83</v>
      </c>
      <c r="B7" s="19">
        <v>8</v>
      </c>
      <c r="C7" s="19">
        <v>9</v>
      </c>
      <c r="D7" s="19">
        <v>10</v>
      </c>
      <c r="E7" s="19">
        <v>8</v>
      </c>
      <c r="F7" s="19">
        <v>10</v>
      </c>
      <c r="G7" s="19">
        <v>10</v>
      </c>
      <c r="H7" s="19">
        <v>10</v>
      </c>
      <c r="I7" s="19">
        <v>10</v>
      </c>
      <c r="J7" s="19">
        <v>9</v>
      </c>
      <c r="K7" s="19">
        <v>10</v>
      </c>
      <c r="L7" s="20">
        <f t="shared" si="0"/>
        <v>94</v>
      </c>
    </row>
    <row r="8" spans="1:13" ht="20.25" customHeight="1" x14ac:dyDescent="0.15">
      <c r="A8" s="18" t="s">
        <v>84</v>
      </c>
      <c r="B8" s="19">
        <v>10</v>
      </c>
      <c r="C8" s="19">
        <v>10</v>
      </c>
      <c r="D8" s="19">
        <v>10</v>
      </c>
      <c r="E8" s="19">
        <v>8</v>
      </c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20">
        <f t="shared" si="0"/>
        <v>98</v>
      </c>
    </row>
    <row r="9" spans="1:13" ht="20.25" customHeight="1" x14ac:dyDescent="0.15">
      <c r="A9" s="18" t="s">
        <v>85</v>
      </c>
      <c r="B9" s="19">
        <v>9</v>
      </c>
      <c r="C9" s="19">
        <v>9</v>
      </c>
      <c r="D9" s="19">
        <v>9</v>
      </c>
      <c r="E9" s="19">
        <v>7</v>
      </c>
      <c r="F9" s="19">
        <v>8</v>
      </c>
      <c r="G9" s="19">
        <v>9</v>
      </c>
      <c r="H9" s="19">
        <v>10</v>
      </c>
      <c r="I9" s="19">
        <v>10</v>
      </c>
      <c r="J9" s="19">
        <v>9</v>
      </c>
      <c r="K9" s="19">
        <v>9</v>
      </c>
      <c r="L9" s="20">
        <f t="shared" si="0"/>
        <v>89</v>
      </c>
    </row>
    <row r="10" spans="1:13" ht="20.25" customHeight="1" x14ac:dyDescent="0.15">
      <c r="A10" s="18" t="s">
        <v>86</v>
      </c>
      <c r="B10" s="19">
        <v>8</v>
      </c>
      <c r="C10" s="19">
        <v>8</v>
      </c>
      <c r="D10" s="19">
        <v>9</v>
      </c>
      <c r="E10" s="19">
        <v>6</v>
      </c>
      <c r="F10" s="19">
        <v>8</v>
      </c>
      <c r="G10" s="19">
        <v>6</v>
      </c>
      <c r="H10" s="19">
        <v>7</v>
      </c>
      <c r="I10" s="19">
        <v>9</v>
      </c>
      <c r="J10" s="19">
        <v>8</v>
      </c>
      <c r="K10" s="19">
        <v>6</v>
      </c>
      <c r="L10" s="20">
        <f t="shared" si="0"/>
        <v>75</v>
      </c>
    </row>
    <row r="11" spans="1:13" ht="20.25" customHeight="1" x14ac:dyDescent="0.15">
      <c r="A11" s="18" t="s">
        <v>87</v>
      </c>
      <c r="B11" s="19">
        <v>8</v>
      </c>
      <c r="C11" s="19">
        <v>8</v>
      </c>
      <c r="D11" s="19">
        <v>7</v>
      </c>
      <c r="E11" s="19">
        <v>7</v>
      </c>
      <c r="F11" s="19">
        <v>8</v>
      </c>
      <c r="G11" s="19">
        <v>7</v>
      </c>
      <c r="H11" s="19">
        <v>8</v>
      </c>
      <c r="I11" s="19">
        <v>8</v>
      </c>
      <c r="J11" s="19">
        <v>8</v>
      </c>
      <c r="K11" s="19">
        <v>8</v>
      </c>
      <c r="L11" s="20">
        <f t="shared" si="0"/>
        <v>77</v>
      </c>
    </row>
    <row r="12" spans="1:13" ht="20.25" customHeight="1" x14ac:dyDescent="0.15">
      <c r="A12" s="18" t="s">
        <v>88</v>
      </c>
      <c r="B12" s="19">
        <v>8</v>
      </c>
      <c r="C12" s="19">
        <v>8</v>
      </c>
      <c r="D12" s="19">
        <v>10</v>
      </c>
      <c r="E12" s="19">
        <v>10</v>
      </c>
      <c r="F12" s="19">
        <v>8</v>
      </c>
      <c r="G12" s="19">
        <v>10</v>
      </c>
      <c r="H12" s="19">
        <v>10</v>
      </c>
      <c r="I12" s="19">
        <v>10</v>
      </c>
      <c r="J12" s="19">
        <v>10</v>
      </c>
      <c r="K12" s="19">
        <v>10</v>
      </c>
      <c r="L12" s="20">
        <f t="shared" si="0"/>
        <v>94</v>
      </c>
    </row>
    <row r="13" spans="1:13" ht="20.25" customHeight="1" x14ac:dyDescent="0.15">
      <c r="A13" s="18" t="s">
        <v>89</v>
      </c>
      <c r="B13" s="19">
        <v>7</v>
      </c>
      <c r="C13" s="19">
        <v>8</v>
      </c>
      <c r="D13" s="19">
        <v>10</v>
      </c>
      <c r="E13" s="19">
        <v>8</v>
      </c>
      <c r="F13" s="19">
        <v>9</v>
      </c>
      <c r="G13" s="19">
        <v>8</v>
      </c>
      <c r="H13" s="19">
        <v>9</v>
      </c>
      <c r="I13" s="19">
        <v>10</v>
      </c>
      <c r="J13" s="19">
        <v>7</v>
      </c>
      <c r="K13" s="19">
        <v>9</v>
      </c>
      <c r="L13" s="20">
        <f t="shared" si="0"/>
        <v>85</v>
      </c>
    </row>
    <row r="14" spans="1:13" ht="26.25" customHeight="1" x14ac:dyDescent="0.15">
      <c r="A14" s="18" t="s">
        <v>90</v>
      </c>
      <c r="B14" s="19">
        <v>9</v>
      </c>
      <c r="C14" s="19">
        <v>9</v>
      </c>
      <c r="D14" s="19">
        <v>9</v>
      </c>
      <c r="E14" s="19">
        <v>9</v>
      </c>
      <c r="F14" s="19">
        <v>9</v>
      </c>
      <c r="G14" s="19">
        <v>9</v>
      </c>
      <c r="H14" s="19">
        <v>10</v>
      </c>
      <c r="I14" s="19">
        <v>10</v>
      </c>
      <c r="J14" s="19">
        <v>10</v>
      </c>
      <c r="K14" s="19">
        <v>9</v>
      </c>
      <c r="L14" s="20">
        <f t="shared" si="0"/>
        <v>93</v>
      </c>
    </row>
    <row r="15" spans="1:13" ht="26.25" customHeight="1" x14ac:dyDescent="0.15">
      <c r="A15" s="18" t="s">
        <v>91</v>
      </c>
      <c r="B15" s="19">
        <v>9</v>
      </c>
      <c r="C15" s="19">
        <v>10</v>
      </c>
      <c r="D15" s="19">
        <v>10</v>
      </c>
      <c r="E15" s="19">
        <v>10</v>
      </c>
      <c r="F15" s="19">
        <v>9</v>
      </c>
      <c r="G15" s="19">
        <v>9</v>
      </c>
      <c r="H15" s="19">
        <v>10</v>
      </c>
      <c r="I15" s="19">
        <v>8</v>
      </c>
      <c r="J15" s="19">
        <v>10</v>
      </c>
      <c r="K15" s="19">
        <v>8</v>
      </c>
      <c r="L15" s="20">
        <f t="shared" si="0"/>
        <v>93</v>
      </c>
      <c r="M15" s="17"/>
    </row>
    <row r="16" spans="1:13" ht="26.25" customHeight="1" x14ac:dyDescent="0.15">
      <c r="A16" s="18" t="s">
        <v>92</v>
      </c>
      <c r="B16" s="19">
        <v>9</v>
      </c>
      <c r="C16" s="19">
        <v>10</v>
      </c>
      <c r="D16" s="19">
        <v>10</v>
      </c>
      <c r="E16" s="19">
        <v>9</v>
      </c>
      <c r="F16" s="19">
        <v>9</v>
      </c>
      <c r="G16" s="19">
        <v>8</v>
      </c>
      <c r="H16" s="19">
        <v>9</v>
      </c>
      <c r="I16" s="19">
        <v>10</v>
      </c>
      <c r="J16" s="19">
        <v>9</v>
      </c>
      <c r="K16" s="19">
        <v>9</v>
      </c>
      <c r="L16" s="20">
        <f t="shared" si="0"/>
        <v>92</v>
      </c>
    </row>
    <row r="17" spans="1:12" ht="26.25" customHeight="1" x14ac:dyDescent="0.15">
      <c r="A17" s="18" t="s">
        <v>93</v>
      </c>
      <c r="B17" s="19">
        <v>10</v>
      </c>
      <c r="C17" s="19">
        <v>10</v>
      </c>
      <c r="D17" s="19">
        <v>10</v>
      </c>
      <c r="E17" s="19">
        <v>9</v>
      </c>
      <c r="F17" s="19">
        <v>10</v>
      </c>
      <c r="G17" s="19">
        <v>9</v>
      </c>
      <c r="H17" s="19">
        <v>10</v>
      </c>
      <c r="I17" s="19">
        <v>9</v>
      </c>
      <c r="J17" s="19">
        <v>9</v>
      </c>
      <c r="K17" s="19">
        <v>9</v>
      </c>
      <c r="L17" s="20">
        <f t="shared" si="0"/>
        <v>95</v>
      </c>
    </row>
    <row r="18" spans="1:12" ht="26.25" customHeight="1" x14ac:dyDescent="0.15">
      <c r="A18" s="18" t="s">
        <v>94</v>
      </c>
      <c r="B18" s="19">
        <v>9</v>
      </c>
      <c r="C18" s="19">
        <v>9</v>
      </c>
      <c r="D18" s="19">
        <v>9</v>
      </c>
      <c r="E18" s="19">
        <v>9</v>
      </c>
      <c r="F18" s="19">
        <v>10</v>
      </c>
      <c r="G18" s="19">
        <v>10</v>
      </c>
      <c r="H18" s="19">
        <v>10</v>
      </c>
      <c r="I18" s="19">
        <v>9</v>
      </c>
      <c r="J18" s="19">
        <v>9</v>
      </c>
      <c r="K18" s="19">
        <v>10</v>
      </c>
      <c r="L18" s="20">
        <f t="shared" si="0"/>
        <v>94</v>
      </c>
    </row>
    <row r="19" spans="1:12" ht="26.25" customHeight="1" x14ac:dyDescent="0.15">
      <c r="A19" s="18" t="s">
        <v>95</v>
      </c>
      <c r="B19" s="19">
        <v>10</v>
      </c>
      <c r="C19" s="19">
        <v>10</v>
      </c>
      <c r="D19" s="19">
        <v>9</v>
      </c>
      <c r="E19" s="19">
        <v>10</v>
      </c>
      <c r="F19" s="19">
        <v>10</v>
      </c>
      <c r="G19" s="19">
        <v>9</v>
      </c>
      <c r="H19" s="19">
        <v>9</v>
      </c>
      <c r="I19" s="19">
        <v>10</v>
      </c>
      <c r="J19" s="19">
        <v>10</v>
      </c>
      <c r="K19" s="19">
        <v>9</v>
      </c>
      <c r="L19" s="20">
        <f t="shared" si="0"/>
        <v>96</v>
      </c>
    </row>
    <row r="20" spans="1:12" ht="26.25" customHeight="1" x14ac:dyDescent="0.15">
      <c r="A20" s="18" t="s">
        <v>96</v>
      </c>
      <c r="B20" s="19">
        <v>9</v>
      </c>
      <c r="C20" s="19">
        <v>9</v>
      </c>
      <c r="D20" s="19">
        <v>9</v>
      </c>
      <c r="E20" s="19">
        <v>9</v>
      </c>
      <c r="F20" s="19">
        <v>9</v>
      </c>
      <c r="G20" s="19">
        <v>10</v>
      </c>
      <c r="H20" s="19">
        <v>10</v>
      </c>
      <c r="I20" s="19">
        <v>10</v>
      </c>
      <c r="J20" s="19">
        <v>10</v>
      </c>
      <c r="K20" s="19">
        <v>8</v>
      </c>
      <c r="L20" s="20">
        <f t="shared" si="0"/>
        <v>93</v>
      </c>
    </row>
    <row r="21" spans="1:12" ht="26.25" customHeight="1" x14ac:dyDescent="0.15">
      <c r="A21" s="18" t="s">
        <v>97</v>
      </c>
      <c r="B21" s="19">
        <v>10</v>
      </c>
      <c r="C21" s="19">
        <v>10</v>
      </c>
      <c r="D21" s="19">
        <v>9</v>
      </c>
      <c r="E21" s="19">
        <v>8</v>
      </c>
      <c r="F21" s="19">
        <v>10</v>
      </c>
      <c r="G21" s="19">
        <v>9</v>
      </c>
      <c r="H21" s="19">
        <v>10</v>
      </c>
      <c r="I21" s="19">
        <v>10</v>
      </c>
      <c r="J21" s="19">
        <v>9</v>
      </c>
      <c r="K21" s="19">
        <v>9</v>
      </c>
      <c r="L21" s="20">
        <f t="shared" si="0"/>
        <v>94</v>
      </c>
    </row>
    <row r="22" spans="1:12" ht="26.25" customHeight="1" x14ac:dyDescent="0.15">
      <c r="A22" s="18" t="s">
        <v>98</v>
      </c>
      <c r="B22" s="19">
        <v>9</v>
      </c>
      <c r="C22" s="19">
        <v>9</v>
      </c>
      <c r="D22" s="19">
        <v>10</v>
      </c>
      <c r="E22" s="19">
        <v>10</v>
      </c>
      <c r="F22" s="19">
        <v>9</v>
      </c>
      <c r="G22" s="19">
        <v>8</v>
      </c>
      <c r="H22" s="19">
        <v>9</v>
      </c>
      <c r="I22" s="19">
        <v>10</v>
      </c>
      <c r="J22" s="19">
        <v>8</v>
      </c>
      <c r="K22" s="19">
        <v>8</v>
      </c>
      <c r="L22" s="20">
        <f t="shared" si="0"/>
        <v>90</v>
      </c>
    </row>
    <row r="23" spans="1:12" ht="26.25" customHeight="1" x14ac:dyDescent="0.15">
      <c r="A23" s="18" t="s">
        <v>99</v>
      </c>
      <c r="B23" s="19">
        <v>9</v>
      </c>
      <c r="C23" s="19">
        <v>10</v>
      </c>
      <c r="D23" s="19">
        <v>9</v>
      </c>
      <c r="E23" s="19">
        <v>9</v>
      </c>
      <c r="F23" s="19">
        <v>10</v>
      </c>
      <c r="G23" s="19">
        <v>9</v>
      </c>
      <c r="H23" s="19">
        <v>10</v>
      </c>
      <c r="I23" s="19">
        <v>10</v>
      </c>
      <c r="J23" s="19">
        <v>9</v>
      </c>
      <c r="K23" s="19">
        <v>9</v>
      </c>
      <c r="L23" s="20">
        <f t="shared" si="0"/>
        <v>94</v>
      </c>
    </row>
    <row r="24" spans="1:12" ht="26.25" customHeight="1" x14ac:dyDescent="0.15">
      <c r="A24" s="18" t="s">
        <v>100</v>
      </c>
      <c r="B24" s="19">
        <v>9</v>
      </c>
      <c r="C24" s="19">
        <v>9</v>
      </c>
      <c r="D24" s="19">
        <v>10</v>
      </c>
      <c r="E24" s="19">
        <v>9</v>
      </c>
      <c r="F24" s="19">
        <v>10</v>
      </c>
      <c r="G24" s="19">
        <v>9</v>
      </c>
      <c r="H24" s="19">
        <v>9</v>
      </c>
      <c r="I24" s="19">
        <v>9</v>
      </c>
      <c r="J24" s="19">
        <v>10</v>
      </c>
      <c r="K24" s="19">
        <v>9</v>
      </c>
      <c r="L24" s="20">
        <f t="shared" si="0"/>
        <v>93</v>
      </c>
    </row>
    <row r="25" spans="1:12" ht="26.25" customHeight="1" x14ac:dyDescent="0.15">
      <c r="A25" s="18" t="s">
        <v>101</v>
      </c>
      <c r="B25" s="19">
        <v>9</v>
      </c>
      <c r="C25" s="19">
        <v>9</v>
      </c>
      <c r="D25" s="19">
        <v>10</v>
      </c>
      <c r="E25" s="19">
        <v>8</v>
      </c>
      <c r="F25" s="19">
        <v>8</v>
      </c>
      <c r="G25" s="19">
        <v>9</v>
      </c>
      <c r="H25" s="19">
        <v>9</v>
      </c>
      <c r="I25" s="19">
        <v>10</v>
      </c>
      <c r="J25" s="19">
        <v>9</v>
      </c>
      <c r="K25" s="19">
        <v>9</v>
      </c>
      <c r="L25" s="20">
        <f t="shared" si="0"/>
        <v>90</v>
      </c>
    </row>
    <row r="26" spans="1:12" ht="26.25" customHeight="1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3" t="s">
        <v>103</v>
      </c>
      <c r="L26" s="24">
        <f>(L3+L4+L5+L6+L7+L8+L9+L10+L11+L12+L13+L14+L15+L16+L17+L18+L19+L20+L21+L22+L23+L24+L25)/23</f>
        <v>89.956521739130437</v>
      </c>
    </row>
  </sheetData>
  <mergeCells count="3">
    <mergeCell ref="B1:K1"/>
    <mergeCell ref="A1:A2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4" workbookViewId="0">
      <selection activeCell="H16" sqref="H16"/>
    </sheetView>
  </sheetViews>
  <sheetFormatPr defaultRowHeight="26.25" customHeight="1" x14ac:dyDescent="0.15"/>
  <cols>
    <col min="1" max="1" width="4.5" style="1" customWidth="1"/>
    <col min="2" max="2" width="7.5" style="1" customWidth="1"/>
    <col min="3" max="3" width="27.25" style="1" customWidth="1"/>
    <col min="4" max="4" width="6.25" style="1" customWidth="1"/>
    <col min="5" max="16" width="7.25" style="1" customWidth="1"/>
    <col min="17" max="16384" width="9" style="1"/>
  </cols>
  <sheetData>
    <row r="1" spans="1:17" ht="27" customHeight="1" x14ac:dyDescent="0.15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8.75" customHeight="1" x14ac:dyDescent="0.15">
      <c r="A2" s="57" t="s">
        <v>25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ht="18" customHeight="1" x14ac:dyDescent="0.15">
      <c r="A3" s="58" t="s">
        <v>26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ht="26.25" customHeight="1" x14ac:dyDescent="0.15">
      <c r="A4" s="28" t="s">
        <v>0</v>
      </c>
      <c r="B4" s="28" t="s">
        <v>1</v>
      </c>
      <c r="C4" s="28" t="s">
        <v>2</v>
      </c>
      <c r="D4" s="28" t="s">
        <v>23</v>
      </c>
      <c r="E4" s="28" t="s">
        <v>18</v>
      </c>
      <c r="F4" s="28" t="s">
        <v>29</v>
      </c>
      <c r="G4" s="28" t="s">
        <v>19</v>
      </c>
      <c r="H4" s="28" t="s">
        <v>20</v>
      </c>
      <c r="I4" s="28" t="s">
        <v>21</v>
      </c>
      <c r="J4" s="28" t="s">
        <v>22</v>
      </c>
      <c r="K4" s="28" t="s">
        <v>30</v>
      </c>
      <c r="L4" s="28" t="s">
        <v>13</v>
      </c>
      <c r="M4" s="28" t="s">
        <v>14</v>
      </c>
      <c r="N4" s="28" t="s">
        <v>15</v>
      </c>
      <c r="O4" s="28" t="s">
        <v>16</v>
      </c>
      <c r="P4" s="28" t="s">
        <v>17</v>
      </c>
      <c r="Q4" s="28" t="s">
        <v>24</v>
      </c>
    </row>
    <row r="5" spans="1:17" ht="26.25" customHeight="1" x14ac:dyDescent="0.15">
      <c r="A5" s="28">
        <v>1</v>
      </c>
      <c r="B5" s="28" t="s">
        <v>27</v>
      </c>
      <c r="C5" s="3" t="s">
        <v>28</v>
      </c>
      <c r="D5" s="28" t="s">
        <v>10</v>
      </c>
      <c r="E5" s="59" t="s">
        <v>66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  <c r="Q5" s="6" t="s">
        <v>65</v>
      </c>
    </row>
    <row r="6" spans="1:17" ht="26.25" customHeight="1" x14ac:dyDescent="0.15">
      <c r="A6" s="28">
        <v>2</v>
      </c>
      <c r="B6" s="28" t="s">
        <v>3</v>
      </c>
      <c r="C6" s="3" t="s">
        <v>31</v>
      </c>
      <c r="D6" s="28" t="s">
        <v>11</v>
      </c>
      <c r="E6" s="5">
        <v>1</v>
      </c>
      <c r="F6" s="5">
        <v>1</v>
      </c>
      <c r="G6" s="5">
        <v>1</v>
      </c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26.25" customHeight="1" x14ac:dyDescent="0.15">
      <c r="A7" s="28">
        <v>3</v>
      </c>
      <c r="B7" s="55" t="s">
        <v>4</v>
      </c>
      <c r="C7" s="3" t="s">
        <v>32</v>
      </c>
      <c r="D7" s="28" t="s">
        <v>11</v>
      </c>
      <c r="E7" s="4">
        <v>0.97540000000000004</v>
      </c>
      <c r="F7" s="4">
        <v>0.98209999999999997</v>
      </c>
      <c r="G7" s="4">
        <v>0.98380000000000001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26.25" customHeight="1" x14ac:dyDescent="0.15">
      <c r="A8" s="28">
        <v>4</v>
      </c>
      <c r="B8" s="55"/>
      <c r="C8" s="3" t="s">
        <v>33</v>
      </c>
      <c r="D8" s="28" t="s">
        <v>11</v>
      </c>
      <c r="E8" s="5">
        <v>1</v>
      </c>
      <c r="F8" s="4">
        <v>0.99450000000000005</v>
      </c>
      <c r="G8" s="4">
        <v>0.98880000000000001</v>
      </c>
      <c r="H8" s="4"/>
      <c r="I8" s="4"/>
      <c r="J8" s="4"/>
      <c r="K8" s="4"/>
      <c r="L8" s="4"/>
      <c r="M8" s="4"/>
      <c r="N8" s="4"/>
      <c r="O8" s="4"/>
      <c r="P8" s="4"/>
      <c r="Q8" s="6" t="s">
        <v>47</v>
      </c>
    </row>
    <row r="9" spans="1:17" ht="26.25" customHeight="1" x14ac:dyDescent="0.15">
      <c r="A9" s="28">
        <v>5</v>
      </c>
      <c r="B9" s="55"/>
      <c r="C9" s="3" t="s">
        <v>9</v>
      </c>
      <c r="D9" s="28" t="s">
        <v>11</v>
      </c>
      <c r="E9" s="8">
        <v>0</v>
      </c>
      <c r="F9" s="8">
        <v>4.3E-3</v>
      </c>
      <c r="G9" s="8">
        <v>7.3000000000000001E-3</v>
      </c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ht="26.25" customHeight="1" x14ac:dyDescent="0.15">
      <c r="A10" s="28">
        <v>6</v>
      </c>
      <c r="B10" s="55" t="s">
        <v>5</v>
      </c>
      <c r="C10" s="3" t="s">
        <v>34</v>
      </c>
      <c r="D10" s="28" t="s">
        <v>11</v>
      </c>
      <c r="E10" s="4">
        <v>0.98154999999999992</v>
      </c>
      <c r="F10" s="4">
        <v>0.99534999999999996</v>
      </c>
      <c r="G10" s="4">
        <v>0.97875000000000001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ht="26.25" customHeight="1" x14ac:dyDescent="0.15">
      <c r="A11" s="28">
        <v>7</v>
      </c>
      <c r="B11" s="55"/>
      <c r="C11" s="3" t="s">
        <v>35</v>
      </c>
      <c r="D11" s="28" t="s">
        <v>11</v>
      </c>
      <c r="E11" s="5">
        <v>1</v>
      </c>
      <c r="F11" s="5">
        <v>1</v>
      </c>
      <c r="G11" s="5">
        <v>1</v>
      </c>
      <c r="H11" s="28"/>
      <c r="I11" s="28"/>
      <c r="J11" s="28"/>
      <c r="K11" s="28"/>
      <c r="L11" s="28"/>
      <c r="M11" s="28"/>
      <c r="N11" s="28"/>
      <c r="O11" s="28"/>
      <c r="P11" s="28"/>
      <c r="Q11" s="52" t="s">
        <v>36</v>
      </c>
    </row>
    <row r="12" spans="1:17" ht="26.25" customHeight="1" x14ac:dyDescent="0.15">
      <c r="A12" s="28">
        <v>8</v>
      </c>
      <c r="B12" s="55"/>
      <c r="C12" s="3" t="s">
        <v>37</v>
      </c>
      <c r="D12" s="28" t="s">
        <v>11</v>
      </c>
      <c r="E12" s="5">
        <v>0.99</v>
      </c>
      <c r="F12" s="5">
        <v>0.99</v>
      </c>
      <c r="G12" s="5">
        <v>0.99</v>
      </c>
      <c r="H12" s="28"/>
      <c r="I12" s="28"/>
      <c r="J12" s="28"/>
      <c r="K12" s="28"/>
      <c r="L12" s="28"/>
      <c r="M12" s="28"/>
      <c r="N12" s="28"/>
      <c r="O12" s="28"/>
      <c r="P12" s="28"/>
      <c r="Q12" s="53"/>
    </row>
    <row r="13" spans="1:17" ht="29.25" customHeight="1" x14ac:dyDescent="0.15">
      <c r="A13" s="52">
        <v>9</v>
      </c>
      <c r="B13" s="52" t="s">
        <v>6</v>
      </c>
      <c r="C13" s="3" t="s">
        <v>38</v>
      </c>
      <c r="D13" s="28" t="s">
        <v>11</v>
      </c>
      <c r="E13" s="4">
        <v>0.97540000000000004</v>
      </c>
      <c r="F13" s="4">
        <v>0.98</v>
      </c>
      <c r="G13" s="4">
        <v>0.96699999999999997</v>
      </c>
      <c r="H13" s="4"/>
      <c r="I13" s="4"/>
      <c r="J13" s="4"/>
      <c r="K13" s="4"/>
      <c r="L13" s="4"/>
      <c r="M13" s="4"/>
      <c r="N13" s="4"/>
      <c r="O13" s="4"/>
      <c r="P13" s="4"/>
      <c r="Q13" s="28"/>
    </row>
    <row r="14" spans="1:17" ht="29.25" customHeight="1" x14ac:dyDescent="0.15">
      <c r="A14" s="53"/>
      <c r="B14" s="53"/>
      <c r="C14" s="3" t="s">
        <v>39</v>
      </c>
      <c r="D14" s="28" t="s">
        <v>11</v>
      </c>
      <c r="E14" s="5">
        <v>1</v>
      </c>
      <c r="F14" s="5">
        <v>1</v>
      </c>
      <c r="G14" s="5">
        <v>1</v>
      </c>
      <c r="H14" s="4"/>
      <c r="I14" s="4"/>
      <c r="J14" s="4"/>
      <c r="K14" s="4"/>
      <c r="L14" s="4"/>
      <c r="M14" s="4"/>
      <c r="N14" s="4"/>
      <c r="O14" s="4"/>
      <c r="P14" s="4"/>
      <c r="Q14" s="28"/>
    </row>
    <row r="15" spans="1:17" ht="26.25" customHeight="1" x14ac:dyDescent="0.15">
      <c r="A15" s="28">
        <v>13</v>
      </c>
      <c r="B15" s="28" t="s">
        <v>40</v>
      </c>
      <c r="C15" s="3" t="s">
        <v>41</v>
      </c>
      <c r="D15" s="28" t="s">
        <v>11</v>
      </c>
      <c r="E15" s="4">
        <v>1.2500000000000001E-2</v>
      </c>
      <c r="F15" s="4">
        <v>4.6899999999999997E-2</v>
      </c>
      <c r="G15" s="4">
        <v>4.7699999999999999E-2</v>
      </c>
      <c r="H15" s="4"/>
      <c r="I15" s="4"/>
      <c r="J15" s="4"/>
      <c r="K15" s="4"/>
      <c r="L15" s="4"/>
      <c r="M15" s="4"/>
      <c r="N15" s="4"/>
      <c r="O15" s="4"/>
      <c r="P15" s="4"/>
      <c r="Q15" s="28"/>
    </row>
    <row r="16" spans="1:17" ht="26.25" customHeight="1" x14ac:dyDescent="0.15">
      <c r="A16" s="28">
        <v>14</v>
      </c>
      <c r="B16" s="52" t="s">
        <v>7</v>
      </c>
      <c r="C16" s="3" t="s">
        <v>42</v>
      </c>
      <c r="D16" s="28" t="s">
        <v>11</v>
      </c>
      <c r="E16" s="4">
        <v>2.6800000000000001E-2</v>
      </c>
      <c r="F16" s="4">
        <v>3.9199999999999999E-2</v>
      </c>
      <c r="G16" s="4">
        <v>2.9600000000000001E-2</v>
      </c>
      <c r="H16" s="4"/>
      <c r="I16" s="4"/>
      <c r="J16" s="4"/>
      <c r="K16" s="4"/>
      <c r="L16" s="4"/>
      <c r="M16" s="4"/>
      <c r="N16" s="4"/>
      <c r="O16" s="4"/>
      <c r="P16" s="4"/>
      <c r="Q16" s="28"/>
    </row>
    <row r="17" spans="1:17" ht="26.25" customHeight="1" x14ac:dyDescent="0.15">
      <c r="A17" s="28"/>
      <c r="B17" s="54"/>
      <c r="C17" s="3" t="s">
        <v>43</v>
      </c>
      <c r="D17" s="28" t="s">
        <v>11</v>
      </c>
      <c r="E17" s="4">
        <v>0.97309999999999997</v>
      </c>
      <c r="F17" s="4">
        <v>0.97729999999999995</v>
      </c>
      <c r="G17" s="4">
        <v>0.97330000000000005</v>
      </c>
      <c r="H17" s="4"/>
      <c r="I17" s="4"/>
      <c r="J17" s="4"/>
      <c r="K17" s="4"/>
      <c r="L17" s="4"/>
      <c r="M17" s="4"/>
      <c r="N17" s="4"/>
      <c r="O17" s="4"/>
      <c r="P17" s="4"/>
      <c r="Q17" s="28"/>
    </row>
    <row r="18" spans="1:17" ht="26.25" customHeight="1" x14ac:dyDescent="0.15">
      <c r="A18" s="28"/>
      <c r="B18" s="53"/>
      <c r="C18" s="3" t="s">
        <v>44</v>
      </c>
      <c r="D18" s="28" t="s">
        <v>11</v>
      </c>
      <c r="E18" s="4">
        <v>0.997</v>
      </c>
      <c r="F18" s="4">
        <v>0.99150000000000005</v>
      </c>
      <c r="G18" s="4">
        <v>0.99629999999999996</v>
      </c>
      <c r="H18" s="4"/>
      <c r="I18" s="4"/>
      <c r="J18" s="4"/>
      <c r="K18" s="4"/>
      <c r="L18" s="4"/>
      <c r="M18" s="4"/>
      <c r="N18" s="4"/>
      <c r="O18" s="4"/>
      <c r="P18" s="4"/>
      <c r="Q18" s="28"/>
    </row>
    <row r="19" spans="1:17" ht="26.25" customHeight="1" x14ac:dyDescent="0.15">
      <c r="A19" s="28">
        <v>15</v>
      </c>
      <c r="B19" s="55" t="s">
        <v>8</v>
      </c>
      <c r="C19" s="3" t="s">
        <v>45</v>
      </c>
      <c r="D19" s="28" t="s">
        <v>11</v>
      </c>
      <c r="E19" s="5">
        <v>1</v>
      </c>
      <c r="F19" s="5">
        <v>1</v>
      </c>
      <c r="G19" s="5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26.25" customHeight="1" x14ac:dyDescent="0.15">
      <c r="A20" s="28">
        <v>16</v>
      </c>
      <c r="B20" s="55"/>
      <c r="C20" s="3" t="s">
        <v>46</v>
      </c>
      <c r="D20" s="28" t="s">
        <v>11</v>
      </c>
      <c r="E20" s="5">
        <v>1</v>
      </c>
      <c r="F20" s="5">
        <v>1</v>
      </c>
      <c r="G20" s="5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45" customHeight="1" x14ac:dyDescent="0.15">
      <c r="A21" s="56" t="s">
        <v>115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</sheetData>
  <mergeCells count="12">
    <mergeCell ref="B10:B12"/>
    <mergeCell ref="Q11:Q12"/>
    <mergeCell ref="A1:Q1"/>
    <mergeCell ref="A2:Q2"/>
    <mergeCell ref="A3:Q3"/>
    <mergeCell ref="E5:P5"/>
    <mergeCell ref="B7:B9"/>
    <mergeCell ref="A13:A14"/>
    <mergeCell ref="B13:B14"/>
    <mergeCell ref="B16:B18"/>
    <mergeCell ref="B19:B20"/>
    <mergeCell ref="A21:Q21"/>
  </mergeCells>
  <phoneticPr fontId="1" type="noConversion"/>
  <pageMargins left="0.43307086614173229" right="0" top="0.15748031496062992" bottom="0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质量目标统计总表（审核版数据）</vt:lpstr>
      <vt:lpstr>Sheet3</vt:lpstr>
      <vt:lpstr>Sheet1</vt:lpstr>
      <vt:lpstr>质量目标统计总表 (2)</vt:lpstr>
      <vt:lpstr>'质量目标统计总表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2017-10-20T07:10:01Z</dcterms:modified>
</cp:coreProperties>
</file>